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CB1702B9-9ECD-9244-AD1D-5512F2E162D4}" xr6:coauthVersionLast="47" xr6:coauthVersionMax="47" xr10:uidLastSave="{00000000-0000-0000-0000-000000000000}"/>
  <bookViews>
    <workbookView xWindow="25620" yWindow="500" windowWidth="2558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1" i="5" l="1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" i="5"/>
  <c r="Q16" i="4" l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38" i="3"/>
  <c r="F238" i="3"/>
  <c r="E238" i="3"/>
  <c r="G236" i="3"/>
  <c r="F236" i="3"/>
  <c r="E236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4" i="1"/>
  <c r="BG293" i="1"/>
  <c r="AL293" i="1" s="1"/>
  <c r="BG298" i="1"/>
  <c r="AE294" i="1"/>
  <c r="AD294" i="1"/>
  <c r="AB294" i="1"/>
  <c r="G239" i="3" s="1"/>
  <c r="AE293" i="1"/>
  <c r="AD293" i="1"/>
  <c r="AB293" i="1"/>
  <c r="E235" i="3" s="1"/>
  <c r="AE298" i="1"/>
  <c r="AD298" i="1"/>
  <c r="AB298" i="1"/>
  <c r="E127" i="3" s="1"/>
  <c r="AE297" i="1"/>
  <c r="AD297" i="1"/>
  <c r="AB297" i="1"/>
  <c r="E62" i="3" s="1"/>
  <c r="AL294" i="1"/>
  <c r="BI293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6" i="2"/>
  <c r="BI105" i="2"/>
  <c r="BI104" i="2"/>
  <c r="BI103" i="2"/>
  <c r="BI102" i="2"/>
  <c r="BI101" i="2"/>
  <c r="BI100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/>
  <c r="BF191" i="2"/>
  <c r="BF192" i="2"/>
  <c r="BF193" i="2"/>
  <c r="BC191" i="2"/>
  <c r="BC192" i="2"/>
  <c r="BC193" i="2"/>
  <c r="BH190" i="2"/>
  <c r="BD191" i="2"/>
  <c r="BD192" i="2"/>
  <c r="BD193" i="2"/>
  <c r="H242" i="3"/>
  <c r="M242" i="3"/>
  <c r="AE316" i="1"/>
  <c r="AD316" i="1"/>
  <c r="AB316" i="1"/>
  <c r="J243" i="3"/>
  <c r="H243" i="3"/>
  <c r="M243" i="3"/>
  <c r="K241" i="3"/>
  <c r="H241" i="3"/>
  <c r="L241" i="3"/>
  <c r="H240" i="3"/>
  <c r="K240" i="3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/>
  <c r="BF91" i="2"/>
  <c r="BF92" i="2"/>
  <c r="BF93" i="2"/>
  <c r="BC91" i="2"/>
  <c r="BC92" i="2"/>
  <c r="BC93" i="2"/>
  <c r="BH90" i="2"/>
  <c r="BD91" i="2"/>
  <c r="BD92" i="2"/>
  <c r="BD93" i="2"/>
  <c r="BG292" i="1"/>
  <c r="BG268" i="1"/>
  <c r="AE189" i="1"/>
  <c r="AC189" i="1" s="1"/>
  <c r="AD189" i="1"/>
  <c r="AB189" i="1"/>
  <c r="AE188" i="1"/>
  <c r="AD188" i="1"/>
  <c r="AC188" i="1" s="1"/>
  <c r="AB188" i="1"/>
  <c r="AE187" i="1"/>
  <c r="AD187" i="1"/>
  <c r="AB187" i="1"/>
  <c r="I187" i="1" s="1"/>
  <c r="AE186" i="1"/>
  <c r="AD186" i="1"/>
  <c r="AB186" i="1"/>
  <c r="F206" i="3" s="1"/>
  <c r="AE292" i="1"/>
  <c r="AC292" i="1" s="1"/>
  <c r="AD292" i="1"/>
  <c r="AB292" i="1"/>
  <c r="AL292" i="1" s="1"/>
  <c r="AE295" i="1"/>
  <c r="AD295" i="1"/>
  <c r="AC295" i="1" s="1"/>
  <c r="G295" i="1" s="1"/>
  <c r="AB295" i="1"/>
  <c r="E240" i="3" s="1"/>
  <c r="AE291" i="1"/>
  <c r="AD291" i="1"/>
  <c r="AB291" i="1"/>
  <c r="AE269" i="1"/>
  <c r="AD269" i="1"/>
  <c r="AB269" i="1"/>
  <c r="F89" i="3" s="1"/>
  <c r="AE289" i="1"/>
  <c r="AC289" i="1" s="1"/>
  <c r="G289" i="1" s="1"/>
  <c r="AD289" i="1"/>
  <c r="AB289" i="1"/>
  <c r="F106" i="3" s="1"/>
  <c r="AE288" i="1"/>
  <c r="AD288" i="1"/>
  <c r="AC288" i="1" s="1"/>
  <c r="AB288" i="1"/>
  <c r="AE287" i="1"/>
  <c r="AD287" i="1"/>
  <c r="AB287" i="1"/>
  <c r="AE286" i="1"/>
  <c r="AD286" i="1"/>
  <c r="AB286" i="1"/>
  <c r="E189" i="3" s="1"/>
  <c r="AE285" i="1"/>
  <c r="AC285" i="1" s="1"/>
  <c r="AD285" i="1"/>
  <c r="AB285" i="1"/>
  <c r="F164" i="3" s="1"/>
  <c r="AE284" i="1"/>
  <c r="AD284" i="1"/>
  <c r="AC284" i="1" s="1"/>
  <c r="AB284" i="1"/>
  <c r="AE283" i="1"/>
  <c r="AD283" i="1"/>
  <c r="AB283" i="1"/>
  <c r="AE282" i="1"/>
  <c r="AD282" i="1"/>
  <c r="AB282" i="1"/>
  <c r="G99" i="3" s="1"/>
  <c r="AE281" i="1"/>
  <c r="AC281" i="1" s="1"/>
  <c r="AD281" i="1"/>
  <c r="AB281" i="1"/>
  <c r="G202" i="3" s="1"/>
  <c r="AE280" i="1"/>
  <c r="AD280" i="1"/>
  <c r="AC280" i="1" s="1"/>
  <c r="AB280" i="1"/>
  <c r="AE279" i="1"/>
  <c r="AD279" i="1"/>
  <c r="AB279" i="1"/>
  <c r="AE278" i="1"/>
  <c r="AD278" i="1"/>
  <c r="AB278" i="1"/>
  <c r="E97" i="3" s="1"/>
  <c r="AE271" i="1"/>
  <c r="AC271" i="1" s="1"/>
  <c r="AD271" i="1"/>
  <c r="AB271" i="1"/>
  <c r="F100" i="3" s="1"/>
  <c r="AE276" i="1"/>
  <c r="AD276" i="1"/>
  <c r="AC276" i="1" s="1"/>
  <c r="AB276" i="1"/>
  <c r="AE275" i="1"/>
  <c r="AD275" i="1"/>
  <c r="AB275" i="1"/>
  <c r="AE274" i="1"/>
  <c r="AD274" i="1"/>
  <c r="AB274" i="1"/>
  <c r="Y274" i="1" s="1"/>
  <c r="AE273" i="1"/>
  <c r="AC273" i="1" s="1"/>
  <c r="AD273" i="1"/>
  <c r="AB273" i="1"/>
  <c r="G204" i="3" s="1"/>
  <c r="AE272" i="1"/>
  <c r="AD272" i="1"/>
  <c r="AC272" i="1" s="1"/>
  <c r="AB272" i="1"/>
  <c r="AE277" i="1"/>
  <c r="AD277" i="1"/>
  <c r="AB277" i="1"/>
  <c r="AE270" i="1"/>
  <c r="AD270" i="1"/>
  <c r="AB270" i="1"/>
  <c r="G128" i="3" s="1"/>
  <c r="AE290" i="1"/>
  <c r="AC290" i="1" s="1"/>
  <c r="AD290" i="1"/>
  <c r="AB290" i="1"/>
  <c r="E96" i="3" s="1"/>
  <c r="AE268" i="1"/>
  <c r="AD268" i="1"/>
  <c r="AC268" i="1" s="1"/>
  <c r="AB268" i="1"/>
  <c r="AE112" i="1"/>
  <c r="AD112" i="1"/>
  <c r="AC112" i="1" s="1"/>
  <c r="AB112" i="1"/>
  <c r="AE267" i="1"/>
  <c r="AD267" i="1"/>
  <c r="AB267" i="1"/>
  <c r="G126" i="3" s="1"/>
  <c r="AE266" i="1"/>
  <c r="AC266" i="1" s="1"/>
  <c r="AD266" i="1"/>
  <c r="AB266" i="1"/>
  <c r="G98" i="3" s="1"/>
  <c r="AO292" i="1"/>
  <c r="AL268" i="1"/>
  <c r="AL43" i="4"/>
  <c r="AL44" i="4"/>
  <c r="AL42" i="4"/>
  <c r="AI316" i="1"/>
  <c r="AL316" i="1"/>
  <c r="AI341" i="1"/>
  <c r="AL341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F126" i="3"/>
  <c r="E98" i="3"/>
  <c r="G96" i="3"/>
  <c r="F204" i="3"/>
  <c r="E204" i="3"/>
  <c r="G100" i="3"/>
  <c r="E202" i="3"/>
  <c r="G164" i="3"/>
  <c r="E164" i="3"/>
  <c r="G106" i="3"/>
  <c r="G237" i="3"/>
  <c r="G136" i="3"/>
  <c r="F136" i="3"/>
  <c r="E136" i="3"/>
  <c r="E137" i="3"/>
  <c r="G137" i="3"/>
  <c r="F137" i="3"/>
  <c r="F158" i="3"/>
  <c r="E158" i="3"/>
  <c r="G158" i="3"/>
  <c r="G184" i="3"/>
  <c r="F184" i="3"/>
  <c r="E184" i="3"/>
  <c r="G87" i="3"/>
  <c r="F87" i="3"/>
  <c r="E87" i="3"/>
  <c r="Y298" i="1"/>
  <c r="G48" i="3"/>
  <c r="F48" i="3"/>
  <c r="E48" i="3"/>
  <c r="E24" i="3"/>
  <c r="G24" i="3"/>
  <c r="F24" i="3"/>
  <c r="BG192" i="2"/>
  <c r="BG193" i="2"/>
  <c r="BH193" i="2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/>
  <c r="BH93" i="2"/>
  <c r="BH92" i="2"/>
  <c r="BF44" i="4"/>
  <c r="S44" i="4"/>
  <c r="BZ44" i="4"/>
  <c r="BF42" i="4"/>
  <c r="S42" i="4"/>
  <c r="AM42" i="4"/>
  <c r="BZ42" i="4"/>
  <c r="BF43" i="4"/>
  <c r="S43" i="4"/>
  <c r="AM43" i="4"/>
  <c r="BZ43" i="4"/>
  <c r="BH192" i="2"/>
  <c r="D242" i="3"/>
  <c r="K222" i="3"/>
  <c r="J222" i="3"/>
  <c r="H222" i="3"/>
  <c r="M222" i="3"/>
  <c r="M221" i="3"/>
  <c r="K221" i="3"/>
  <c r="J221" i="3"/>
  <c r="I221" i="3"/>
  <c r="H221" i="3"/>
  <c r="L221" i="3"/>
  <c r="H220" i="3"/>
  <c r="K220" i="3"/>
  <c r="K219" i="3"/>
  <c r="H219" i="3"/>
  <c r="J219" i="3"/>
  <c r="K218" i="3"/>
  <c r="J218" i="3"/>
  <c r="H218" i="3"/>
  <c r="M218" i="3"/>
  <c r="M217" i="3"/>
  <c r="K217" i="3"/>
  <c r="J217" i="3"/>
  <c r="I217" i="3"/>
  <c r="H217" i="3"/>
  <c r="L217" i="3"/>
  <c r="H216" i="3"/>
  <c r="K216" i="3"/>
  <c r="K215" i="3"/>
  <c r="H215" i="3"/>
  <c r="J215" i="3"/>
  <c r="K214" i="3"/>
  <c r="J214" i="3"/>
  <c r="H214" i="3"/>
  <c r="M214" i="3"/>
  <c r="M213" i="3"/>
  <c r="K213" i="3"/>
  <c r="J213" i="3"/>
  <c r="I213" i="3"/>
  <c r="H213" i="3"/>
  <c r="L213" i="3"/>
  <c r="H212" i="3"/>
  <c r="K212" i="3"/>
  <c r="H211" i="3"/>
  <c r="J211" i="3"/>
  <c r="CA42" i="4"/>
  <c r="BG42" i="4"/>
  <c r="T42" i="4"/>
  <c r="AN42" i="4"/>
  <c r="BG43" i="4"/>
  <c r="T43" i="4"/>
  <c r="AN43" i="4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/>
  <c r="H209" i="3"/>
  <c r="K209" i="3"/>
  <c r="H208" i="3"/>
  <c r="CB43" i="4"/>
  <c r="BH43" i="4"/>
  <c r="U43" i="4"/>
  <c r="AO43" i="4"/>
  <c r="CA44" i="4"/>
  <c r="BG44" i="4"/>
  <c r="T44" i="4"/>
  <c r="AN44" i="4"/>
  <c r="CB42" i="4"/>
  <c r="BH42" i="4"/>
  <c r="U42" i="4"/>
  <c r="AO42" i="4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/>
  <c r="V43" i="4"/>
  <c r="AP43" i="4"/>
  <c r="CC43" i="4"/>
  <c r="CB44" i="4"/>
  <c r="BH44" i="4"/>
  <c r="U44" i="4"/>
  <c r="AO44" i="4"/>
  <c r="CC42" i="4"/>
  <c r="BI42" i="4"/>
  <c r="V42" i="4"/>
  <c r="AP42" i="4"/>
  <c r="BJ42" i="4"/>
  <c r="W42" i="4"/>
  <c r="CD43" i="4"/>
  <c r="BJ43" i="4"/>
  <c r="W43" i="4"/>
  <c r="BG295" i="1"/>
  <c r="CD42" i="4"/>
  <c r="BI44" i="4"/>
  <c r="V44" i="4"/>
  <c r="AP44" i="4"/>
  <c r="CC44" i="4"/>
  <c r="AQ43" i="4"/>
  <c r="AQ42" i="4"/>
  <c r="AL295" i="1"/>
  <c r="CD44" i="4"/>
  <c r="BJ44" i="4"/>
  <c r="W44" i="4"/>
  <c r="AQ44" i="4"/>
  <c r="BK42" i="4"/>
  <c r="X42" i="4"/>
  <c r="CE42" i="4"/>
  <c r="BK43" i="4"/>
  <c r="X43" i="4"/>
  <c r="CE43" i="4"/>
  <c r="BG300" i="1"/>
  <c r="AE300" i="1"/>
  <c r="AD300" i="1"/>
  <c r="AB300" i="1"/>
  <c r="AL300" i="1"/>
  <c r="CE44" i="4"/>
  <c r="BK44" i="4"/>
  <c r="X44" i="4"/>
  <c r="AR44" i="4"/>
  <c r="CF44" i="4"/>
  <c r="AR43" i="4"/>
  <c r="AR42" i="4"/>
  <c r="AI300" i="1"/>
  <c r="Y300" i="1"/>
  <c r="H250" i="3"/>
  <c r="M250" i="3"/>
  <c r="H249" i="3"/>
  <c r="L249" i="3"/>
  <c r="H248" i="3"/>
  <c r="K248" i="3"/>
  <c r="H247" i="3"/>
  <c r="J247" i="3"/>
  <c r="H246" i="3"/>
  <c r="M246" i="3"/>
  <c r="H245" i="3"/>
  <c r="L245" i="3"/>
  <c r="H244" i="3"/>
  <c r="K244" i="3"/>
  <c r="H239" i="3"/>
  <c r="L239" i="3"/>
  <c r="H238" i="3"/>
  <c r="K238" i="3"/>
  <c r="H237" i="3"/>
  <c r="J237" i="3"/>
  <c r="H236" i="3"/>
  <c r="M236" i="3"/>
  <c r="K235" i="3"/>
  <c r="H235" i="3"/>
  <c r="L235" i="3"/>
  <c r="H234" i="3"/>
  <c r="K234" i="3"/>
  <c r="K233" i="3"/>
  <c r="H233" i="3"/>
  <c r="J233" i="3"/>
  <c r="H232" i="3"/>
  <c r="M232" i="3"/>
  <c r="K231" i="3"/>
  <c r="J231" i="3"/>
  <c r="H231" i="3"/>
  <c r="L231" i="3"/>
  <c r="H230" i="3"/>
  <c r="K230" i="3"/>
  <c r="H229" i="3"/>
  <c r="J229" i="3"/>
  <c r="H228" i="3"/>
  <c r="M228" i="3"/>
  <c r="H227" i="3"/>
  <c r="L227" i="3"/>
  <c r="H226" i="3"/>
  <c r="K226" i="3"/>
  <c r="H225" i="3"/>
  <c r="J225" i="3"/>
  <c r="H224" i="3"/>
  <c r="M224" i="3"/>
  <c r="H223" i="3"/>
  <c r="L223" i="3"/>
  <c r="H207" i="3"/>
  <c r="H206" i="3"/>
  <c r="M206" i="3"/>
  <c r="BL44" i="4"/>
  <c r="Y44" i="4"/>
  <c r="CF43" i="4"/>
  <c r="BL43" i="4"/>
  <c r="Y43" i="4"/>
  <c r="CF42" i="4"/>
  <c r="BL42" i="4"/>
  <c r="Y42" i="4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/>
  <c r="CG44" i="4"/>
  <c r="BM44" i="4"/>
  <c r="Z44" i="4"/>
  <c r="AS43" i="4"/>
  <c r="D249" i="3"/>
  <c r="D247" i="3"/>
  <c r="D246" i="3"/>
  <c r="D248" i="3"/>
  <c r="CG42" i="4"/>
  <c r="BM42" i="4"/>
  <c r="Z42" i="4"/>
  <c r="CG43" i="4"/>
  <c r="BM43" i="4"/>
  <c r="Z43" i="4"/>
  <c r="AT44" i="4"/>
  <c r="BI170" i="1"/>
  <c r="BI166" i="1"/>
  <c r="BI163" i="1"/>
  <c r="BI160" i="1"/>
  <c r="BI168" i="1"/>
  <c r="BI159" i="1"/>
  <c r="BI137" i="1"/>
  <c r="BI134" i="1"/>
  <c r="BI132" i="1"/>
  <c r="BI129" i="1"/>
  <c r="BI139" i="1"/>
  <c r="BI136" i="1"/>
  <c r="BI133" i="1"/>
  <c r="BI131" i="1"/>
  <c r="BI128" i="1"/>
  <c r="BI138" i="1"/>
  <c r="BI130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6" i="1"/>
  <c r="AD29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C223" i="1" s="1"/>
  <c r="AE222" i="1"/>
  <c r="AD222" i="1"/>
  <c r="AE221" i="1"/>
  <c r="AD221" i="1"/>
  <c r="AE220" i="1"/>
  <c r="AD220" i="1"/>
  <c r="AE219" i="1"/>
  <c r="AD219" i="1"/>
  <c r="AC219" i="1" s="1"/>
  <c r="AE218" i="1"/>
  <c r="AD218" i="1"/>
  <c r="AE216" i="1"/>
  <c r="AD216" i="1"/>
  <c r="AC216" i="1" s="1"/>
  <c r="AE215" i="1"/>
  <c r="AD215" i="1"/>
  <c r="AE214" i="1"/>
  <c r="AD214" i="1"/>
  <c r="AE213" i="1"/>
  <c r="AD213" i="1"/>
  <c r="AE212" i="1"/>
  <c r="AD212" i="1"/>
  <c r="AC212" i="1" s="1"/>
  <c r="R212" i="1" s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C217" i="1" s="1"/>
  <c r="AE126" i="1"/>
  <c r="AD126" i="1"/>
  <c r="AE125" i="1"/>
  <c r="AD125" i="1"/>
  <c r="AE124" i="1"/>
  <c r="AD124" i="1"/>
  <c r="AE123" i="1"/>
  <c r="AD123" i="1"/>
  <c r="AC123" i="1" s="1"/>
  <c r="T123" i="1" s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C117" i="1" s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C92" i="1" s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C84" i="1" s="1"/>
  <c r="T84" i="1" s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2" i="1"/>
  <c r="AD182" i="1"/>
  <c r="AE179" i="1"/>
  <c r="AD179" i="1"/>
  <c r="AE176" i="1"/>
  <c r="AD176" i="1"/>
  <c r="AE173" i="1"/>
  <c r="AD173" i="1"/>
  <c r="AE184" i="1"/>
  <c r="AD184" i="1"/>
  <c r="AE181" i="1"/>
  <c r="AD181" i="1"/>
  <c r="AE178" i="1"/>
  <c r="AD178" i="1"/>
  <c r="AE175" i="1"/>
  <c r="AD175" i="1"/>
  <c r="AE172" i="1"/>
  <c r="AD172" i="1"/>
  <c r="AE183" i="1"/>
  <c r="AD183" i="1"/>
  <c r="AE180" i="1"/>
  <c r="AD180" i="1"/>
  <c r="AE177" i="1"/>
  <c r="AD177" i="1"/>
  <c r="AE174" i="1"/>
  <c r="AD174" i="1"/>
  <c r="AE171" i="1"/>
  <c r="AD171" i="1"/>
  <c r="AE170" i="1"/>
  <c r="AD170" i="1"/>
  <c r="AE167" i="1"/>
  <c r="AD167" i="1"/>
  <c r="AE164" i="1"/>
  <c r="AD164" i="1"/>
  <c r="AE161" i="1"/>
  <c r="AD161" i="1"/>
  <c r="AE158" i="1"/>
  <c r="AD158" i="1"/>
  <c r="AE169" i="1"/>
  <c r="AD169" i="1"/>
  <c r="AE166" i="1"/>
  <c r="AD166" i="1"/>
  <c r="AE163" i="1"/>
  <c r="AD163" i="1"/>
  <c r="AE160" i="1"/>
  <c r="AD160" i="1"/>
  <c r="AE157" i="1"/>
  <c r="AD157" i="1"/>
  <c r="AE168" i="1"/>
  <c r="AD168" i="1"/>
  <c r="AE165" i="1"/>
  <c r="AD165" i="1"/>
  <c r="AE162" i="1"/>
  <c r="AD162" i="1"/>
  <c r="AE159" i="1"/>
  <c r="AD159" i="1"/>
  <c r="AE156" i="1"/>
  <c r="AD156" i="1"/>
  <c r="AC156" i="1" s="1"/>
  <c r="T156" i="1" s="1"/>
  <c r="AE155" i="1"/>
  <c r="AD155" i="1"/>
  <c r="AE152" i="1"/>
  <c r="AD152" i="1"/>
  <c r="AE149" i="1"/>
  <c r="AD149" i="1"/>
  <c r="AE146" i="1"/>
  <c r="AD146" i="1"/>
  <c r="AE143" i="1"/>
  <c r="AD143" i="1"/>
  <c r="AE154" i="1"/>
  <c r="AD154" i="1"/>
  <c r="AE151" i="1"/>
  <c r="AD151" i="1"/>
  <c r="AE148" i="1"/>
  <c r="AD148" i="1"/>
  <c r="AC148" i="1" s="1"/>
  <c r="S148" i="1" s="1"/>
  <c r="AE145" i="1"/>
  <c r="AD145" i="1"/>
  <c r="AE142" i="1"/>
  <c r="AD142" i="1"/>
  <c r="AE153" i="1"/>
  <c r="AD153" i="1"/>
  <c r="AE150" i="1"/>
  <c r="AD150" i="1"/>
  <c r="AE147" i="1"/>
  <c r="AD147" i="1"/>
  <c r="AE144" i="1"/>
  <c r="AD144" i="1"/>
  <c r="AE141" i="1"/>
  <c r="AD141" i="1"/>
  <c r="AE140" i="1"/>
  <c r="AD140" i="1"/>
  <c r="AE137" i="1"/>
  <c r="AD137" i="1"/>
  <c r="AE134" i="1"/>
  <c r="AD134" i="1"/>
  <c r="AE132" i="1"/>
  <c r="AD132" i="1"/>
  <c r="AE129" i="1"/>
  <c r="AD129" i="1"/>
  <c r="AE139" i="1"/>
  <c r="AD139" i="1"/>
  <c r="AE136" i="1"/>
  <c r="AD136" i="1"/>
  <c r="AE133" i="1"/>
  <c r="AD133" i="1"/>
  <c r="AE131" i="1"/>
  <c r="AD131" i="1"/>
  <c r="AE128" i="1"/>
  <c r="AD128" i="1"/>
  <c r="AE138" i="1"/>
  <c r="AD138" i="1"/>
  <c r="AC138" i="1" s="1"/>
  <c r="AE135" i="1"/>
  <c r="AD135" i="1"/>
  <c r="AE130" i="1"/>
  <c r="AD130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/>
  <c r="BD237" i="2"/>
  <c r="BD231" i="2"/>
  <c r="BD232" i="2"/>
  <c r="BD233" i="2"/>
  <c r="BD227" i="2"/>
  <c r="BD228" i="2"/>
  <c r="BD229" i="2"/>
  <c r="BD223" i="2"/>
  <c r="BD224" i="2"/>
  <c r="BD225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95" i="2"/>
  <c r="BD196" i="2"/>
  <c r="BD197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47" i="2"/>
  <c r="BD148" i="2"/>
  <c r="BD149" i="2"/>
  <c r="BD143" i="2"/>
  <c r="BD144" i="2"/>
  <c r="BD145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11" i="2"/>
  <c r="BD112" i="2"/>
  <c r="BD113" i="2"/>
  <c r="BD107" i="2"/>
  <c r="BD108" i="2"/>
  <c r="BD109" i="2"/>
  <c r="BD103" i="2"/>
  <c r="BD104" i="2"/>
  <c r="BD105" i="2"/>
  <c r="BD99" i="2"/>
  <c r="BD100" i="2"/>
  <c r="BD101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51" i="2"/>
  <c r="BD52" i="2"/>
  <c r="BD53" i="2"/>
  <c r="BD47" i="2"/>
  <c r="BD48" i="2"/>
  <c r="BD49" i="2"/>
  <c r="BD43" i="2"/>
  <c r="BD44" i="2"/>
  <c r="BD45" i="2"/>
  <c r="H258" i="3"/>
  <c r="H257" i="3"/>
  <c r="J257" i="3"/>
  <c r="H256" i="3"/>
  <c r="K256" i="3"/>
  <c r="H255" i="3"/>
  <c r="K255" i="3"/>
  <c r="J255" i="3"/>
  <c r="H254" i="3"/>
  <c r="K254" i="3"/>
  <c r="H253" i="3"/>
  <c r="M253" i="3"/>
  <c r="H252" i="3"/>
  <c r="K252" i="3"/>
  <c r="H251" i="3"/>
  <c r="J251" i="3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7" i="1"/>
  <c r="AB299" i="1"/>
  <c r="AL299" i="1"/>
  <c r="AB303" i="1"/>
  <c r="AL303" i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/>
  <c r="BF237" i="2"/>
  <c r="BG231" i="2"/>
  <c r="BF231" i="2"/>
  <c r="BF232" i="2"/>
  <c r="BF233" i="2"/>
  <c r="BG227" i="2"/>
  <c r="BF227" i="2"/>
  <c r="BF228" i="2"/>
  <c r="BF229" i="2"/>
  <c r="BG223" i="2"/>
  <c r="BH223" i="2"/>
  <c r="BF223" i="2"/>
  <c r="BF224" i="2"/>
  <c r="BF225" i="2"/>
  <c r="BG219" i="2"/>
  <c r="BF219" i="2"/>
  <c r="BF220" i="2"/>
  <c r="BF221" i="2"/>
  <c r="BG215" i="2"/>
  <c r="BH215" i="2"/>
  <c r="BF215" i="2"/>
  <c r="BF216" i="2"/>
  <c r="BF217" i="2"/>
  <c r="BG211" i="2"/>
  <c r="BF211" i="2"/>
  <c r="BF212" i="2"/>
  <c r="BF213" i="2"/>
  <c r="BG207" i="2"/>
  <c r="BH207" i="2"/>
  <c r="BF207" i="2"/>
  <c r="BF208" i="2"/>
  <c r="BF209" i="2"/>
  <c r="BG203" i="2"/>
  <c r="BF203" i="2"/>
  <c r="BF204" i="2"/>
  <c r="BF205" i="2"/>
  <c r="BG199" i="2"/>
  <c r="BH199" i="2"/>
  <c r="BF199" i="2"/>
  <c r="BF200" i="2"/>
  <c r="BF201" i="2"/>
  <c r="BG195" i="2"/>
  <c r="BF195" i="2"/>
  <c r="BF196" i="2"/>
  <c r="BF197" i="2"/>
  <c r="BG187" i="2"/>
  <c r="BH187" i="2"/>
  <c r="BF187" i="2"/>
  <c r="BF188" i="2"/>
  <c r="BF189" i="2"/>
  <c r="BG183" i="2"/>
  <c r="BF183" i="2"/>
  <c r="BF184" i="2"/>
  <c r="BF185" i="2"/>
  <c r="BG179" i="2"/>
  <c r="BH179" i="2"/>
  <c r="BF179" i="2"/>
  <c r="BF180" i="2"/>
  <c r="BF181" i="2"/>
  <c r="BG175" i="2"/>
  <c r="BF175" i="2"/>
  <c r="BF176" i="2"/>
  <c r="BF177" i="2"/>
  <c r="BG171" i="2"/>
  <c r="BH171" i="2"/>
  <c r="BF171" i="2"/>
  <c r="BF172" i="2"/>
  <c r="BF173" i="2"/>
  <c r="BG167" i="2"/>
  <c r="BF167" i="2"/>
  <c r="BF168" i="2"/>
  <c r="BF169" i="2"/>
  <c r="BG163" i="2"/>
  <c r="BH163" i="2"/>
  <c r="BF163" i="2"/>
  <c r="BF164" i="2"/>
  <c r="BF165" i="2"/>
  <c r="BG159" i="2"/>
  <c r="BF159" i="2"/>
  <c r="BF160" i="2"/>
  <c r="BF161" i="2"/>
  <c r="BG155" i="2"/>
  <c r="BH155" i="2"/>
  <c r="BF155" i="2"/>
  <c r="BF156" i="2"/>
  <c r="BF157" i="2"/>
  <c r="BG151" i="2"/>
  <c r="BF151" i="2"/>
  <c r="BF152" i="2"/>
  <c r="BF153" i="2"/>
  <c r="BG147" i="2"/>
  <c r="BH147" i="2"/>
  <c r="BF147" i="2"/>
  <c r="BF148" i="2"/>
  <c r="BF149" i="2"/>
  <c r="BG143" i="2"/>
  <c r="BF143" i="2"/>
  <c r="BF144" i="2"/>
  <c r="BF145" i="2"/>
  <c r="BG139" i="2"/>
  <c r="BH139" i="2"/>
  <c r="BF139" i="2"/>
  <c r="BF140" i="2"/>
  <c r="BF141" i="2"/>
  <c r="BG135" i="2"/>
  <c r="BF135" i="2"/>
  <c r="BF136" i="2"/>
  <c r="BF137" i="2"/>
  <c r="BG131" i="2"/>
  <c r="BH131" i="2"/>
  <c r="BF131" i="2"/>
  <c r="BF132" i="2"/>
  <c r="BF133" i="2"/>
  <c r="BG127" i="2"/>
  <c r="BF127" i="2"/>
  <c r="BF128" i="2"/>
  <c r="BF129" i="2"/>
  <c r="BG123" i="2"/>
  <c r="BH123" i="2"/>
  <c r="BF123" i="2"/>
  <c r="BF124" i="2"/>
  <c r="BF125" i="2"/>
  <c r="BG119" i="2"/>
  <c r="BF119" i="2"/>
  <c r="BF120" i="2"/>
  <c r="BF121" i="2"/>
  <c r="BG115" i="2"/>
  <c r="BH115" i="2"/>
  <c r="BF115" i="2"/>
  <c r="BF116" i="2"/>
  <c r="BF117" i="2"/>
  <c r="BG111" i="2"/>
  <c r="BF111" i="2"/>
  <c r="BF112" i="2"/>
  <c r="BF113" i="2"/>
  <c r="BG107" i="2"/>
  <c r="BH107" i="2"/>
  <c r="BF107" i="2"/>
  <c r="BF108" i="2"/>
  <c r="BF109" i="2"/>
  <c r="BG103" i="2"/>
  <c r="BF103" i="2"/>
  <c r="BF104" i="2"/>
  <c r="BF105" i="2"/>
  <c r="BG99" i="2"/>
  <c r="BH99" i="2"/>
  <c r="BF99" i="2"/>
  <c r="BF100" i="2"/>
  <c r="BF101" i="2"/>
  <c r="BG95" i="2"/>
  <c r="BF95" i="2"/>
  <c r="BF96" i="2"/>
  <c r="BF97" i="2"/>
  <c r="BG87" i="2"/>
  <c r="BF87" i="2"/>
  <c r="BF88" i="2"/>
  <c r="BF89" i="2"/>
  <c r="BG83" i="2"/>
  <c r="BF83" i="2"/>
  <c r="BF84" i="2"/>
  <c r="BF85" i="2"/>
  <c r="BG79" i="2"/>
  <c r="BF79" i="2"/>
  <c r="BF80" i="2"/>
  <c r="BF81" i="2"/>
  <c r="BG75" i="2"/>
  <c r="BF75" i="2"/>
  <c r="BF76" i="2"/>
  <c r="BF77" i="2"/>
  <c r="BG71" i="2"/>
  <c r="BF71" i="2"/>
  <c r="BF72" i="2"/>
  <c r="BF73" i="2"/>
  <c r="BG67" i="2"/>
  <c r="BF67" i="2"/>
  <c r="BF68" i="2"/>
  <c r="BF69" i="2"/>
  <c r="BG63" i="2"/>
  <c r="BF63" i="2"/>
  <c r="BF64" i="2"/>
  <c r="BF65" i="2"/>
  <c r="BG59" i="2"/>
  <c r="BF59" i="2"/>
  <c r="BF60" i="2"/>
  <c r="BF61" i="2"/>
  <c r="BG55" i="2"/>
  <c r="BF55" i="2"/>
  <c r="BF56" i="2"/>
  <c r="BF57" i="2"/>
  <c r="BG51" i="2"/>
  <c r="BF51" i="2"/>
  <c r="BF52" i="2"/>
  <c r="BF53" i="2"/>
  <c r="BG47" i="2"/>
  <c r="BH47" i="2"/>
  <c r="BG43" i="2"/>
  <c r="BF43" i="2"/>
  <c r="BF44" i="2"/>
  <c r="BC187" i="2"/>
  <c r="BC188" i="2"/>
  <c r="BC189" i="2"/>
  <c r="BC139" i="2"/>
  <c r="BC140" i="2"/>
  <c r="BC141" i="2"/>
  <c r="BC235" i="2"/>
  <c r="BC236" i="2"/>
  <c r="BC237" i="2"/>
  <c r="BC183" i="2"/>
  <c r="BC184" i="2"/>
  <c r="BC185" i="2"/>
  <c r="BC135" i="2"/>
  <c r="BC136" i="2"/>
  <c r="BC137" i="2"/>
  <c r="BC231" i="2"/>
  <c r="BC232" i="2"/>
  <c r="BC233" i="2"/>
  <c r="BC227" i="2"/>
  <c r="BC228" i="2"/>
  <c r="BC229" i="2"/>
  <c r="BC223" i="2"/>
  <c r="BC224" i="2"/>
  <c r="BC219" i="2"/>
  <c r="BC220" i="2"/>
  <c r="BC215" i="2"/>
  <c r="BC216" i="2"/>
  <c r="BC217" i="2"/>
  <c r="BC211" i="2"/>
  <c r="BC212" i="2"/>
  <c r="BC213" i="2"/>
  <c r="BC207" i="2"/>
  <c r="BC208" i="2"/>
  <c r="BC203" i="2"/>
  <c r="BC204" i="2"/>
  <c r="BC205" i="2"/>
  <c r="BC199" i="2"/>
  <c r="BC200" i="2"/>
  <c r="BC201" i="2"/>
  <c r="BC195" i="2"/>
  <c r="BC196" i="2"/>
  <c r="BC197" i="2"/>
  <c r="BC179" i="2"/>
  <c r="BC180" i="2"/>
  <c r="BC181" i="2"/>
  <c r="BC175" i="2"/>
  <c r="BC176" i="2"/>
  <c r="BC177" i="2"/>
  <c r="BC171" i="2"/>
  <c r="BC172" i="2"/>
  <c r="BC173" i="2"/>
  <c r="BC167" i="2"/>
  <c r="BC168" i="2"/>
  <c r="BC159" i="2"/>
  <c r="BC160" i="2"/>
  <c r="BC161" i="2"/>
  <c r="BC163" i="2"/>
  <c r="BC164" i="2"/>
  <c r="BC165" i="2"/>
  <c r="BC155" i="2"/>
  <c r="BC156" i="2"/>
  <c r="BC151" i="2"/>
  <c r="BC152" i="2"/>
  <c r="BC153" i="2"/>
  <c r="BC147" i="2"/>
  <c r="BC148" i="2"/>
  <c r="BC149" i="2"/>
  <c r="BC143" i="2"/>
  <c r="BC144" i="2"/>
  <c r="BC145" i="2"/>
  <c r="BC131" i="2"/>
  <c r="BC132" i="2"/>
  <c r="BC133" i="2"/>
  <c r="BC127" i="2"/>
  <c r="BC128" i="2"/>
  <c r="BC129" i="2"/>
  <c r="BC123" i="2"/>
  <c r="BC124" i="2"/>
  <c r="BC125" i="2"/>
  <c r="BC119" i="2"/>
  <c r="BC120" i="2"/>
  <c r="BC121" i="2"/>
  <c r="BC115" i="2"/>
  <c r="BC116" i="2"/>
  <c r="BC117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C47" i="2"/>
  <c r="BC48" i="2"/>
  <c r="BC49" i="2"/>
  <c r="BC43" i="2"/>
  <c r="BC44" i="2"/>
  <c r="BC45" i="2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I223" i="2" s="1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I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D24" i="1" s="1"/>
  <c r="BE106" i="2"/>
  <c r="BE105" i="2"/>
  <c r="BE104" i="2"/>
  <c r="BE103" i="2"/>
  <c r="BE101" i="2"/>
  <c r="BE100" i="2"/>
  <c r="BE99" i="2"/>
  <c r="BE98" i="2"/>
  <c r="BE97" i="2"/>
  <c r="BE96" i="2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2" i="1"/>
  <c r="Y182" i="1" s="1"/>
  <c r="Y294" i="1"/>
  <c r="AB179" i="1"/>
  <c r="Y179" i="1" s="1"/>
  <c r="AB176" i="1"/>
  <c r="Y292" i="1"/>
  <c r="AB173" i="1"/>
  <c r="AB184" i="1"/>
  <c r="Y184" i="1" s="1"/>
  <c r="AB181" i="1"/>
  <c r="BI181" i="1" s="1"/>
  <c r="Y289" i="1"/>
  <c r="AB178" i="1"/>
  <c r="Y288" i="1"/>
  <c r="AB175" i="1"/>
  <c r="BI175" i="1" s="1"/>
  <c r="AB172" i="1"/>
  <c r="AB183" i="1"/>
  <c r="Y183" i="1" s="1"/>
  <c r="Y285" i="1"/>
  <c r="AB180" i="1"/>
  <c r="Y284" i="1"/>
  <c r="AB177" i="1"/>
  <c r="AB174" i="1"/>
  <c r="AI174" i="1" s="1"/>
  <c r="AB171" i="1"/>
  <c r="Y281" i="1"/>
  <c r="AB170" i="1"/>
  <c r="Y280" i="1"/>
  <c r="AB167" i="1"/>
  <c r="AB164" i="1"/>
  <c r="AB161" i="1"/>
  <c r="Y161" i="1" s="1"/>
  <c r="AB158" i="1"/>
  <c r="Y276" i="1"/>
  <c r="AB169" i="1"/>
  <c r="AB166" i="1"/>
  <c r="AI166" i="1" s="1"/>
  <c r="AB163" i="1"/>
  <c r="Y273" i="1"/>
  <c r="AB160" i="1"/>
  <c r="Y272" i="1"/>
  <c r="AB157" i="1"/>
  <c r="AB168" i="1"/>
  <c r="AB165" i="1"/>
  <c r="Y269" i="1"/>
  <c r="AB162" i="1"/>
  <c r="Y268" i="1"/>
  <c r="AB159" i="1"/>
  <c r="Y159" i="1" s="1"/>
  <c r="AB156" i="1"/>
  <c r="AB155" i="1"/>
  <c r="Y155" i="1" s="1"/>
  <c r="AB152" i="1"/>
  <c r="AB149" i="1"/>
  <c r="AB146" i="1"/>
  <c r="AB143" i="1"/>
  <c r="AB154" i="1"/>
  <c r="AI154" i="1" s="1"/>
  <c r="AB151" i="1"/>
  <c r="Y151" i="1" s="1"/>
  <c r="AB148" i="1"/>
  <c r="AB145" i="1"/>
  <c r="AB142" i="1"/>
  <c r="Y142" i="1" s="1"/>
  <c r="AB153" i="1"/>
  <c r="Y153" i="1" s="1"/>
  <c r="AB150" i="1"/>
  <c r="Y150" i="1" s="1"/>
  <c r="AB147" i="1"/>
  <c r="AB144" i="1"/>
  <c r="AO144" i="1" s="1"/>
  <c r="AB141" i="1"/>
  <c r="AB140" i="1"/>
  <c r="AB137" i="1"/>
  <c r="AB134" i="1"/>
  <c r="AL134" i="1" s="1"/>
  <c r="AB132" i="1"/>
  <c r="AB129" i="1"/>
  <c r="AB139" i="1"/>
  <c r="AB136" i="1"/>
  <c r="AI136" i="1" s="1"/>
  <c r="AB133" i="1"/>
  <c r="AB131" i="1"/>
  <c r="AB128" i="1"/>
  <c r="AB138" i="1"/>
  <c r="AB135" i="1"/>
  <c r="AB130" i="1"/>
  <c r="AB127" i="1"/>
  <c r="AB243" i="1"/>
  <c r="AB242" i="1"/>
  <c r="AB241" i="1"/>
  <c r="AB126" i="1"/>
  <c r="AB125" i="1"/>
  <c r="G161" i="3" s="1"/>
  <c r="AB124" i="1"/>
  <c r="AB123" i="1"/>
  <c r="AB122" i="1"/>
  <c r="AB121" i="1"/>
  <c r="F52" i="3" s="1"/>
  <c r="AB120" i="1"/>
  <c r="AB119" i="1"/>
  <c r="AB118" i="1"/>
  <c r="AB117" i="1"/>
  <c r="E122" i="3" s="1"/>
  <c r="AB116" i="1"/>
  <c r="E120" i="3" s="1"/>
  <c r="AB115" i="1"/>
  <c r="AB114" i="1"/>
  <c r="AB113" i="1"/>
  <c r="G117" i="3" s="1"/>
  <c r="AB111" i="1"/>
  <c r="E187" i="3" s="1"/>
  <c r="AB110" i="1"/>
  <c r="AB109" i="1"/>
  <c r="AB108" i="1"/>
  <c r="F183" i="3" s="1"/>
  <c r="AB107" i="1"/>
  <c r="AB106" i="1"/>
  <c r="AB105" i="1"/>
  <c r="AB104" i="1"/>
  <c r="F176" i="3" s="1"/>
  <c r="AB103" i="1"/>
  <c r="AB102" i="1"/>
  <c r="AB101" i="1"/>
  <c r="AB100" i="1"/>
  <c r="E38" i="3" s="1"/>
  <c r="AB99" i="1"/>
  <c r="F36" i="3" s="1"/>
  <c r="AB98" i="1"/>
  <c r="AB97" i="1"/>
  <c r="AB96" i="1"/>
  <c r="F171" i="3" s="1"/>
  <c r="AB95" i="1"/>
  <c r="E147" i="3" s="1"/>
  <c r="AB94" i="1"/>
  <c r="AB93" i="1"/>
  <c r="AB92" i="1"/>
  <c r="E21" i="3" s="1"/>
  <c r="AB91" i="1"/>
  <c r="AB90" i="1"/>
  <c r="AB89" i="1"/>
  <c r="AB88" i="1"/>
  <c r="Y88" i="1" s="1"/>
  <c r="AB87" i="1"/>
  <c r="AB86" i="1"/>
  <c r="AB85" i="1"/>
  <c r="AB84" i="1"/>
  <c r="F14" i="3" s="1"/>
  <c r="AB83" i="1"/>
  <c r="Y83" i="1" s="1"/>
  <c r="AB82" i="1"/>
  <c r="Y189" i="1"/>
  <c r="AB81" i="1"/>
  <c r="G34" i="3" s="1"/>
  <c r="Y188" i="1"/>
  <c r="AB80" i="1"/>
  <c r="AB79" i="1"/>
  <c r="AB78" i="1"/>
  <c r="Y78" i="1" s="1"/>
  <c r="AB74" i="1"/>
  <c r="F71" i="3" s="1"/>
  <c r="AB77" i="1"/>
  <c r="F55" i="3" s="1"/>
  <c r="AB76" i="1"/>
  <c r="AB75" i="1"/>
  <c r="F74" i="3" s="1"/>
  <c r="AB240" i="1"/>
  <c r="G68" i="3" s="1"/>
  <c r="AB239" i="1"/>
  <c r="G69" i="3" s="1"/>
  <c r="AB238" i="1"/>
  <c r="AB237" i="1"/>
  <c r="Y237" i="1" s="1"/>
  <c r="AB236" i="1"/>
  <c r="AB235" i="1"/>
  <c r="E170" i="3" s="1"/>
  <c r="AB234" i="1"/>
  <c r="AB233" i="1"/>
  <c r="Y233" i="1" s="1"/>
  <c r="AB232" i="1"/>
  <c r="E101" i="3" s="1"/>
  <c r="AB231" i="1"/>
  <c r="F83" i="3" s="1"/>
  <c r="AB230" i="1"/>
  <c r="AB229" i="1"/>
  <c r="Y229" i="1" s="1"/>
  <c r="AB228" i="1"/>
  <c r="E149" i="3" s="1"/>
  <c r="AB227" i="1"/>
  <c r="E150" i="3" s="1"/>
  <c r="AB226" i="1"/>
  <c r="AB225" i="1"/>
  <c r="Y225" i="1" s="1"/>
  <c r="AB224" i="1"/>
  <c r="AB223" i="1"/>
  <c r="F131" i="3" s="1"/>
  <c r="AB222" i="1"/>
  <c r="AB221" i="1"/>
  <c r="Y221" i="1" s="1"/>
  <c r="AB220" i="1"/>
  <c r="AB244" i="1"/>
  <c r="E198" i="3" s="1"/>
  <c r="AB219" i="1"/>
  <c r="AB218" i="1"/>
  <c r="Y218" i="1" s="1"/>
  <c r="AB217" i="1"/>
  <c r="E197" i="3" s="1"/>
  <c r="AB216" i="1"/>
  <c r="F192" i="3" s="1"/>
  <c r="AB215" i="1"/>
  <c r="AB214" i="1"/>
  <c r="Y214" i="1" s="1"/>
  <c r="AB213" i="1"/>
  <c r="E201" i="3" s="1"/>
  <c r="AB212" i="1"/>
  <c r="F199" i="3" s="1"/>
  <c r="AB211" i="1"/>
  <c r="AB210" i="1"/>
  <c r="Y210" i="1" s="1"/>
  <c r="AB209" i="1"/>
  <c r="F110" i="3" s="1"/>
  <c r="AB208" i="1"/>
  <c r="F108" i="3" s="1"/>
  <c r="AB207" i="1"/>
  <c r="AB206" i="1"/>
  <c r="Y206" i="1" s="1"/>
  <c r="AB205" i="1"/>
  <c r="AB204" i="1"/>
  <c r="E5" i="3" s="1"/>
  <c r="AB203" i="1"/>
  <c r="AB202" i="1"/>
  <c r="Y202" i="1" s="1"/>
  <c r="AB201" i="1"/>
  <c r="G22" i="3" s="1"/>
  <c r="AB200" i="1"/>
  <c r="E44" i="3" s="1"/>
  <c r="AB199" i="1"/>
  <c r="E23" i="3" s="1"/>
  <c r="AB198" i="1"/>
  <c r="Y198" i="1" s="1"/>
  <c r="AB197" i="1"/>
  <c r="G207" i="3" s="1"/>
  <c r="AB196" i="1"/>
  <c r="F208" i="3" s="1"/>
  <c r="AB195" i="1"/>
  <c r="AB194" i="1"/>
  <c r="Y194" i="1" s="1"/>
  <c r="AB193" i="1"/>
  <c r="AB192" i="1"/>
  <c r="Y192" i="1" s="1"/>
  <c r="AB191" i="1"/>
  <c r="G9" i="3" s="1"/>
  <c r="AB190" i="1"/>
  <c r="Y190" i="1" s="1"/>
  <c r="AB296" i="1"/>
  <c r="G63" i="3" s="1"/>
  <c r="AB265" i="1"/>
  <c r="Y265" i="1" s="1"/>
  <c r="AB264" i="1"/>
  <c r="AB263" i="1"/>
  <c r="Y263" i="1" s="1"/>
  <c r="AB262" i="1"/>
  <c r="F78" i="3" s="1"/>
  <c r="AB261" i="1"/>
  <c r="Y261" i="1" s="1"/>
  <c r="AB260" i="1"/>
  <c r="AB259" i="1"/>
  <c r="Y259" i="1" s="1"/>
  <c r="AB258" i="1"/>
  <c r="AB257" i="1"/>
  <c r="Y257" i="1" s="1"/>
  <c r="AB256" i="1"/>
  <c r="AB255" i="1"/>
  <c r="Y255" i="1" s="1"/>
  <c r="AB254" i="1"/>
  <c r="AB253" i="1"/>
  <c r="Y253" i="1" s="1"/>
  <c r="AB252" i="1"/>
  <c r="AB251" i="1"/>
  <c r="Y251" i="1" s="1"/>
  <c r="AB250" i="1"/>
  <c r="E61" i="3" s="1"/>
  <c r="AB249" i="1"/>
  <c r="Y249" i="1" s="1"/>
  <c r="AB248" i="1"/>
  <c r="AB247" i="1"/>
  <c r="Y247" i="1" s="1"/>
  <c r="AB246" i="1"/>
  <c r="G152" i="3" s="1"/>
  <c r="AB245" i="1"/>
  <c r="Y245" i="1" s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2" i="1"/>
  <c r="BI182" i="1" s="1"/>
  <c r="BG179" i="1"/>
  <c r="BG176" i="1"/>
  <c r="BG173" i="1"/>
  <c r="BG184" i="1"/>
  <c r="BG181" i="1"/>
  <c r="BG178" i="1"/>
  <c r="BG175" i="1"/>
  <c r="BG172" i="1"/>
  <c r="BG183" i="1"/>
  <c r="BG180" i="1"/>
  <c r="AL180" i="1" s="1"/>
  <c r="BG174" i="1"/>
  <c r="BG171" i="1"/>
  <c r="BG170" i="1"/>
  <c r="BG167" i="1"/>
  <c r="BG164" i="1"/>
  <c r="BG161" i="1"/>
  <c r="BG158" i="1"/>
  <c r="BG169" i="1"/>
  <c r="AI169" i="1" s="1"/>
  <c r="BG166" i="1"/>
  <c r="BG163" i="1"/>
  <c r="X163" i="1" s="1"/>
  <c r="BG160" i="1"/>
  <c r="AI160" i="1" s="1"/>
  <c r="BG157" i="1"/>
  <c r="AI157" i="1" s="1"/>
  <c r="BG168" i="1"/>
  <c r="BG165" i="1"/>
  <c r="BG162" i="1"/>
  <c r="BG159" i="1"/>
  <c r="BG156" i="1"/>
  <c r="BG155" i="1"/>
  <c r="BG152" i="1"/>
  <c r="AO152" i="1" s="1"/>
  <c r="BG149" i="1"/>
  <c r="BG146" i="1"/>
  <c r="BG143" i="1"/>
  <c r="AO143" i="1" s="1"/>
  <c r="BG154" i="1"/>
  <c r="AL154" i="1" s="1"/>
  <c r="BG151" i="1"/>
  <c r="BG148" i="1"/>
  <c r="BG145" i="1"/>
  <c r="BG142" i="1"/>
  <c r="AI142" i="1" s="1"/>
  <c r="BG153" i="1"/>
  <c r="BG150" i="1"/>
  <c r="BG147" i="1"/>
  <c r="AO147" i="1" s="1"/>
  <c r="BG144" i="1"/>
  <c r="BG141" i="1"/>
  <c r="BG140" i="1"/>
  <c r="BI140" i="1" s="1"/>
  <c r="BG137" i="1"/>
  <c r="AL137" i="1" s="1"/>
  <c r="BG134" i="1"/>
  <c r="AI134" i="1" s="1"/>
  <c r="BG132" i="1"/>
  <c r="BG129" i="1"/>
  <c r="BG139" i="1"/>
  <c r="AO139" i="1" s="1"/>
  <c r="BG136" i="1"/>
  <c r="AO136" i="1" s="1"/>
  <c r="BG133" i="1"/>
  <c r="BG131" i="1"/>
  <c r="BG128" i="1"/>
  <c r="BG138" i="1"/>
  <c r="BG135" i="1"/>
  <c r="BG130" i="1"/>
  <c r="BG127" i="1"/>
  <c r="Q17" i="4"/>
  <c r="E25" i="1"/>
  <c r="BG24" i="1"/>
  <c r="B23" i="1"/>
  <c r="A23" i="1"/>
  <c r="AC18" i="1"/>
  <c r="AC339" i="1"/>
  <c r="H57" i="3"/>
  <c r="H205" i="3"/>
  <c r="K205" i="3"/>
  <c r="H204" i="3"/>
  <c r="K204" i="3"/>
  <c r="H203" i="3"/>
  <c r="L203" i="3"/>
  <c r="H202" i="3"/>
  <c r="H201" i="3"/>
  <c r="H200" i="3"/>
  <c r="L200" i="3"/>
  <c r="H199" i="3"/>
  <c r="M199" i="3"/>
  <c r="H198" i="3"/>
  <c r="H197" i="3"/>
  <c r="I197" i="3"/>
  <c r="H196" i="3"/>
  <c r="M196" i="3"/>
  <c r="H195" i="3"/>
  <c r="I195" i="3"/>
  <c r="H194" i="3"/>
  <c r="I194" i="3"/>
  <c r="H193" i="3"/>
  <c r="H192" i="3"/>
  <c r="K192" i="3"/>
  <c r="H191" i="3"/>
  <c r="L191" i="3"/>
  <c r="H190" i="3"/>
  <c r="H189" i="3"/>
  <c r="H188" i="3"/>
  <c r="H187" i="3"/>
  <c r="I187" i="3"/>
  <c r="H186" i="3"/>
  <c r="M186" i="3"/>
  <c r="H185" i="3"/>
  <c r="H184" i="3"/>
  <c r="L184" i="3"/>
  <c r="H183" i="3"/>
  <c r="H182" i="3"/>
  <c r="H181" i="3"/>
  <c r="H180" i="3"/>
  <c r="H179" i="3"/>
  <c r="I179" i="3"/>
  <c r="H178" i="3"/>
  <c r="I178" i="3"/>
  <c r="H177" i="3"/>
  <c r="H176" i="3"/>
  <c r="L176" i="3"/>
  <c r="H175" i="3"/>
  <c r="M175" i="3"/>
  <c r="H174" i="3"/>
  <c r="H173" i="3"/>
  <c r="H172" i="3"/>
  <c r="L172" i="3"/>
  <c r="H171" i="3"/>
  <c r="L171" i="3"/>
  <c r="H170" i="3"/>
  <c r="J170" i="3"/>
  <c r="H169" i="3"/>
  <c r="H168" i="3"/>
  <c r="H162" i="3"/>
  <c r="M162" i="3"/>
  <c r="H161" i="3"/>
  <c r="H160" i="3"/>
  <c r="H159" i="3"/>
  <c r="M159" i="3"/>
  <c r="H167" i="3"/>
  <c r="I167" i="3"/>
  <c r="H166" i="3"/>
  <c r="I166" i="3"/>
  <c r="H165" i="3"/>
  <c r="H164" i="3"/>
  <c r="H163" i="3"/>
  <c r="M163" i="3"/>
  <c r="H158" i="3"/>
  <c r="H157" i="3"/>
  <c r="H156" i="3"/>
  <c r="I156" i="3"/>
  <c r="H155" i="3"/>
  <c r="I155" i="3"/>
  <c r="H154" i="3"/>
  <c r="M154" i="3"/>
  <c r="H153" i="3"/>
  <c r="H152" i="3"/>
  <c r="H151" i="3"/>
  <c r="I151" i="3"/>
  <c r="H150" i="3"/>
  <c r="H149" i="3"/>
  <c r="H148" i="3"/>
  <c r="J148" i="3"/>
  <c r="H147" i="3"/>
  <c r="I147" i="3"/>
  <c r="H146" i="3"/>
  <c r="M146" i="3"/>
  <c r="H145" i="3"/>
  <c r="M145" i="3"/>
  <c r="H144" i="3"/>
  <c r="H143" i="3"/>
  <c r="L143" i="3"/>
  <c r="H142" i="3"/>
  <c r="H141" i="3"/>
  <c r="H140" i="3"/>
  <c r="H139" i="3"/>
  <c r="L139" i="3"/>
  <c r="H138" i="3"/>
  <c r="H137" i="3"/>
  <c r="I137" i="3"/>
  <c r="H136" i="3"/>
  <c r="H135" i="3"/>
  <c r="H134" i="3"/>
  <c r="H133" i="3"/>
  <c r="H132" i="3"/>
  <c r="I132" i="3"/>
  <c r="H131" i="3"/>
  <c r="L131" i="3"/>
  <c r="H130" i="3"/>
  <c r="H129" i="3"/>
  <c r="I129" i="3"/>
  <c r="H128" i="3"/>
  <c r="H127" i="3"/>
  <c r="L127" i="3"/>
  <c r="H126" i="3"/>
  <c r="H125" i="3"/>
  <c r="H83" i="3"/>
  <c r="J83" i="3"/>
  <c r="H82" i="3"/>
  <c r="H81" i="3"/>
  <c r="I81" i="3"/>
  <c r="H80" i="3"/>
  <c r="H79" i="3"/>
  <c r="H124" i="3"/>
  <c r="H123" i="3"/>
  <c r="H122" i="3"/>
  <c r="H121" i="3"/>
  <c r="H120" i="3"/>
  <c r="H119" i="3"/>
  <c r="I119" i="3"/>
  <c r="H118" i="3"/>
  <c r="I118" i="3"/>
  <c r="H117" i="3"/>
  <c r="H116" i="3"/>
  <c r="M116" i="3"/>
  <c r="H115" i="3"/>
  <c r="I115" i="3"/>
  <c r="H114" i="3"/>
  <c r="H113" i="3"/>
  <c r="H112" i="3"/>
  <c r="J112" i="3"/>
  <c r="H111" i="3"/>
  <c r="I111" i="3"/>
  <c r="H110" i="3"/>
  <c r="M110" i="3"/>
  <c r="H109" i="3"/>
  <c r="H108" i="3"/>
  <c r="L108" i="3"/>
  <c r="H107" i="3"/>
  <c r="H106" i="3"/>
  <c r="H105" i="3"/>
  <c r="H104" i="3"/>
  <c r="L104" i="3"/>
  <c r="H103" i="3"/>
  <c r="J103" i="3"/>
  <c r="H102" i="3"/>
  <c r="M102" i="3"/>
  <c r="H101" i="3"/>
  <c r="L101" i="3"/>
  <c r="H100" i="3"/>
  <c r="I100" i="3"/>
  <c r="H99" i="3"/>
  <c r="M99" i="3"/>
  <c r="H98" i="3"/>
  <c r="H97" i="3"/>
  <c r="M97" i="3"/>
  <c r="H96" i="3"/>
  <c r="I96" i="3"/>
  <c r="H95" i="3"/>
  <c r="L95" i="3"/>
  <c r="H94" i="3"/>
  <c r="H93" i="3"/>
  <c r="M93" i="3"/>
  <c r="H92" i="3"/>
  <c r="M92" i="3"/>
  <c r="H91" i="3"/>
  <c r="J91" i="3"/>
  <c r="H90" i="3"/>
  <c r="H89" i="3"/>
  <c r="I89" i="3"/>
  <c r="H88" i="3"/>
  <c r="K88" i="3"/>
  <c r="H87" i="3"/>
  <c r="K87" i="3"/>
  <c r="H86" i="3"/>
  <c r="H85" i="3"/>
  <c r="K85" i="3"/>
  <c r="H84" i="3"/>
  <c r="M84" i="3"/>
  <c r="H78" i="3"/>
  <c r="K78" i="3"/>
  <c r="H77" i="3"/>
  <c r="H76" i="3"/>
  <c r="H75" i="3"/>
  <c r="K75" i="3"/>
  <c r="H74" i="3"/>
  <c r="I74" i="3"/>
  <c r="H73" i="3"/>
  <c r="H72" i="3"/>
  <c r="M72" i="3"/>
  <c r="H71" i="3"/>
  <c r="K71" i="3"/>
  <c r="H70" i="3"/>
  <c r="K70" i="3"/>
  <c r="H69" i="3"/>
  <c r="H68" i="3"/>
  <c r="H67" i="3"/>
  <c r="J67" i="3"/>
  <c r="H66" i="3"/>
  <c r="J66" i="3"/>
  <c r="H65" i="3"/>
  <c r="H64" i="3"/>
  <c r="H63" i="3"/>
  <c r="L63" i="3"/>
  <c r="H62" i="3"/>
  <c r="H61" i="3"/>
  <c r="M61" i="3"/>
  <c r="H60" i="3"/>
  <c r="I60" i="3"/>
  <c r="H59" i="3"/>
  <c r="I59" i="3"/>
  <c r="H58" i="3"/>
  <c r="I58" i="3"/>
  <c r="H56" i="3"/>
  <c r="H55" i="3"/>
  <c r="I55" i="3"/>
  <c r="H54" i="3"/>
  <c r="L54" i="3"/>
  <c r="H51" i="3"/>
  <c r="H50" i="3"/>
  <c r="I50" i="3"/>
  <c r="H49" i="3"/>
  <c r="J49" i="3"/>
  <c r="H48" i="3"/>
  <c r="M48" i="3"/>
  <c r="H53" i="3"/>
  <c r="M53" i="3"/>
  <c r="H52" i="3"/>
  <c r="H47" i="3"/>
  <c r="I47" i="3"/>
  <c r="H46" i="3"/>
  <c r="L46" i="3"/>
  <c r="H45" i="3"/>
  <c r="M45" i="3"/>
  <c r="H44" i="3"/>
  <c r="I44" i="3"/>
  <c r="H43" i="3"/>
  <c r="H42" i="3"/>
  <c r="L42" i="3"/>
  <c r="H41" i="3"/>
  <c r="H40" i="3"/>
  <c r="H39" i="3"/>
  <c r="H38" i="3"/>
  <c r="K38" i="3"/>
  <c r="H37" i="3"/>
  <c r="M37" i="3"/>
  <c r="H36" i="3"/>
  <c r="H35" i="3"/>
  <c r="M35" i="3"/>
  <c r="H34" i="3"/>
  <c r="I34" i="3"/>
  <c r="H33" i="3"/>
  <c r="H32" i="3"/>
  <c r="H31" i="3"/>
  <c r="H30" i="3"/>
  <c r="M30" i="3"/>
  <c r="H29" i="3"/>
  <c r="H27" i="3"/>
  <c r="H26" i="3"/>
  <c r="H25" i="3"/>
  <c r="L25" i="3"/>
  <c r="H24" i="3"/>
  <c r="H28" i="3"/>
  <c r="L28" i="3"/>
  <c r="H23" i="3"/>
  <c r="M23" i="3"/>
  <c r="H22" i="3"/>
  <c r="K22" i="3"/>
  <c r="H21" i="3"/>
  <c r="H20" i="3"/>
  <c r="H19" i="3"/>
  <c r="J19" i="3"/>
  <c r="H18" i="3"/>
  <c r="J18" i="3"/>
  <c r="H17" i="3"/>
  <c r="H16" i="3"/>
  <c r="H15" i="3"/>
  <c r="K15" i="3"/>
  <c r="H14" i="3"/>
  <c r="I14" i="3"/>
  <c r="H13" i="3"/>
  <c r="H12" i="3"/>
  <c r="M12" i="3"/>
  <c r="H11" i="3"/>
  <c r="L11" i="3"/>
  <c r="H10" i="3"/>
  <c r="H9" i="3"/>
  <c r="I9" i="3"/>
  <c r="H8" i="3"/>
  <c r="H7" i="3"/>
  <c r="H6" i="3"/>
  <c r="H5" i="3"/>
  <c r="L5" i="3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21" i="1"/>
  <c r="AF306" i="1"/>
  <c r="AF315" i="1"/>
  <c r="AF335" i="1"/>
  <c r="AF234" i="1"/>
  <c r="AF309" i="1"/>
  <c r="AF301" i="1"/>
  <c r="AF74" i="1"/>
  <c r="AF33" i="1"/>
  <c r="AF100" i="1"/>
  <c r="AF222" i="1"/>
  <c r="AF98" i="1"/>
  <c r="AF342" i="1"/>
  <c r="AF327" i="1"/>
  <c r="AF339" i="1"/>
  <c r="AF82" i="1"/>
  <c r="AF80" i="1"/>
  <c r="AF227" i="1"/>
  <c r="AF334" i="1"/>
  <c r="AF326" i="1"/>
  <c r="AF83" i="1"/>
  <c r="AF236" i="1"/>
  <c r="AF348" i="1"/>
  <c r="AF350" i="1"/>
  <c r="AF344" i="1"/>
  <c r="AF24" i="1"/>
  <c r="AF337" i="1"/>
  <c r="AF297" i="1"/>
  <c r="AF298" i="1"/>
  <c r="BI99" i="2"/>
  <c r="AO133" i="1"/>
  <c r="Y295" i="1"/>
  <c r="AO154" i="1"/>
  <c r="AO180" i="1"/>
  <c r="AL63" i="4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/>
  <c r="CH44" i="4"/>
  <c r="AT42" i="4"/>
  <c r="BF16" i="4"/>
  <c r="BZ16" i="4"/>
  <c r="AL158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50" i="1"/>
  <c r="AI164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I13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73" i="1"/>
  <c r="AC321" i="1"/>
  <c r="AC69" i="1"/>
  <c r="AI138" i="1"/>
  <c r="AI152" i="1"/>
  <c r="AI158" i="1"/>
  <c r="Y302" i="1"/>
  <c r="AI302" i="1"/>
  <c r="AC37" i="1"/>
  <c r="AC47" i="1"/>
  <c r="AI301" i="1"/>
  <c r="Y303" i="1"/>
  <c r="AI303" i="1"/>
  <c r="AI299" i="1"/>
  <c r="T35" i="1"/>
  <c r="R35" i="1"/>
  <c r="S35" i="1"/>
  <c r="T47" i="1"/>
  <c r="R47" i="1"/>
  <c r="S47" i="1"/>
  <c r="S37" i="1"/>
  <c r="T37" i="1"/>
  <c r="R37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E77" i="3"/>
  <c r="G77" i="3"/>
  <c r="F140" i="3"/>
  <c r="E140" i="3"/>
  <c r="E159" i="3"/>
  <c r="E4" i="3"/>
  <c r="G60" i="3"/>
  <c r="F60" i="3"/>
  <c r="F95" i="3"/>
  <c r="E95" i="3"/>
  <c r="E180" i="3"/>
  <c r="Y196" i="1"/>
  <c r="E208" i="3"/>
  <c r="Y200" i="1"/>
  <c r="F44" i="3"/>
  <c r="Y204" i="1"/>
  <c r="G5" i="3"/>
  <c r="Y208" i="1"/>
  <c r="E108" i="3"/>
  <c r="Y212" i="1"/>
  <c r="E199" i="3"/>
  <c r="Y216" i="1"/>
  <c r="E192" i="3"/>
  <c r="Y244" i="1"/>
  <c r="G198" i="3"/>
  <c r="Y223" i="1"/>
  <c r="E131" i="3"/>
  <c r="Y227" i="1"/>
  <c r="G150" i="3"/>
  <c r="Y231" i="1"/>
  <c r="E83" i="3"/>
  <c r="Y235" i="1"/>
  <c r="G170" i="3"/>
  <c r="Y239" i="1"/>
  <c r="F69" i="3"/>
  <c r="Y77" i="1"/>
  <c r="E55" i="3"/>
  <c r="Y80" i="1"/>
  <c r="G14" i="3"/>
  <c r="E14" i="3"/>
  <c r="G115" i="3"/>
  <c r="F115" i="3"/>
  <c r="F21" i="3"/>
  <c r="Y92" i="1"/>
  <c r="G171" i="3"/>
  <c r="Y96" i="1"/>
  <c r="F38" i="3"/>
  <c r="Y100" i="1"/>
  <c r="Y104" i="1"/>
  <c r="G176" i="3"/>
  <c r="G183" i="3"/>
  <c r="Y108" i="1"/>
  <c r="Y113" i="1"/>
  <c r="E117" i="3"/>
  <c r="F122" i="3"/>
  <c r="Y117" i="1"/>
  <c r="Y121" i="1"/>
  <c r="G52" i="3"/>
  <c r="E161" i="3"/>
  <c r="Y125" i="1"/>
  <c r="Y243" i="1"/>
  <c r="Y138" i="1"/>
  <c r="Y166" i="1"/>
  <c r="Y174" i="1"/>
  <c r="G75" i="3"/>
  <c r="F70" i="3"/>
  <c r="Y293" i="1"/>
  <c r="G6" i="3"/>
  <c r="G47" i="3"/>
  <c r="F90" i="3"/>
  <c r="G135" i="3"/>
  <c r="F174" i="3"/>
  <c r="Y81" i="1"/>
  <c r="E34" i="3"/>
  <c r="F72" i="3"/>
  <c r="Y131" i="1"/>
  <c r="Y135" i="1"/>
  <c r="Y167" i="1"/>
  <c r="Y171" i="1"/>
  <c r="E138" i="3"/>
  <c r="G138" i="3"/>
  <c r="G129" i="3"/>
  <c r="F129" i="3"/>
  <c r="F196" i="3"/>
  <c r="E196" i="3"/>
  <c r="F175" i="3"/>
  <c r="E175" i="3"/>
  <c r="F139" i="3"/>
  <c r="E139" i="3"/>
  <c r="G15" i="3"/>
  <c r="F15" i="3"/>
  <c r="F45" i="3"/>
  <c r="G45" i="3"/>
  <c r="E46" i="3"/>
  <c r="G46" i="3"/>
  <c r="G8" i="3"/>
  <c r="F8" i="3"/>
  <c r="G209" i="3"/>
  <c r="F209" i="3"/>
  <c r="G109" i="3"/>
  <c r="F109" i="3"/>
  <c r="F200" i="3"/>
  <c r="E200" i="3"/>
  <c r="F191" i="3"/>
  <c r="E191" i="3"/>
  <c r="E94" i="3"/>
  <c r="G94" i="3"/>
  <c r="E134" i="3"/>
  <c r="G134" i="3"/>
  <c r="F80" i="3"/>
  <c r="E80" i="3"/>
  <c r="E105" i="3"/>
  <c r="G105" i="3"/>
  <c r="F105" i="3"/>
  <c r="E173" i="3"/>
  <c r="G173" i="3"/>
  <c r="F173" i="3"/>
  <c r="Y75" i="1"/>
  <c r="E74" i="3"/>
  <c r="G74" i="3"/>
  <c r="G59" i="3"/>
  <c r="F59" i="3"/>
  <c r="E59" i="3"/>
  <c r="Y82" i="1"/>
  <c r="Y86" i="1"/>
  <c r="E157" i="3"/>
  <c r="E29" i="3"/>
  <c r="G31" i="3"/>
  <c r="G39" i="3"/>
  <c r="E177" i="3"/>
  <c r="E185" i="3"/>
  <c r="F118" i="3"/>
  <c r="Y119" i="1"/>
  <c r="Y123" i="1"/>
  <c r="Y241" i="1"/>
  <c r="Y144" i="1"/>
  <c r="Y152" i="1"/>
  <c r="Y160" i="1"/>
  <c r="Y164" i="1"/>
  <c r="Y172" i="1"/>
  <c r="Y176" i="1"/>
  <c r="Y180" i="1"/>
  <c r="E116" i="3"/>
  <c r="E19" i="3"/>
  <c r="E43" i="3"/>
  <c r="E179" i="3"/>
  <c r="G50" i="3"/>
  <c r="G162" i="3"/>
  <c r="Y165" i="1"/>
  <c r="Y185" i="1"/>
  <c r="AC293" i="1"/>
  <c r="AC294" i="1"/>
  <c r="AC297" i="1"/>
  <c r="AC298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/>
  <c r="BG180" i="2"/>
  <c r="BH180" i="2"/>
  <c r="AF312" i="1"/>
  <c r="AF198" i="1"/>
  <c r="AF212" i="1"/>
  <c r="AF235" i="1"/>
  <c r="AF328" i="1"/>
  <c r="AF311" i="1"/>
  <c r="AF332" i="1"/>
  <c r="BG148" i="2"/>
  <c r="BH148" i="2"/>
  <c r="BG216" i="2"/>
  <c r="BH216" i="2"/>
  <c r="AF325" i="1"/>
  <c r="AF320" i="1"/>
  <c r="AF323" i="1"/>
  <c r="AF329" i="1"/>
  <c r="AF305" i="1"/>
  <c r="AF333" i="1"/>
  <c r="BG132" i="2"/>
  <c r="BH132" i="2"/>
  <c r="BG164" i="2"/>
  <c r="BH164" i="2"/>
  <c r="BG200" i="2"/>
  <c r="BH200" i="2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/>
  <c r="AC50" i="1"/>
  <c r="AC49" i="1"/>
  <c r="AC291" i="1"/>
  <c r="AC52" i="1"/>
  <c r="AC51" i="1"/>
  <c r="AC286" i="1"/>
  <c r="AC278" i="1"/>
  <c r="AC341" i="1"/>
  <c r="AC269" i="1"/>
  <c r="H269" i="1" s="1"/>
  <c r="AC316" i="1"/>
  <c r="AC270" i="1"/>
  <c r="AC282" i="1"/>
  <c r="AC275" i="1"/>
  <c r="AC287" i="1"/>
  <c r="AC267" i="1"/>
  <c r="AC187" i="1"/>
  <c r="AC186" i="1"/>
  <c r="S186" i="1" s="1"/>
  <c r="AC274" i="1"/>
  <c r="AC283" i="1"/>
  <c r="AC277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/>
  <c r="AF190" i="1"/>
  <c r="AF121" i="1"/>
  <c r="AF191" i="1"/>
  <c r="AF105" i="1"/>
  <c r="AF193" i="1"/>
  <c r="AF296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/>
  <c r="J176" i="3"/>
  <c r="D176" i="3"/>
  <c r="BG104" i="1"/>
  <c r="J76" i="3"/>
  <c r="D76" i="3"/>
  <c r="BG252" i="1"/>
  <c r="K156" i="3"/>
  <c r="D156" i="3"/>
  <c r="K168" i="3"/>
  <c r="D168" i="3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/>
  <c r="K54" i="3"/>
  <c r="J61" i="3"/>
  <c r="D61" i="3"/>
  <c r="J128" i="3"/>
  <c r="D128" i="3"/>
  <c r="BG270" i="1"/>
  <c r="AO270" i="1" s="1"/>
  <c r="J48" i="3"/>
  <c r="D48" i="3"/>
  <c r="BG188" i="1"/>
  <c r="J85" i="3"/>
  <c r="J180" i="3"/>
  <c r="J8" i="3"/>
  <c r="K12" i="3"/>
  <c r="K40" i="3"/>
  <c r="K50" i="3"/>
  <c r="K133" i="3"/>
  <c r="J137" i="3"/>
  <c r="K165" i="3"/>
  <c r="J185" i="3"/>
  <c r="D185" i="3"/>
  <c r="J205" i="3"/>
  <c r="D205" i="3"/>
  <c r="BG275" i="1"/>
  <c r="J177" i="3"/>
  <c r="K52" i="3"/>
  <c r="J140" i="3"/>
  <c r="J88" i="3"/>
  <c r="J179" i="3"/>
  <c r="K103" i="3"/>
  <c r="I35" i="3"/>
  <c r="J75" i="3"/>
  <c r="K162" i="3"/>
  <c r="D162" i="3"/>
  <c r="J45" i="3"/>
  <c r="K182" i="3"/>
  <c r="K30" i="3"/>
  <c r="K67" i="3"/>
  <c r="J203" i="3"/>
  <c r="K154" i="3"/>
  <c r="K132" i="3"/>
  <c r="D132" i="3"/>
  <c r="K112" i="3"/>
  <c r="K19" i="3"/>
  <c r="D19" i="3"/>
  <c r="BG91" i="1"/>
  <c r="AL91" i="1" s="1"/>
  <c r="J7" i="3"/>
  <c r="J39" i="3"/>
  <c r="D39" i="3"/>
  <c r="BG102" i="1"/>
  <c r="J64" i="3"/>
  <c r="J136" i="3"/>
  <c r="D136" i="3"/>
  <c r="BG272" i="1"/>
  <c r="J188" i="3"/>
  <c r="D188" i="3"/>
  <c r="K49" i="3"/>
  <c r="K20" i="3"/>
  <c r="D20" i="3"/>
  <c r="K27" i="3"/>
  <c r="D27" i="3"/>
  <c r="J36" i="3"/>
  <c r="K114" i="3"/>
  <c r="D114" i="3"/>
  <c r="K181" i="3"/>
  <c r="J159" i="3"/>
  <c r="K68" i="3"/>
  <c r="K57" i="3"/>
  <c r="D57" i="3"/>
  <c r="K145" i="3"/>
  <c r="D145" i="3"/>
  <c r="I4" i="3"/>
  <c r="D4" i="3"/>
  <c r="BG257" i="1"/>
  <c r="K26" i="3"/>
  <c r="K201" i="3"/>
  <c r="D201" i="3"/>
  <c r="K169" i="3"/>
  <c r="K28" i="3"/>
  <c r="D28" i="3"/>
  <c r="J44" i="3"/>
  <c r="K65" i="3"/>
  <c r="D65" i="3"/>
  <c r="BG238" i="1"/>
  <c r="K102" i="3"/>
  <c r="J110" i="3"/>
  <c r="D110" i="3"/>
  <c r="J118" i="3"/>
  <c r="D118" i="3"/>
  <c r="BG115" i="1"/>
  <c r="K125" i="3"/>
  <c r="D125" i="3"/>
  <c r="K43" i="3"/>
  <c r="I106" i="3"/>
  <c r="D106" i="3"/>
  <c r="BG289" i="1"/>
  <c r="AO289" i="1" s="1"/>
  <c r="K193" i="3"/>
  <c r="D144" i="3"/>
  <c r="J97" i="3"/>
  <c r="D97" i="3"/>
  <c r="BG278" i="1"/>
  <c r="AO278" i="1" s="1"/>
  <c r="K93" i="3"/>
  <c r="D93" i="3"/>
  <c r="BG222" i="1"/>
  <c r="K55" i="3"/>
  <c r="J15" i="3"/>
  <c r="D15" i="3"/>
  <c r="BG190" i="1"/>
  <c r="BI190" i="1" s="1"/>
  <c r="K66" i="3"/>
  <c r="J191" i="3"/>
  <c r="J127" i="3"/>
  <c r="K170" i="3"/>
  <c r="K115" i="3"/>
  <c r="D115" i="3"/>
  <c r="BG88" i="1"/>
  <c r="K141" i="3"/>
  <c r="D141" i="3"/>
  <c r="K143" i="3"/>
  <c r="K34" i="3"/>
  <c r="K148" i="3"/>
  <c r="K198" i="3"/>
  <c r="J107" i="3"/>
  <c r="K101" i="3"/>
  <c r="K166" i="3"/>
  <c r="J158" i="3"/>
  <c r="BG117" i="2"/>
  <c r="BH117" i="2"/>
  <c r="BG124" i="2"/>
  <c r="BG149" i="2"/>
  <c r="BH149" i="2"/>
  <c r="BG156" i="2"/>
  <c r="BG181" i="2"/>
  <c r="BH181" i="2"/>
  <c r="BG188" i="2"/>
  <c r="BG217" i="2"/>
  <c r="BH217" i="2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/>
  <c r="J71" i="3"/>
  <c r="J202" i="3"/>
  <c r="K91" i="3"/>
  <c r="K171" i="3"/>
  <c r="D171" i="3"/>
  <c r="K18" i="3"/>
  <c r="J190" i="3"/>
  <c r="J100" i="3"/>
  <c r="D100" i="3"/>
  <c r="BG271" i="1"/>
  <c r="AO271" i="1" s="1"/>
  <c r="AF249" i="1"/>
  <c r="BG48" i="2"/>
  <c r="BG108" i="2"/>
  <c r="BG133" i="2"/>
  <c r="BH133" i="2"/>
  <c r="BG140" i="2"/>
  <c r="BG165" i="2"/>
  <c r="BH165" i="2"/>
  <c r="BG172" i="2"/>
  <c r="BG201" i="2"/>
  <c r="BH201" i="2"/>
  <c r="BG208" i="2"/>
  <c r="J111" i="3"/>
  <c r="D111" i="3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49" i="1"/>
  <c r="AF152" i="1"/>
  <c r="AF151" i="1"/>
  <c r="AF141" i="1"/>
  <c r="AF37" i="1"/>
  <c r="AF153" i="1"/>
  <c r="AF143" i="1"/>
  <c r="AF142" i="1"/>
  <c r="AF150" i="1"/>
  <c r="AF147" i="1"/>
  <c r="AF144" i="1"/>
  <c r="AF154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9" i="1"/>
  <c r="BB17" i="1"/>
  <c r="AF107" i="1"/>
  <c r="AF106" i="1"/>
  <c r="AF108" i="1"/>
  <c r="AF192" i="1"/>
  <c r="CW25" i="4"/>
  <c r="AF34" i="1"/>
  <c r="BC169" i="2"/>
  <c r="AF61" i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P76" i="1" s="1"/>
  <c r="AQ76" i="1" s="1"/>
  <c r="AF84" i="1"/>
  <c r="AF196" i="1"/>
  <c r="AF77" i="1"/>
  <c r="AF205" i="1"/>
  <c r="AF204" i="1"/>
  <c r="AF200" i="1"/>
  <c r="AF91" i="1"/>
  <c r="J195" i="3"/>
  <c r="D195" i="3"/>
  <c r="BG219" i="1"/>
  <c r="I70" i="3"/>
  <c r="J121" i="3"/>
  <c r="D121" i="3"/>
  <c r="J79" i="3"/>
  <c r="K135" i="3"/>
  <c r="K183" i="3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/>
  <c r="BG246" i="1"/>
  <c r="AL246" i="1" s="1"/>
  <c r="J164" i="3"/>
  <c r="BI242" i="1"/>
  <c r="W242" i="1" s="1"/>
  <c r="AF160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/>
  <c r="K173" i="3"/>
  <c r="D173" i="3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/>
  <c r="BI24" i="1"/>
  <c r="K31" i="3"/>
  <c r="AF188" i="1"/>
  <c r="AF187" i="1"/>
  <c r="AF186" i="1"/>
  <c r="AF292" i="1"/>
  <c r="AF291" i="1"/>
  <c r="AF269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1" i="1"/>
  <c r="AF276" i="1"/>
  <c r="AF275" i="1"/>
  <c r="AF274" i="1"/>
  <c r="AF273" i="1"/>
  <c r="AF272" i="1"/>
  <c r="AF277" i="1"/>
  <c r="AF270" i="1"/>
  <c r="AF290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5" i="1"/>
  <c r="BI268" i="1"/>
  <c r="BI292" i="1"/>
  <c r="K211" i="3"/>
  <c r="D211" i="3"/>
  <c r="J210" i="3"/>
  <c r="D210" i="3"/>
  <c r="BG187" i="1"/>
  <c r="J209" i="3"/>
  <c r="D209" i="3"/>
  <c r="BG206" i="1"/>
  <c r="J208" i="3"/>
  <c r="D208" i="3"/>
  <c r="BG196" i="1"/>
  <c r="J207" i="3"/>
  <c r="D207" i="3"/>
  <c r="I235" i="3"/>
  <c r="D235" i="3"/>
  <c r="I232" i="3"/>
  <c r="D232" i="3"/>
  <c r="I250" i="3"/>
  <c r="D250" i="3"/>
  <c r="I225" i="3"/>
  <c r="D225" i="3"/>
  <c r="I238" i="3"/>
  <c r="D238" i="3"/>
  <c r="J206" i="3"/>
  <c r="D206" i="3"/>
  <c r="BG186" i="1"/>
  <c r="BI186" i="1" s="1"/>
  <c r="I239" i="3"/>
  <c r="D239" i="3"/>
  <c r="I230" i="3"/>
  <c r="D230" i="3"/>
  <c r="I236" i="3"/>
  <c r="D236" i="3"/>
  <c r="I244" i="3"/>
  <c r="D244" i="3"/>
  <c r="I234" i="3"/>
  <c r="D234" i="3"/>
  <c r="I229" i="3"/>
  <c r="D229" i="3"/>
  <c r="I237" i="3"/>
  <c r="D237" i="3"/>
  <c r="I224" i="3"/>
  <c r="D224" i="3"/>
  <c r="I223" i="3"/>
  <c r="D223" i="3"/>
  <c r="BG260" i="1"/>
  <c r="I227" i="3"/>
  <c r="D227" i="3"/>
  <c r="I233" i="3"/>
  <c r="D233" i="3"/>
  <c r="I245" i="3"/>
  <c r="D245" i="3"/>
  <c r="I226" i="3"/>
  <c r="D226" i="3"/>
  <c r="I228" i="3"/>
  <c r="D228" i="3"/>
  <c r="I231" i="3"/>
  <c r="D231" i="3"/>
  <c r="I252" i="3"/>
  <c r="D71" i="3"/>
  <c r="D180" i="3"/>
  <c r="BG192" i="1"/>
  <c r="D40" i="3"/>
  <c r="BG251" i="1"/>
  <c r="D197" i="3"/>
  <c r="D35" i="3"/>
  <c r="BG274" i="1"/>
  <c r="AO274" i="1" s="1"/>
  <c r="D49" i="3"/>
  <c r="BG118" i="1"/>
  <c r="D159" i="3"/>
  <c r="D179" i="3"/>
  <c r="D183" i="3"/>
  <c r="D140" i="3"/>
  <c r="AC174" i="1"/>
  <c r="AC210" i="1"/>
  <c r="AC239" i="1"/>
  <c r="BI165" i="1"/>
  <c r="BI148" i="1"/>
  <c r="BI146" i="1"/>
  <c r="BI174" i="1"/>
  <c r="AC131" i="1"/>
  <c r="R131" i="1" s="1"/>
  <c r="AC312" i="1"/>
  <c r="AC350" i="1"/>
  <c r="AC102" i="1"/>
  <c r="AC40" i="1"/>
  <c r="AC113" i="1"/>
  <c r="T113" i="1" s="1"/>
  <c r="AC29" i="1"/>
  <c r="AC150" i="1"/>
  <c r="N150" i="1" s="1"/>
  <c r="AC78" i="1"/>
  <c r="S78" i="1" s="1"/>
  <c r="AC128" i="1"/>
  <c r="AC340" i="1"/>
  <c r="AC196" i="1"/>
  <c r="AC31" i="1"/>
  <c r="AC264" i="1"/>
  <c r="AC33" i="1"/>
  <c r="AC158" i="1"/>
  <c r="AC198" i="1"/>
  <c r="AC335" i="1"/>
  <c r="AC194" i="1"/>
  <c r="R194" i="1" s="1"/>
  <c r="AC314" i="1"/>
  <c r="AC230" i="1"/>
  <c r="AC302" i="1"/>
  <c r="U302" i="1"/>
  <c r="AC329" i="1"/>
  <c r="AC325" i="1"/>
  <c r="AC319" i="1"/>
  <c r="AC134" i="1"/>
  <c r="T134" i="1" s="1"/>
  <c r="AC111" i="1"/>
  <c r="D165" i="3"/>
  <c r="D153" i="3"/>
  <c r="D137" i="3"/>
  <c r="BG276" i="1"/>
  <c r="D133" i="3"/>
  <c r="D80" i="3"/>
  <c r="BG229" i="1"/>
  <c r="D122" i="3"/>
  <c r="D52" i="3"/>
  <c r="D32" i="3"/>
  <c r="D16" i="3"/>
  <c r="BG195" i="1"/>
  <c r="D169" i="3"/>
  <c r="BG93" i="1"/>
  <c r="D85" i="3"/>
  <c r="BG279" i="1"/>
  <c r="H279" i="1" s="1"/>
  <c r="D193" i="3"/>
  <c r="D191" i="3"/>
  <c r="D68" i="3"/>
  <c r="J74" i="3"/>
  <c r="J116" i="3"/>
  <c r="J38" i="3"/>
  <c r="K167" i="3"/>
  <c r="D167" i="3"/>
  <c r="K92" i="3"/>
  <c r="J63" i="3"/>
  <c r="J60" i="3"/>
  <c r="J95" i="3"/>
  <c r="K147" i="3"/>
  <c r="D147" i="3"/>
  <c r="J96" i="3"/>
  <c r="J78" i="3"/>
  <c r="K44" i="3"/>
  <c r="D44" i="3"/>
  <c r="BG200" i="1"/>
  <c r="K203" i="3"/>
  <c r="K139" i="3"/>
  <c r="J131" i="3"/>
  <c r="D131" i="3"/>
  <c r="M127" i="3"/>
  <c r="I104" i="3"/>
  <c r="M96" i="3"/>
  <c r="I92" i="3"/>
  <c r="L88" i="3"/>
  <c r="D88" i="3"/>
  <c r="BG283" i="1"/>
  <c r="I67" i="3"/>
  <c r="K59" i="3"/>
  <c r="D59" i="3"/>
  <c r="I54" i="3"/>
  <c r="D54" i="3"/>
  <c r="BG122" i="1"/>
  <c r="BI122" i="1" s="1"/>
  <c r="X122" i="1" s="1"/>
  <c r="I46" i="3"/>
  <c r="J42" i="3"/>
  <c r="D42" i="3"/>
  <c r="L38" i="3"/>
  <c r="I30" i="3"/>
  <c r="I22" i="3"/>
  <c r="I18" i="3"/>
  <c r="D18" i="3"/>
  <c r="L14" i="3"/>
  <c r="M79" i="3"/>
  <c r="L89" i="3"/>
  <c r="M47" i="3"/>
  <c r="M11" i="3"/>
  <c r="D11" i="3"/>
  <c r="I103" i="3"/>
  <c r="K95" i="3"/>
  <c r="I91" i="3"/>
  <c r="M87" i="3"/>
  <c r="L74" i="3"/>
  <c r="J102" i="3"/>
  <c r="D102" i="3"/>
  <c r="I253" i="3"/>
  <c r="D12" i="3"/>
  <c r="D8" i="3"/>
  <c r="BG202" i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/>
  <c r="H291" i="1" s="1"/>
  <c r="D43" i="3"/>
  <c r="BG103" i="1"/>
  <c r="AI103" i="1" s="1"/>
  <c r="AL103" i="1"/>
  <c r="D31" i="3"/>
  <c r="BG98" i="1"/>
  <c r="D7" i="3"/>
  <c r="BG203" i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/>
  <c r="AL106" i="1"/>
  <c r="D83" i="3"/>
  <c r="BG231" i="1"/>
  <c r="AO231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/>
  <c r="D198" i="3"/>
  <c r="D84" i="3"/>
  <c r="BG230" i="1"/>
  <c r="D202" i="3"/>
  <c r="BG281" i="1"/>
  <c r="AO281" i="1" s="1"/>
  <c r="I116" i="3"/>
  <c r="K108" i="3"/>
  <c r="J104" i="3"/>
  <c r="K9" i="3"/>
  <c r="D9" i="3"/>
  <c r="BG191" i="1"/>
  <c r="M172" i="3"/>
  <c r="J101" i="3"/>
  <c r="M89" i="3"/>
  <c r="K47" i="3"/>
  <c r="D163" i="3"/>
  <c r="D155" i="3"/>
  <c r="J99" i="3"/>
  <c r="M50" i="3"/>
  <c r="D50" i="3"/>
  <c r="BG120" i="1"/>
  <c r="AI120" i="1" s="1"/>
  <c r="J143" i="3"/>
  <c r="D143" i="3"/>
  <c r="I139" i="3"/>
  <c r="M135" i="3"/>
  <c r="D135" i="3"/>
  <c r="K127" i="3"/>
  <c r="L112" i="3"/>
  <c r="L67" i="3"/>
  <c r="I63" i="3"/>
  <c r="L30" i="3"/>
  <c r="I25" i="3"/>
  <c r="I148" i="3"/>
  <c r="I53" i="3"/>
  <c r="D53" i="3"/>
  <c r="I45" i="3"/>
  <c r="D45" i="3"/>
  <c r="K5" i="3"/>
  <c r="D5" i="3"/>
  <c r="BG204" i="1"/>
  <c r="AI204" i="1" s="1"/>
  <c r="D256" i="3"/>
  <c r="M254" i="3"/>
  <c r="I251" i="3"/>
  <c r="BI173" i="1"/>
  <c r="AC108" i="1"/>
  <c r="R108" i="1" s="1"/>
  <c r="AC304" i="1"/>
  <c r="AC42" i="1"/>
  <c r="AC167" i="1"/>
  <c r="AC25" i="1"/>
  <c r="AC229" i="1"/>
  <c r="R229" i="1" s="1"/>
  <c r="AC121" i="1"/>
  <c r="AC213" i="1"/>
  <c r="R213" i="1" s="1"/>
  <c r="AC96" i="1"/>
  <c r="M96" i="1" s="1"/>
  <c r="AC175" i="1"/>
  <c r="S175" i="1" s="1"/>
  <c r="AC39" i="1"/>
  <c r="AC176" i="1"/>
  <c r="AC110" i="1"/>
  <c r="Q110" i="1" s="1"/>
  <c r="AC206" i="1"/>
  <c r="O206" i="1" s="1"/>
  <c r="AC311" i="1"/>
  <c r="AC299" i="1"/>
  <c r="U299" i="1"/>
  <c r="AC352" i="1"/>
  <c r="AC170" i="1"/>
  <c r="AC106" i="1"/>
  <c r="I106" i="1" s="1"/>
  <c r="AC246" i="1"/>
  <c r="T246" i="1" s="1"/>
  <c r="AC323" i="1"/>
  <c r="AC71" i="1"/>
  <c r="AC305" i="1"/>
  <c r="AC168" i="1"/>
  <c r="AC234" i="1"/>
  <c r="AC166" i="1"/>
  <c r="AC41" i="1"/>
  <c r="AC104" i="1"/>
  <c r="AC149" i="1"/>
  <c r="AC45" i="1"/>
  <c r="AC100" i="1"/>
  <c r="L100" i="1" s="1"/>
  <c r="AC140" i="1"/>
  <c r="T140" i="1" s="1"/>
  <c r="AC162" i="1"/>
  <c r="R162" i="1" s="1"/>
  <c r="AC86" i="1"/>
  <c r="AC190" i="1"/>
  <c r="AC203" i="1"/>
  <c r="AC327" i="1"/>
  <c r="AC43" i="1"/>
  <c r="AC82" i="1"/>
  <c r="T82" i="1" s="1"/>
  <c r="AC227" i="1"/>
  <c r="AC306" i="1"/>
  <c r="AC348" i="1"/>
  <c r="AC76" i="1"/>
  <c r="S76" i="1" s="1"/>
  <c r="AC337" i="1"/>
  <c r="AC80" i="1"/>
  <c r="L80" i="1" s="1"/>
  <c r="AC333" i="1"/>
  <c r="AC326" i="1"/>
  <c r="AC204" i="1"/>
  <c r="AC243" i="1"/>
  <c r="I243" i="1" s="1"/>
  <c r="AC308" i="1"/>
  <c r="AC184" i="1"/>
  <c r="O184" i="1" s="1"/>
  <c r="AC151" i="1"/>
  <c r="R151" i="1" s="1"/>
  <c r="AC225" i="1"/>
  <c r="N225" i="1" s="1"/>
  <c r="AC342" i="1"/>
  <c r="AC125" i="1"/>
  <c r="R125" i="1" s="1"/>
  <c r="AC172" i="1"/>
  <c r="T172" i="1" s="1"/>
  <c r="AC317" i="1"/>
  <c r="AC221" i="1"/>
  <c r="AC180" i="1"/>
  <c r="T180" i="1" s="1"/>
  <c r="AC94" i="1"/>
  <c r="AC214" i="1"/>
  <c r="N214" i="1" s="1"/>
  <c r="AC250" i="1"/>
  <c r="AC83" i="1"/>
  <c r="T83" i="1" s="1"/>
  <c r="AC310" i="1"/>
  <c r="AC344" i="1"/>
  <c r="AC142" i="1"/>
  <c r="AC178" i="1"/>
  <c r="AC254" i="1"/>
  <c r="P254" i="1" s="1"/>
  <c r="AC27" i="1"/>
  <c r="AC232" i="1"/>
  <c r="AC331" i="1"/>
  <c r="BI300" i="1"/>
  <c r="BI299" i="1"/>
  <c r="X299" i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35" i="1"/>
  <c r="AC139" i="1"/>
  <c r="AC132" i="1"/>
  <c r="N132" i="1" s="1"/>
  <c r="AC141" i="1"/>
  <c r="S141" i="1" s="1"/>
  <c r="AC147" i="1"/>
  <c r="I147" i="1" s="1"/>
  <c r="AC145" i="1"/>
  <c r="AC143" i="1"/>
  <c r="T143" i="1" s="1"/>
  <c r="AC159" i="1"/>
  <c r="R159" i="1" s="1"/>
  <c r="AC157" i="1"/>
  <c r="AC163" i="1"/>
  <c r="T163" i="1" s="1"/>
  <c r="AC169" i="1"/>
  <c r="P169" i="1" s="1"/>
  <c r="AC171" i="1"/>
  <c r="R171" i="1" s="1"/>
  <c r="AC177" i="1"/>
  <c r="AC181" i="1"/>
  <c r="AC173" i="1"/>
  <c r="N173" i="1" s="1"/>
  <c r="AC179" i="1"/>
  <c r="R179" i="1" s="1"/>
  <c r="AC75" i="1"/>
  <c r="P75" i="1" s="1"/>
  <c r="AC77" i="1"/>
  <c r="S77" i="1" s="1"/>
  <c r="AC81" i="1"/>
  <c r="K81" i="1" s="1"/>
  <c r="AC85" i="1"/>
  <c r="M85" i="1" s="1"/>
  <c r="AC89" i="1"/>
  <c r="P89" i="1" s="1"/>
  <c r="AC91" i="1"/>
  <c r="AC93" i="1"/>
  <c r="S93" i="1" s="1"/>
  <c r="AC97" i="1"/>
  <c r="AC99" i="1"/>
  <c r="AC103" i="1"/>
  <c r="AC105" i="1"/>
  <c r="AC109" i="1"/>
  <c r="AC114" i="1"/>
  <c r="AC118" i="1"/>
  <c r="AC120" i="1"/>
  <c r="M120" i="1" s="1"/>
  <c r="AC122" i="1"/>
  <c r="P122" i="1" s="1"/>
  <c r="AC126" i="1"/>
  <c r="AC241" i="1"/>
  <c r="AC244" i="1"/>
  <c r="L244" i="1" s="1"/>
  <c r="AC193" i="1"/>
  <c r="R193" i="1" s="1"/>
  <c r="AC195" i="1"/>
  <c r="J195" i="1" s="1"/>
  <c r="AC197" i="1"/>
  <c r="AC201" i="1"/>
  <c r="K201" i="1" s="1"/>
  <c r="AC205" i="1"/>
  <c r="K205" i="1" s="1"/>
  <c r="AC207" i="1"/>
  <c r="H207" i="1" s="1"/>
  <c r="AC211" i="1"/>
  <c r="AC215" i="1"/>
  <c r="AC218" i="1"/>
  <c r="K218" i="1" s="1"/>
  <c r="AC222" i="1"/>
  <c r="G222" i="1" s="1"/>
  <c r="AC224" i="1"/>
  <c r="AC226" i="1"/>
  <c r="S226" i="1" s="1"/>
  <c r="AC236" i="1"/>
  <c r="R236" i="1" s="1"/>
  <c r="AC238" i="1"/>
  <c r="G238" i="1" s="1"/>
  <c r="AC240" i="1"/>
  <c r="AC247" i="1"/>
  <c r="L247" i="1" s="1"/>
  <c r="AC249" i="1"/>
  <c r="Q249" i="1" s="1"/>
  <c r="AC251" i="1"/>
  <c r="I251" i="1" s="1"/>
  <c r="AC255" i="1"/>
  <c r="T255" i="1" s="1"/>
  <c r="AC257" i="1"/>
  <c r="AC259" i="1"/>
  <c r="T259" i="1" s="1"/>
  <c r="AC263" i="1"/>
  <c r="K263" i="1" s="1"/>
  <c r="AC265" i="1"/>
  <c r="T265" i="1" s="1"/>
  <c r="AC296" i="1"/>
  <c r="L296" i="1" s="1"/>
  <c r="AC303" i="1"/>
  <c r="U303" i="1"/>
  <c r="AC301" i="1"/>
  <c r="U301" i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4" i="1"/>
  <c r="X144" i="1" s="1"/>
  <c r="BI142" i="1"/>
  <c r="BI152" i="1"/>
  <c r="X152" i="1" s="1"/>
  <c r="BI162" i="1"/>
  <c r="BI302" i="1"/>
  <c r="X302" i="1"/>
  <c r="BI154" i="1"/>
  <c r="X154" i="1" s="1"/>
  <c r="BI179" i="1"/>
  <c r="BI176" i="1"/>
  <c r="BI301" i="1"/>
  <c r="W301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/>
  <c r="BG77" i="1"/>
  <c r="AO77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50" i="1"/>
  <c r="BI185" i="1"/>
  <c r="W185" i="1" s="1"/>
  <c r="BI141" i="1"/>
  <c r="V141" i="1" s="1"/>
  <c r="BI153" i="1"/>
  <c r="BI169" i="1"/>
  <c r="BI151" i="1"/>
  <c r="BI307" i="1"/>
  <c r="Y307" i="1"/>
  <c r="BI311" i="1"/>
  <c r="W311" i="1"/>
  <c r="BI315" i="1"/>
  <c r="W315" i="1"/>
  <c r="BI320" i="1"/>
  <c r="W320" i="1"/>
  <c r="BI324" i="1"/>
  <c r="W324" i="1"/>
  <c r="BI328" i="1"/>
  <c r="W328" i="1"/>
  <c r="BI332" i="1"/>
  <c r="W332" i="1"/>
  <c r="BI336" i="1"/>
  <c r="W336" i="1"/>
  <c r="BI340" i="1"/>
  <c r="W340" i="1"/>
  <c r="BI345" i="1"/>
  <c r="X345" i="1"/>
  <c r="BI349" i="1"/>
  <c r="Y349" i="1"/>
  <c r="Y25" i="1"/>
  <c r="BI304" i="1"/>
  <c r="Y304" i="1"/>
  <c r="BI308" i="1"/>
  <c r="W308" i="1"/>
  <c r="BI312" i="1"/>
  <c r="V312" i="1"/>
  <c r="BI317" i="1"/>
  <c r="X317" i="1"/>
  <c r="BI321" i="1"/>
  <c r="Y321" i="1"/>
  <c r="BI325" i="1"/>
  <c r="V325" i="1"/>
  <c r="BI329" i="1"/>
  <c r="W329" i="1"/>
  <c r="BI333" i="1"/>
  <c r="X333" i="1"/>
  <c r="BI337" i="1"/>
  <c r="Y337" i="1"/>
  <c r="BI342" i="1"/>
  <c r="X342" i="1"/>
  <c r="BI346" i="1"/>
  <c r="X346" i="1"/>
  <c r="BI350" i="1"/>
  <c r="W350" i="1"/>
  <c r="BI305" i="1"/>
  <c r="W305" i="1"/>
  <c r="BI309" i="1"/>
  <c r="W309" i="1"/>
  <c r="BI313" i="1"/>
  <c r="W313" i="1"/>
  <c r="BI318" i="1"/>
  <c r="W318" i="1"/>
  <c r="BI322" i="1"/>
  <c r="W322" i="1"/>
  <c r="BI326" i="1"/>
  <c r="W326" i="1"/>
  <c r="BI330" i="1"/>
  <c r="W330" i="1"/>
  <c r="BI334" i="1"/>
  <c r="W334" i="1"/>
  <c r="BI338" i="1"/>
  <c r="Y338" i="1"/>
  <c r="BI343" i="1"/>
  <c r="V343" i="1"/>
  <c r="BI347" i="1"/>
  <c r="X347" i="1"/>
  <c r="BI351" i="1"/>
  <c r="X351" i="1"/>
  <c r="BI306" i="1"/>
  <c r="V306" i="1"/>
  <c r="BI310" i="1"/>
  <c r="X310" i="1"/>
  <c r="BI314" i="1"/>
  <c r="W314" i="1"/>
  <c r="BI319" i="1"/>
  <c r="W319" i="1"/>
  <c r="BI323" i="1"/>
  <c r="V323" i="1"/>
  <c r="BI327" i="1"/>
  <c r="X327" i="1"/>
  <c r="BI331" i="1"/>
  <c r="X331" i="1"/>
  <c r="BI335" i="1"/>
  <c r="Y335" i="1"/>
  <c r="BI339" i="1"/>
  <c r="W339" i="1"/>
  <c r="BI344" i="1"/>
  <c r="V344" i="1"/>
  <c r="BI348" i="1"/>
  <c r="V348" i="1"/>
  <c r="BI352" i="1"/>
  <c r="X352" i="1"/>
  <c r="L252" i="3"/>
  <c r="K251" i="3"/>
  <c r="J252" i="3"/>
  <c r="L251" i="3"/>
  <c r="BI303" i="1"/>
  <c r="X303" i="1"/>
  <c r="M251" i="3"/>
  <c r="R172" i="1"/>
  <c r="R156" i="1"/>
  <c r="R181" i="1"/>
  <c r="AO204" i="1"/>
  <c r="AO106" i="1"/>
  <c r="AL278" i="1"/>
  <c r="AO190" i="1"/>
  <c r="AO251" i="1"/>
  <c r="AO196" i="1"/>
  <c r="BI88" i="1"/>
  <c r="AO120" i="1"/>
  <c r="AO103" i="1"/>
  <c r="BF41" i="4"/>
  <c r="S41" i="4"/>
  <c r="AM41" i="4"/>
  <c r="BZ41" i="4"/>
  <c r="BF26" i="4"/>
  <c r="S26" i="4"/>
  <c r="AM26" i="4"/>
  <c r="BZ26" i="4"/>
  <c r="BF49" i="4"/>
  <c r="S49" i="4"/>
  <c r="AM49" i="4"/>
  <c r="BZ49" i="4"/>
  <c r="BF39" i="4"/>
  <c r="S39" i="4"/>
  <c r="BZ39" i="4"/>
  <c r="BF50" i="4"/>
  <c r="S50" i="4"/>
  <c r="AM50" i="4"/>
  <c r="BZ50" i="4"/>
  <c r="BZ20" i="4"/>
  <c r="BF20" i="4"/>
  <c r="S20" i="4"/>
  <c r="AM20" i="4"/>
  <c r="BF28" i="4"/>
  <c r="S28" i="4"/>
  <c r="AM28" i="4"/>
  <c r="BZ28" i="4"/>
  <c r="BZ33" i="4"/>
  <c r="BF33" i="4"/>
  <c r="S33" i="4"/>
  <c r="AM33" i="4"/>
  <c r="BZ56" i="4"/>
  <c r="BF56" i="4"/>
  <c r="S56" i="4"/>
  <c r="AM56" i="4"/>
  <c r="BF38" i="4"/>
  <c r="S38" i="4"/>
  <c r="AM38" i="4"/>
  <c r="BZ38" i="4"/>
  <c r="BF32" i="4"/>
  <c r="S32" i="4"/>
  <c r="AM32" i="4"/>
  <c r="BZ32" i="4"/>
  <c r="BF40" i="4"/>
  <c r="S40" i="4"/>
  <c r="AM40" i="4"/>
  <c r="BZ40" i="4"/>
  <c r="BF51" i="4"/>
  <c r="S51" i="4"/>
  <c r="AM51" i="4"/>
  <c r="BZ51" i="4"/>
  <c r="BF48" i="4"/>
  <c r="S48" i="4"/>
  <c r="AM48" i="4"/>
  <c r="BZ48" i="4"/>
  <c r="BF30" i="4"/>
  <c r="S30" i="4"/>
  <c r="AM30" i="4"/>
  <c r="BZ30" i="4"/>
  <c r="BF45" i="4"/>
  <c r="S45" i="4"/>
  <c r="AM45" i="4"/>
  <c r="BZ45" i="4"/>
  <c r="BF31" i="4"/>
  <c r="S31" i="4"/>
  <c r="AM31" i="4"/>
  <c r="BZ31" i="4"/>
  <c r="BF46" i="4"/>
  <c r="S46" i="4"/>
  <c r="AM46" i="4"/>
  <c r="BZ46" i="4"/>
  <c r="BF24" i="4"/>
  <c r="S24" i="4"/>
  <c r="AM24" i="4"/>
  <c r="BZ55" i="4"/>
  <c r="BF55" i="4"/>
  <c r="S55" i="4"/>
  <c r="AM55" i="4"/>
  <c r="BF29" i="4"/>
  <c r="S29" i="4"/>
  <c r="AM29" i="4"/>
  <c r="BZ29" i="4"/>
  <c r="BF37" i="4"/>
  <c r="S37" i="4"/>
  <c r="AM37" i="4"/>
  <c r="BZ37" i="4"/>
  <c r="BZ52" i="4"/>
  <c r="BF52" i="4"/>
  <c r="S52" i="4"/>
  <c r="AM52" i="4"/>
  <c r="BF34" i="4"/>
  <c r="S34" i="4"/>
  <c r="AM34" i="4"/>
  <c r="BZ34" i="4"/>
  <c r="BZ61" i="4"/>
  <c r="BF61" i="4"/>
  <c r="S61" i="4"/>
  <c r="AM61" i="4"/>
  <c r="BF35" i="4"/>
  <c r="S35" i="4"/>
  <c r="AM35" i="4"/>
  <c r="BZ35" i="4"/>
  <c r="BZ62" i="4"/>
  <c r="BF62" i="4"/>
  <c r="S62" i="4"/>
  <c r="AM62" i="4"/>
  <c r="BF47" i="4"/>
  <c r="S47" i="4"/>
  <c r="AM47" i="4"/>
  <c r="BZ47" i="4"/>
  <c r="BZ59" i="4"/>
  <c r="BF59" i="4"/>
  <c r="S59" i="4"/>
  <c r="AM59" i="4"/>
  <c r="BF25" i="4"/>
  <c r="S25" i="4"/>
  <c r="AM25" i="4"/>
  <c r="BZ25" i="4"/>
  <c r="BZ60" i="4"/>
  <c r="BF60" i="4"/>
  <c r="S60" i="4"/>
  <c r="AM60" i="4"/>
  <c r="BZ53" i="4"/>
  <c r="BF53" i="4"/>
  <c r="S53" i="4"/>
  <c r="AM53" i="4"/>
  <c r="BZ57" i="4"/>
  <c r="BF57" i="4"/>
  <c r="S57" i="4"/>
  <c r="AM57" i="4"/>
  <c r="BZ19" i="4"/>
  <c r="BF19" i="4"/>
  <c r="S19" i="4"/>
  <c r="AM19" i="4"/>
  <c r="BF27" i="4"/>
  <c r="S27" i="4"/>
  <c r="AM27" i="4"/>
  <c r="BZ27" i="4"/>
  <c r="BZ54" i="4"/>
  <c r="BF54" i="4"/>
  <c r="S54" i="4"/>
  <c r="AM54" i="4"/>
  <c r="BZ58" i="4"/>
  <c r="BF58" i="4"/>
  <c r="S58" i="4"/>
  <c r="AM58" i="4"/>
  <c r="BZ36" i="4"/>
  <c r="BF36" i="4"/>
  <c r="S36" i="4"/>
  <c r="AM36" i="4"/>
  <c r="BZ63" i="4"/>
  <c r="BF63" i="4"/>
  <c r="S63" i="4"/>
  <c r="AM63" i="4"/>
  <c r="BF18" i="4"/>
  <c r="S18" i="4"/>
  <c r="AM18" i="4"/>
  <c r="BZ18" i="4"/>
  <c r="BF17" i="4"/>
  <c r="S17" i="4"/>
  <c r="AM17" i="4"/>
  <c r="BZ17" i="4"/>
  <c r="BF21" i="4"/>
  <c r="S21" i="4"/>
  <c r="AM21" i="4"/>
  <c r="BF22" i="4"/>
  <c r="S22" i="4"/>
  <c r="AM22" i="4"/>
  <c r="BF23" i="4"/>
  <c r="S23" i="4" s="1"/>
  <c r="AU44" i="4"/>
  <c r="BN43" i="4"/>
  <c r="AA43" i="4"/>
  <c r="CH43" i="4"/>
  <c r="CH42" i="4"/>
  <c r="BN42" i="4"/>
  <c r="AA42" i="4"/>
  <c r="S16" i="4"/>
  <c r="AM16" i="4"/>
  <c r="AI271" i="1"/>
  <c r="AL271" i="1"/>
  <c r="AI270" i="1"/>
  <c r="AL270" i="1"/>
  <c r="AL77" i="1"/>
  <c r="AI281" i="1"/>
  <c r="AL281" i="1"/>
  <c r="AI289" i="1"/>
  <c r="AL289" i="1"/>
  <c r="BI106" i="1"/>
  <c r="BI103" i="1"/>
  <c r="T46" i="1"/>
  <c r="R34" i="1"/>
  <c r="AI192" i="1"/>
  <c r="S42" i="1"/>
  <c r="T38" i="1"/>
  <c r="T30" i="1"/>
  <c r="S206" i="1"/>
  <c r="I25" i="1"/>
  <c r="BI251" i="1"/>
  <c r="V251" i="1" s="1"/>
  <c r="AI251" i="1"/>
  <c r="AI88" i="1"/>
  <c r="AI278" i="1"/>
  <c r="O48" i="1"/>
  <c r="T48" i="1"/>
  <c r="R48" i="1"/>
  <c r="S48" i="1"/>
  <c r="R158" i="1"/>
  <c r="O41" i="1"/>
  <c r="S41" i="1"/>
  <c r="T41" i="1"/>
  <c r="R41" i="1"/>
  <c r="T39" i="1"/>
  <c r="R39" i="1"/>
  <c r="S39" i="1"/>
  <c r="T92" i="1"/>
  <c r="S92" i="1"/>
  <c r="O25" i="1"/>
  <c r="S25" i="1"/>
  <c r="T25" i="1"/>
  <c r="R25" i="1"/>
  <c r="T212" i="1"/>
  <c r="S131" i="1"/>
  <c r="T131" i="1"/>
  <c r="T223" i="1"/>
  <c r="T274" i="1"/>
  <c r="R274" i="1"/>
  <c r="S67" i="1"/>
  <c r="T67" i="1"/>
  <c r="R67" i="1"/>
  <c r="T64" i="1"/>
  <c r="R64" i="1"/>
  <c r="S64" i="1"/>
  <c r="R65" i="1"/>
  <c r="S65" i="1"/>
  <c r="T65" i="1"/>
  <c r="S91" i="1"/>
  <c r="S34" i="1"/>
  <c r="S265" i="1"/>
  <c r="S224" i="1"/>
  <c r="R224" i="1"/>
  <c r="T205" i="1"/>
  <c r="S241" i="1"/>
  <c r="T241" i="1"/>
  <c r="T77" i="1"/>
  <c r="R36" i="1"/>
  <c r="T36" i="1"/>
  <c r="S36" i="1"/>
  <c r="J28" i="1"/>
  <c r="T28" i="1"/>
  <c r="S28" i="1"/>
  <c r="R28" i="1"/>
  <c r="S174" i="1"/>
  <c r="R174" i="1"/>
  <c r="T174" i="1"/>
  <c r="R176" i="1"/>
  <c r="S84" i="1"/>
  <c r="S82" i="1"/>
  <c r="T100" i="1"/>
  <c r="S100" i="1"/>
  <c r="X134" i="1"/>
  <c r="S255" i="1"/>
  <c r="T236" i="1"/>
  <c r="T193" i="1"/>
  <c r="R167" i="1"/>
  <c r="J72" i="1"/>
  <c r="T72" i="1"/>
  <c r="S72" i="1"/>
  <c r="R72" i="1"/>
  <c r="O46" i="1"/>
  <c r="S46" i="1"/>
  <c r="R46" i="1"/>
  <c r="J26" i="1"/>
  <c r="T26" i="1"/>
  <c r="R26" i="1"/>
  <c r="R219" i="1"/>
  <c r="T45" i="1"/>
  <c r="R45" i="1"/>
  <c r="S45" i="1"/>
  <c r="T194" i="1"/>
  <c r="S57" i="1"/>
  <c r="T57" i="1"/>
  <c r="R57" i="1"/>
  <c r="S56" i="1"/>
  <c r="T56" i="1"/>
  <c r="R56" i="1"/>
  <c r="R66" i="1"/>
  <c r="T66" i="1"/>
  <c r="S66" i="1"/>
  <c r="T55" i="1"/>
  <c r="R55" i="1"/>
  <c r="S55" i="1"/>
  <c r="S181" i="1"/>
  <c r="S83" i="1"/>
  <c r="T34" i="1"/>
  <c r="T148" i="1"/>
  <c r="R241" i="1"/>
  <c r="S210" i="1"/>
  <c r="N70" i="1"/>
  <c r="R70" i="1"/>
  <c r="T70" i="1"/>
  <c r="S70" i="1"/>
  <c r="K44" i="1"/>
  <c r="T44" i="1"/>
  <c r="S44" i="1"/>
  <c r="R44" i="1"/>
  <c r="N32" i="1"/>
  <c r="T32" i="1"/>
  <c r="R32" i="1"/>
  <c r="S32" i="1"/>
  <c r="T217" i="1"/>
  <c r="R217" i="1"/>
  <c r="T125" i="1"/>
  <c r="R243" i="1"/>
  <c r="S80" i="1"/>
  <c r="T117" i="1"/>
  <c r="T227" i="1"/>
  <c r="T43" i="1"/>
  <c r="R43" i="1"/>
  <c r="S43" i="1"/>
  <c r="T216" i="1"/>
  <c r="S71" i="1"/>
  <c r="T71" i="1"/>
  <c r="R71" i="1"/>
  <c r="T108" i="1"/>
  <c r="T162" i="1"/>
  <c r="S162" i="1"/>
  <c r="P33" i="1"/>
  <c r="R33" i="1"/>
  <c r="S33" i="1"/>
  <c r="T33" i="1"/>
  <c r="J31" i="1"/>
  <c r="R31" i="1"/>
  <c r="S31" i="1"/>
  <c r="T31" i="1"/>
  <c r="S40" i="1"/>
  <c r="T40" i="1"/>
  <c r="R40" i="1"/>
  <c r="T282" i="1"/>
  <c r="R28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R294" i="1"/>
  <c r="R38" i="1"/>
  <c r="R206" i="1"/>
  <c r="S194" i="1"/>
  <c r="R293" i="1"/>
  <c r="S240" i="1"/>
  <c r="T240" i="1"/>
  <c r="R240" i="1"/>
  <c r="R218" i="1"/>
  <c r="T197" i="1"/>
  <c r="S197" i="1"/>
  <c r="R197" i="1"/>
  <c r="Q103" i="1"/>
  <c r="S163" i="1"/>
  <c r="R163" i="1"/>
  <c r="R68" i="1"/>
  <c r="T68" i="1"/>
  <c r="S68" i="1"/>
  <c r="N30" i="1"/>
  <c r="S30" i="1"/>
  <c r="R30" i="1"/>
  <c r="T27" i="1"/>
  <c r="R27" i="1"/>
  <c r="S27" i="1"/>
  <c r="T94" i="1"/>
  <c r="S94" i="1"/>
  <c r="R204" i="1"/>
  <c r="S140" i="1"/>
  <c r="T104" i="1"/>
  <c r="R104" i="1"/>
  <c r="S134" i="1"/>
  <c r="R134" i="1"/>
  <c r="S213" i="1"/>
  <c r="K42" i="1"/>
  <c r="T42" i="1"/>
  <c r="R42" i="1"/>
  <c r="R150" i="1"/>
  <c r="T29" i="1"/>
  <c r="R29" i="1"/>
  <c r="S29" i="1"/>
  <c r="S172" i="1"/>
  <c r="T267" i="1"/>
  <c r="S267" i="1"/>
  <c r="T270" i="1"/>
  <c r="R278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T207" i="1"/>
  <c r="S38" i="1"/>
  <c r="S26" i="1"/>
  <c r="R140" i="1"/>
  <c r="R123" i="1"/>
  <c r="T206" i="1"/>
  <c r="BI278" i="1"/>
  <c r="V278" i="1" s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350" i="1"/>
  <c r="V346" i="1"/>
  <c r="V342" i="1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W348" i="1"/>
  <c r="W344" i="1"/>
  <c r="Y339" i="1"/>
  <c r="X335" i="1"/>
  <c r="V331" i="1"/>
  <c r="V327" i="1"/>
  <c r="W323" i="1"/>
  <c r="Y319" i="1"/>
  <c r="X314" i="1"/>
  <c r="V310" i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V347" i="1"/>
  <c r="W343" i="1"/>
  <c r="W338" i="1"/>
  <c r="X334" i="1"/>
  <c r="X330" i="1"/>
  <c r="X326" i="1"/>
  <c r="X322" i="1"/>
  <c r="X318" i="1"/>
  <c r="V313" i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129" i="1"/>
  <c r="K125" i="1"/>
  <c r="N125" i="1"/>
  <c r="N80" i="1"/>
  <c r="I80" i="1"/>
  <c r="J80" i="1"/>
  <c r="Q80" i="1"/>
  <c r="Q117" i="1"/>
  <c r="P117" i="1"/>
  <c r="M117" i="1"/>
  <c r="J117" i="1"/>
  <c r="I117" i="1"/>
  <c r="O117" i="1"/>
  <c r="N117" i="1"/>
  <c r="M106" i="1"/>
  <c r="L106" i="1"/>
  <c r="O106" i="1"/>
  <c r="N106" i="1"/>
  <c r="Q106" i="1"/>
  <c r="I110" i="1"/>
  <c r="N110" i="1"/>
  <c r="J110" i="1"/>
  <c r="P274" i="1"/>
  <c r="I274" i="1"/>
  <c r="L274" i="1"/>
  <c r="N274" i="1"/>
  <c r="O274" i="1"/>
  <c r="Q274" i="1"/>
  <c r="M274" i="1"/>
  <c r="L286" i="1"/>
  <c r="P286" i="1"/>
  <c r="I286" i="1"/>
  <c r="N286" i="1"/>
  <c r="Q286" i="1"/>
  <c r="K286" i="1"/>
  <c r="M286" i="1"/>
  <c r="N103" i="1"/>
  <c r="J91" i="1"/>
  <c r="P83" i="1"/>
  <c r="K110" i="1"/>
  <c r="N82" i="1"/>
  <c r="I82" i="1"/>
  <c r="O82" i="1"/>
  <c r="J82" i="1"/>
  <c r="L82" i="1"/>
  <c r="K82" i="1"/>
  <c r="Q82" i="1"/>
  <c r="M82" i="1"/>
  <c r="P82" i="1"/>
  <c r="Q100" i="1"/>
  <c r="P100" i="1"/>
  <c r="M100" i="1"/>
  <c r="K100" i="1"/>
  <c r="I100" i="1"/>
  <c r="O100" i="1"/>
  <c r="J100" i="1"/>
  <c r="I293" i="1"/>
  <c r="P293" i="1"/>
  <c r="O293" i="1"/>
  <c r="N293" i="1"/>
  <c r="Q293" i="1"/>
  <c r="L293" i="1"/>
  <c r="K293" i="1"/>
  <c r="J293" i="1"/>
  <c r="M293" i="1"/>
  <c r="Q259" i="1"/>
  <c r="L259" i="1"/>
  <c r="N259" i="1"/>
  <c r="M259" i="1"/>
  <c r="K259" i="1"/>
  <c r="I259" i="1"/>
  <c r="P259" i="1"/>
  <c r="M103" i="1"/>
  <c r="L103" i="1"/>
  <c r="J103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I86" i="1"/>
  <c r="Q104" i="1"/>
  <c r="P104" i="1"/>
  <c r="M104" i="1"/>
  <c r="L104" i="1"/>
  <c r="K104" i="1"/>
  <c r="I104" i="1"/>
  <c r="O104" i="1"/>
  <c r="N104" i="1"/>
  <c r="J104" i="1"/>
  <c r="P96" i="1"/>
  <c r="L96" i="1"/>
  <c r="I96" i="1"/>
  <c r="O96" i="1"/>
  <c r="Q108" i="1"/>
  <c r="P108" i="1"/>
  <c r="M108" i="1"/>
  <c r="L108" i="1"/>
  <c r="K108" i="1"/>
  <c r="I108" i="1"/>
  <c r="O108" i="1"/>
  <c r="N108" i="1"/>
  <c r="J108" i="1"/>
  <c r="N128" i="1"/>
  <c r="X268" i="1"/>
  <c r="W268" i="1"/>
  <c r="V268" i="1"/>
  <c r="N290" i="1"/>
  <c r="W141" i="1"/>
  <c r="V242" i="1"/>
  <c r="O103" i="1"/>
  <c r="P103" i="1"/>
  <c r="P91" i="1"/>
  <c r="N91" i="1"/>
  <c r="M83" i="1"/>
  <c r="K83" i="1"/>
  <c r="N123" i="1"/>
  <c r="L110" i="1"/>
  <c r="P265" i="1"/>
  <c r="L265" i="1"/>
  <c r="Q265" i="1"/>
  <c r="N265" i="1"/>
  <c r="M265" i="1"/>
  <c r="O265" i="1"/>
  <c r="K265" i="1"/>
  <c r="J265" i="1"/>
  <c r="I265" i="1"/>
  <c r="P249" i="1"/>
  <c r="L249" i="1"/>
  <c r="O249" i="1"/>
  <c r="N249" i="1"/>
  <c r="K249" i="1"/>
  <c r="J249" i="1"/>
  <c r="I249" i="1"/>
  <c r="J246" i="1"/>
  <c r="P246" i="1"/>
  <c r="O246" i="1"/>
  <c r="L246" i="1"/>
  <c r="K246" i="1"/>
  <c r="M246" i="1"/>
  <c r="BI289" i="1"/>
  <c r="W289" i="1" s="1"/>
  <c r="P282" i="1"/>
  <c r="L282" i="1"/>
  <c r="O282" i="1"/>
  <c r="N282" i="1"/>
  <c r="I282" i="1"/>
  <c r="K282" i="1"/>
  <c r="J282" i="1"/>
  <c r="M282" i="1"/>
  <c r="Q282" i="1"/>
  <c r="Q294" i="1"/>
  <c r="L294" i="1"/>
  <c r="N294" i="1"/>
  <c r="M294" i="1"/>
  <c r="O294" i="1"/>
  <c r="J294" i="1"/>
  <c r="I294" i="1"/>
  <c r="K294" i="1"/>
  <c r="P294" i="1"/>
  <c r="X242" i="1"/>
  <c r="I91" i="1"/>
  <c r="K91" i="1"/>
  <c r="Q83" i="1"/>
  <c r="O83" i="1"/>
  <c r="K123" i="1"/>
  <c r="M110" i="1"/>
  <c r="M77" i="1"/>
  <c r="L77" i="1"/>
  <c r="N77" i="1"/>
  <c r="I77" i="1"/>
  <c r="O77" i="1"/>
  <c r="J77" i="1"/>
  <c r="K77" i="1"/>
  <c r="Q77" i="1"/>
  <c r="P77" i="1"/>
  <c r="M254" i="1"/>
  <c r="M84" i="1"/>
  <c r="L84" i="1"/>
  <c r="N84" i="1"/>
  <c r="I84" i="1"/>
  <c r="O84" i="1"/>
  <c r="J84" i="1"/>
  <c r="K84" i="1"/>
  <c r="Q84" i="1"/>
  <c r="P84" i="1"/>
  <c r="I131" i="1"/>
  <c r="O131" i="1"/>
  <c r="J131" i="1"/>
  <c r="Q131" i="1"/>
  <c r="N131" i="1"/>
  <c r="P131" i="1"/>
  <c r="K131" i="1"/>
  <c r="BI93" i="1"/>
  <c r="W93" i="1" s="1"/>
  <c r="O255" i="1"/>
  <c r="N255" i="1"/>
  <c r="M255" i="1"/>
  <c r="P255" i="1"/>
  <c r="K255" i="1"/>
  <c r="J255" i="1"/>
  <c r="I255" i="1"/>
  <c r="L255" i="1"/>
  <c r="Q255" i="1"/>
  <c r="O247" i="1"/>
  <c r="L118" i="1"/>
  <c r="N92" i="1"/>
  <c r="J92" i="1"/>
  <c r="Q92" i="1"/>
  <c r="P92" i="1"/>
  <c r="M92" i="1"/>
  <c r="L92" i="1"/>
  <c r="K92" i="1"/>
  <c r="I92" i="1"/>
  <c r="O92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Q267" i="1"/>
  <c r="O267" i="1"/>
  <c r="N267" i="1"/>
  <c r="M267" i="1"/>
  <c r="K267" i="1"/>
  <c r="J267" i="1"/>
  <c r="I267" i="1"/>
  <c r="P267" i="1"/>
  <c r="L267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K297" i="1"/>
  <c r="J297" i="1"/>
  <c r="I297" i="1"/>
  <c r="O297" i="1"/>
  <c r="N297" i="1"/>
  <c r="M297" i="1"/>
  <c r="P297" i="1"/>
  <c r="Q297" i="1"/>
  <c r="L297" i="1"/>
  <c r="K103" i="1"/>
  <c r="I103" i="1"/>
  <c r="Q91" i="1"/>
  <c r="O91" i="1"/>
  <c r="L83" i="1"/>
  <c r="J83" i="1"/>
  <c r="I241" i="1"/>
  <c r="O241" i="1"/>
  <c r="K241" i="1"/>
  <c r="N241" i="1"/>
  <c r="J241" i="1"/>
  <c r="K227" i="1"/>
  <c r="N227" i="1"/>
  <c r="J227" i="1"/>
  <c r="I217" i="1"/>
  <c r="K217" i="1"/>
  <c r="J217" i="1"/>
  <c r="O217" i="1"/>
  <c r="N217" i="1"/>
  <c r="N212" i="1"/>
  <c r="J212" i="1"/>
  <c r="I212" i="1"/>
  <c r="K212" i="1"/>
  <c r="O212" i="1"/>
  <c r="O223" i="1"/>
  <c r="K223" i="1"/>
  <c r="N223" i="1"/>
  <c r="J223" i="1"/>
  <c r="I223" i="1"/>
  <c r="I213" i="1"/>
  <c r="O213" i="1"/>
  <c r="N213" i="1"/>
  <c r="K213" i="1"/>
  <c r="J213" i="1"/>
  <c r="N224" i="1"/>
  <c r="J224" i="1"/>
  <c r="I224" i="1"/>
  <c r="O224" i="1"/>
  <c r="K224" i="1"/>
  <c r="J244" i="1"/>
  <c r="I230" i="1"/>
  <c r="K194" i="1"/>
  <c r="O194" i="1"/>
  <c r="J194" i="1"/>
  <c r="N194" i="1"/>
  <c r="I194" i="1"/>
  <c r="N216" i="1"/>
  <c r="J216" i="1"/>
  <c r="O216" i="1"/>
  <c r="K216" i="1"/>
  <c r="O243" i="1"/>
  <c r="N243" i="1"/>
  <c r="J243" i="1"/>
  <c r="O229" i="1"/>
  <c r="K229" i="1"/>
  <c r="N229" i="1"/>
  <c r="J211" i="1"/>
  <c r="N236" i="1"/>
  <c r="J236" i="1"/>
  <c r="I236" i="1"/>
  <c r="K236" i="1"/>
  <c r="N240" i="1"/>
  <c r="J240" i="1"/>
  <c r="I240" i="1"/>
  <c r="O240" i="1"/>
  <c r="K240" i="1"/>
  <c r="K190" i="1"/>
  <c r="O190" i="1"/>
  <c r="N190" i="1"/>
  <c r="I190" i="1"/>
  <c r="I193" i="1"/>
  <c r="J193" i="1"/>
  <c r="N193" i="1"/>
  <c r="K193" i="1"/>
  <c r="I225" i="1"/>
  <c r="K225" i="1"/>
  <c r="J225" i="1"/>
  <c r="I205" i="1"/>
  <c r="O205" i="1"/>
  <c r="N205" i="1"/>
  <c r="J205" i="1"/>
  <c r="I197" i="1"/>
  <c r="K197" i="1"/>
  <c r="O197" i="1"/>
  <c r="J197" i="1"/>
  <c r="N197" i="1"/>
  <c r="O218" i="1"/>
  <c r="N218" i="1"/>
  <c r="J218" i="1"/>
  <c r="I218" i="1"/>
  <c r="K206" i="1"/>
  <c r="J206" i="1"/>
  <c r="I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P175" i="1"/>
  <c r="Q175" i="1"/>
  <c r="N175" i="1"/>
  <c r="Q140" i="1"/>
  <c r="P140" i="1"/>
  <c r="N140" i="1"/>
  <c r="O140" i="1"/>
  <c r="M184" i="1"/>
  <c r="O176" i="1"/>
  <c r="P176" i="1"/>
  <c r="Q176" i="1"/>
  <c r="O180" i="1"/>
  <c r="P180" i="1"/>
  <c r="Q180" i="1"/>
  <c r="N180" i="1"/>
  <c r="O181" i="1"/>
  <c r="P181" i="1"/>
  <c r="L181" i="1"/>
  <c r="M181" i="1"/>
  <c r="N181" i="1"/>
  <c r="Q181" i="1"/>
  <c r="P162" i="1"/>
  <c r="Q162" i="1"/>
  <c r="O162" i="1"/>
  <c r="O156" i="1"/>
  <c r="P156" i="1"/>
  <c r="N156" i="1"/>
  <c r="Q156" i="1"/>
  <c r="O148" i="1"/>
  <c r="P148" i="1"/>
  <c r="N148" i="1"/>
  <c r="Q148" i="1"/>
  <c r="P163" i="1"/>
  <c r="Q163" i="1"/>
  <c r="O163" i="1"/>
  <c r="N163" i="1"/>
  <c r="P167" i="1"/>
  <c r="Q167" i="1"/>
  <c r="N167" i="1"/>
  <c r="O167" i="1"/>
  <c r="P170" i="1"/>
  <c r="O149" i="1"/>
  <c r="N149" i="1"/>
  <c r="P149" i="1"/>
  <c r="Q149" i="1"/>
  <c r="P179" i="1"/>
  <c r="Q179" i="1"/>
  <c r="N179" i="1"/>
  <c r="N143" i="1"/>
  <c r="Q141" i="1"/>
  <c r="P141" i="1"/>
  <c r="O141" i="1"/>
  <c r="P159" i="1"/>
  <c r="L159" i="1"/>
  <c r="Q159" i="1"/>
  <c r="Q134" i="1"/>
  <c r="P134" i="1"/>
  <c r="O134" i="1"/>
  <c r="N134" i="1"/>
  <c r="O151" i="1"/>
  <c r="Q151" i="1"/>
  <c r="P151" i="1"/>
  <c r="N151" i="1"/>
  <c r="P174" i="1"/>
  <c r="O174" i="1"/>
  <c r="N174" i="1"/>
  <c r="Q174" i="1"/>
  <c r="P172" i="1"/>
  <c r="O172" i="1"/>
  <c r="Q172" i="1"/>
  <c r="N172" i="1"/>
  <c r="P171" i="1"/>
  <c r="Q171" i="1"/>
  <c r="N171" i="1"/>
  <c r="V303" i="1"/>
  <c r="W303" i="1"/>
  <c r="V302" i="1"/>
  <c r="W302" i="1"/>
  <c r="W131" i="1"/>
  <c r="X131" i="1"/>
  <c r="V129" i="1"/>
  <c r="X129" i="1"/>
  <c r="W292" i="1"/>
  <c r="X292" i="1"/>
  <c r="V292" i="1"/>
  <c r="BI341" i="1"/>
  <c r="D34" i="3"/>
  <c r="BG81" i="1"/>
  <c r="D148" i="3"/>
  <c r="BG228" i="1"/>
  <c r="BD33" i="1"/>
  <c r="J87" i="3"/>
  <c r="D87" i="3"/>
  <c r="BG288" i="1"/>
  <c r="D101" i="3"/>
  <c r="BG232" i="1"/>
  <c r="AO232" i="1" s="1"/>
  <c r="D108" i="3"/>
  <c r="BI120" i="1"/>
  <c r="BD31" i="1"/>
  <c r="D89" i="3"/>
  <c r="BG269" i="1"/>
  <c r="D139" i="3"/>
  <c r="BG249" i="1"/>
  <c r="BG213" i="1"/>
  <c r="D17" i="3"/>
  <c r="D25" i="3"/>
  <c r="D127" i="3"/>
  <c r="D78" i="3"/>
  <c r="BG262" i="1"/>
  <c r="AO262" i="1" s="1"/>
  <c r="I240" i="3"/>
  <c r="D240" i="3"/>
  <c r="I241" i="3"/>
  <c r="D241" i="3"/>
  <c r="I243" i="3"/>
  <c r="D243" i="3"/>
  <c r="BG287" i="1"/>
  <c r="BI316" i="1"/>
  <c r="BD37" i="1"/>
  <c r="BI246" i="1"/>
  <c r="BI192" i="1"/>
  <c r="BD40" i="1"/>
  <c r="BD42" i="1"/>
  <c r="BD41" i="1"/>
  <c r="BD39" i="1"/>
  <c r="BH172" i="2"/>
  <c r="BG173" i="2"/>
  <c r="BH173" i="2"/>
  <c r="BH108" i="2"/>
  <c r="BG109" i="2"/>
  <c r="BH109" i="2"/>
  <c r="BD26" i="1"/>
  <c r="BD28" i="1"/>
  <c r="BH48" i="2"/>
  <c r="BG49" i="2"/>
  <c r="BH49" i="2"/>
  <c r="BH224" i="2"/>
  <c r="BG225" i="2"/>
  <c r="BH225" i="2"/>
  <c r="BH156" i="2"/>
  <c r="BG157" i="2"/>
  <c r="BH157" i="2"/>
  <c r="D104" i="3"/>
  <c r="BG234" i="1"/>
  <c r="D189" i="3"/>
  <c r="BG286" i="1"/>
  <c r="D36" i="3"/>
  <c r="BG99" i="1"/>
  <c r="BA15" i="1"/>
  <c r="BH208" i="2"/>
  <c r="BG209" i="2"/>
  <c r="BH209" i="2"/>
  <c r="BH140" i="2"/>
  <c r="BG141" i="2"/>
  <c r="BH141" i="2"/>
  <c r="AF242" i="1"/>
  <c r="AF155" i="1"/>
  <c r="AF254" i="1"/>
  <c r="BD29" i="1"/>
  <c r="BD27" i="1"/>
  <c r="BH188" i="2"/>
  <c r="BG189" i="2"/>
  <c r="BH189" i="2"/>
  <c r="BH124" i="2"/>
  <c r="BG125" i="2"/>
  <c r="BH125" i="2"/>
  <c r="AF38" i="1"/>
  <c r="BD38" i="1" s="1"/>
  <c r="BH44" i="2"/>
  <c r="BG45" i="2"/>
  <c r="BH45" i="2"/>
  <c r="AF99" i="1"/>
  <c r="AF113" i="1"/>
  <c r="AF241" i="1"/>
  <c r="AF118" i="1"/>
  <c r="BD32" i="1"/>
  <c r="BG169" i="2"/>
  <c r="BH169" i="2"/>
  <c r="BH168" i="2"/>
  <c r="BH232" i="2"/>
  <c r="BG233" i="2"/>
  <c r="BH233" i="2"/>
  <c r="BG177" i="2"/>
  <c r="BH177" i="2"/>
  <c r="BH176" i="2"/>
  <c r="BH112" i="2"/>
  <c r="BG113" i="2"/>
  <c r="BH113" i="2"/>
  <c r="BG237" i="2"/>
  <c r="BH237" i="2"/>
  <c r="BH236" i="2"/>
  <c r="BG185" i="2"/>
  <c r="BH185" i="2"/>
  <c r="BH184" i="2"/>
  <c r="BG121" i="2"/>
  <c r="BH121" i="2"/>
  <c r="BH120" i="2"/>
  <c r="BG197" i="2"/>
  <c r="BH197" i="2"/>
  <c r="BH196" i="2"/>
  <c r="BG129" i="2"/>
  <c r="BH129" i="2"/>
  <c r="BH128" i="2"/>
  <c r="BH100" i="2"/>
  <c r="BG101" i="2"/>
  <c r="BH101" i="2"/>
  <c r="BH96" i="2"/>
  <c r="BG97" i="2"/>
  <c r="BH97" i="2"/>
  <c r="BH84" i="2"/>
  <c r="BG85" i="2"/>
  <c r="BH85" i="2"/>
  <c r="BH76" i="2"/>
  <c r="BG77" i="2"/>
  <c r="BH77" i="2"/>
  <c r="BH68" i="2"/>
  <c r="BG69" i="2"/>
  <c r="BH69" i="2"/>
  <c r="BH60" i="2"/>
  <c r="BG61" i="2"/>
  <c r="BH61" i="2"/>
  <c r="BH52" i="2"/>
  <c r="BG53" i="2"/>
  <c r="BH53" i="2"/>
  <c r="AF137" i="1"/>
  <c r="AF129" i="1"/>
  <c r="AF131" i="1"/>
  <c r="AF134" i="1"/>
  <c r="AF128" i="1"/>
  <c r="AF127" i="1"/>
  <c r="AF257" i="1"/>
  <c r="AF132" i="1"/>
  <c r="AF136" i="1"/>
  <c r="AF140" i="1"/>
  <c r="AF135" i="1"/>
  <c r="AF139" i="1"/>
  <c r="AF133" i="1"/>
  <c r="AF138" i="1"/>
  <c r="CW52" i="4"/>
  <c r="AF130" i="1"/>
  <c r="AF123" i="1"/>
  <c r="AF104" i="1"/>
  <c r="BA19" i="1"/>
  <c r="BA17" i="1"/>
  <c r="AF215" i="1"/>
  <c r="AF179" i="1"/>
  <c r="AF262" i="1"/>
  <c r="AF177" i="1"/>
  <c r="CW34" i="4"/>
  <c r="AF183" i="1"/>
  <c r="AF185" i="1"/>
  <c r="AF184" i="1"/>
  <c r="AF243" i="1"/>
  <c r="AF174" i="1"/>
  <c r="AF175" i="1"/>
  <c r="AF173" i="1"/>
  <c r="AF172" i="1"/>
  <c r="AF171" i="1"/>
  <c r="AF43" i="1"/>
  <c r="AF182" i="1"/>
  <c r="AF181" i="1"/>
  <c r="AF180" i="1"/>
  <c r="AF176" i="1"/>
  <c r="AF178" i="1"/>
  <c r="D255" i="3"/>
  <c r="C23" i="1"/>
  <c r="BG205" i="2"/>
  <c r="BH205" i="2"/>
  <c r="BH204" i="2"/>
  <c r="BG137" i="2"/>
  <c r="BH137" i="2"/>
  <c r="BH136" i="2"/>
  <c r="BH88" i="2"/>
  <c r="BG89" i="2"/>
  <c r="BH89" i="2"/>
  <c r="BH80" i="2"/>
  <c r="BG81" i="2"/>
  <c r="BH81" i="2"/>
  <c r="BH72" i="2"/>
  <c r="BG73" i="2"/>
  <c r="BH73" i="2"/>
  <c r="BH64" i="2"/>
  <c r="BG65" i="2"/>
  <c r="BH65" i="2"/>
  <c r="BH56" i="2"/>
  <c r="BG57" i="2"/>
  <c r="BH57" i="2"/>
  <c r="BG213" i="2"/>
  <c r="BH213" i="2"/>
  <c r="BH212" i="2"/>
  <c r="BG145" i="2"/>
  <c r="BH145" i="2"/>
  <c r="BH144" i="2"/>
  <c r="BG105" i="2"/>
  <c r="BH105" i="2"/>
  <c r="BH104" i="2"/>
  <c r="BG221" i="2"/>
  <c r="BH220" i="2"/>
  <c r="BG153" i="2"/>
  <c r="BH153" i="2"/>
  <c r="BH152" i="2"/>
  <c r="BG229" i="2"/>
  <c r="BH229" i="2"/>
  <c r="BH228" i="2"/>
  <c r="BG161" i="2"/>
  <c r="BH161" i="2"/>
  <c r="BH160" i="2"/>
  <c r="BD34" i="1"/>
  <c r="AF167" i="1"/>
  <c r="AF157" i="1"/>
  <c r="AF265" i="1"/>
  <c r="AF162" i="1"/>
  <c r="AF158" i="1"/>
  <c r="AF165" i="1"/>
  <c r="AF168" i="1"/>
  <c r="AF169" i="1"/>
  <c r="AF170" i="1"/>
  <c r="AF156" i="1"/>
  <c r="AF159" i="1"/>
  <c r="AF69" i="1"/>
  <c r="AF163" i="1"/>
  <c r="AF164" i="1"/>
  <c r="AF166" i="1"/>
  <c r="AF161" i="1"/>
  <c r="CW59" i="4"/>
  <c r="AF145" i="1"/>
  <c r="AF146" i="1"/>
  <c r="BD35" i="1"/>
  <c r="BD36" i="1"/>
  <c r="BD30" i="1"/>
  <c r="D194" i="3"/>
  <c r="BG217" i="1"/>
  <c r="D254" i="3"/>
  <c r="D67" i="3"/>
  <c r="BG240" i="1"/>
  <c r="D92" i="3"/>
  <c r="D63" i="3"/>
  <c r="D99" i="3"/>
  <c r="BG282" i="1"/>
  <c r="D47" i="3"/>
  <c r="D181" i="3"/>
  <c r="D157" i="3"/>
  <c r="BG90" i="1"/>
  <c r="D46" i="3"/>
  <c r="D10" i="3"/>
  <c r="BG83" i="1"/>
  <c r="D103" i="3"/>
  <c r="D23" i="3"/>
  <c r="BG199" i="1"/>
  <c r="BI271" i="1"/>
  <c r="D253" i="3"/>
  <c r="D158" i="3"/>
  <c r="BG280" i="1"/>
  <c r="BI281" i="1"/>
  <c r="BI270" i="1"/>
  <c r="X270" i="1" s="1"/>
  <c r="D95" i="3"/>
  <c r="BG265" i="1"/>
  <c r="BI274" i="1"/>
  <c r="X274" i="1" s="1"/>
  <c r="D204" i="3"/>
  <c r="D30" i="3"/>
  <c r="BG80" i="1"/>
  <c r="BG117" i="1"/>
  <c r="AO117" i="1"/>
  <c r="D14" i="3"/>
  <c r="BG84" i="1"/>
  <c r="Q25" i="1"/>
  <c r="M25" i="1"/>
  <c r="BI77" i="1"/>
  <c r="BI81" i="1"/>
  <c r="D79" i="3"/>
  <c r="BG256" i="1"/>
  <c r="D91" i="3"/>
  <c r="D96" i="3"/>
  <c r="BG290" i="1"/>
  <c r="D38" i="3"/>
  <c r="BG100" i="1"/>
  <c r="D160" i="3"/>
  <c r="BG123" i="1"/>
  <c r="D138" i="3"/>
  <c r="BG263" i="1"/>
  <c r="D134" i="3"/>
  <c r="BG225" i="1"/>
  <c r="D130" i="3"/>
  <c r="BG248" i="1"/>
  <c r="D117" i="3"/>
  <c r="D113" i="3"/>
  <c r="D94" i="3"/>
  <c r="BG221" i="1"/>
  <c r="D73" i="3"/>
  <c r="D22" i="3"/>
  <c r="BG201" i="1"/>
  <c r="D172" i="3"/>
  <c r="BG237" i="1"/>
  <c r="D186" i="3"/>
  <c r="BG111" i="1"/>
  <c r="D178" i="3"/>
  <c r="BG105" i="1"/>
  <c r="D170" i="3"/>
  <c r="BG235" i="1"/>
  <c r="D166" i="3"/>
  <c r="D70" i="3"/>
  <c r="D199" i="3"/>
  <c r="BG212" i="1"/>
  <c r="BG216" i="1"/>
  <c r="BG255" i="1"/>
  <c r="BG207" i="1"/>
  <c r="BG209" i="1"/>
  <c r="D251" i="3"/>
  <c r="BG107" i="1"/>
  <c r="AO107" i="1" s="1"/>
  <c r="BG96" i="1"/>
  <c r="BI232" i="1"/>
  <c r="BG198" i="1"/>
  <c r="BG194" i="1"/>
  <c r="BG224" i="1"/>
  <c r="BG223" i="1"/>
  <c r="AO223" i="1" s="1"/>
  <c r="D126" i="3"/>
  <c r="BG267" i="1"/>
  <c r="BG126" i="1"/>
  <c r="D58" i="3"/>
  <c r="D116" i="3"/>
  <c r="BG296" i="1"/>
  <c r="AL296" i="1" s="1"/>
  <c r="D142" i="3"/>
  <c r="D82" i="3"/>
  <c r="D109" i="3"/>
  <c r="BG210" i="1"/>
  <c r="AI210" i="1" s="1"/>
  <c r="D105" i="3"/>
  <c r="D90" i="3"/>
  <c r="BG220" i="1"/>
  <c r="D13" i="3"/>
  <c r="BG85" i="1"/>
  <c r="D81" i="3"/>
  <c r="D190" i="3"/>
  <c r="BG218" i="1"/>
  <c r="D174" i="3"/>
  <c r="D161" i="3"/>
  <c r="BG124" i="1"/>
  <c r="D119" i="3"/>
  <c r="BG205" i="1"/>
  <c r="D200" i="3"/>
  <c r="BG214" i="1"/>
  <c r="D124" i="3"/>
  <c r="D86" i="3"/>
  <c r="BG277" i="1"/>
  <c r="D77" i="3"/>
  <c r="BG245" i="1"/>
  <c r="BI245" i="1" s="1"/>
  <c r="D24" i="3"/>
  <c r="BG189" i="1"/>
  <c r="BI189" i="1" s="1"/>
  <c r="D258" i="3"/>
  <c r="D51" i="3"/>
  <c r="D107" i="3"/>
  <c r="D66" i="3"/>
  <c r="D62" i="3"/>
  <c r="BG297" i="1"/>
  <c r="AL297" i="1" s="1"/>
  <c r="D120" i="3"/>
  <c r="D98" i="3"/>
  <c r="BG266" i="1"/>
  <c r="D69" i="3"/>
  <c r="D33" i="3"/>
  <c r="BG82" i="1"/>
  <c r="D29" i="3"/>
  <c r="BG94" i="1"/>
  <c r="AO94" i="1" s="1"/>
  <c r="BG244" i="1"/>
  <c r="BG253" i="1"/>
  <c r="D252" i="3"/>
  <c r="D182" i="3"/>
  <c r="BG108" i="1"/>
  <c r="D150" i="3"/>
  <c r="D74" i="3"/>
  <c r="D41" i="3"/>
  <c r="D6" i="3"/>
  <c r="BG193" i="1"/>
  <c r="AO193" i="1" s="1"/>
  <c r="D203" i="3"/>
  <c r="BG112" i="1"/>
  <c r="D164" i="3"/>
  <c r="BG285" i="1"/>
  <c r="BI217" i="1"/>
  <c r="D257" i="3"/>
  <c r="D21" i="3"/>
  <c r="BG92" i="1"/>
  <c r="AO92" i="1" s="1"/>
  <c r="D123" i="3"/>
  <c r="D60" i="3"/>
  <c r="D154" i="3"/>
  <c r="BG89" i="1"/>
  <c r="D146" i="3"/>
  <c r="D37" i="3"/>
  <c r="BG101" i="1"/>
  <c r="D112" i="3"/>
  <c r="BG86" i="1"/>
  <c r="AO86" i="1" s="1"/>
  <c r="BI206" i="1"/>
  <c r="X206" i="1" s="1"/>
  <c r="D184" i="3"/>
  <c r="BG284" i="1"/>
  <c r="D72" i="3"/>
  <c r="X251" i="1"/>
  <c r="AO217" i="1"/>
  <c r="V106" i="1"/>
  <c r="X130" i="1"/>
  <c r="AO80" i="1"/>
  <c r="V168" i="1"/>
  <c r="AO84" i="1"/>
  <c r="AO235" i="1"/>
  <c r="AO123" i="1"/>
  <c r="X142" i="1"/>
  <c r="W142" i="1"/>
  <c r="V142" i="1"/>
  <c r="W106" i="1"/>
  <c r="W130" i="1"/>
  <c r="V131" i="1"/>
  <c r="AO213" i="1"/>
  <c r="AO81" i="1"/>
  <c r="X106" i="1"/>
  <c r="V130" i="1"/>
  <c r="W134" i="1"/>
  <c r="V162" i="1"/>
  <c r="X169" i="1"/>
  <c r="W162" i="1"/>
  <c r="V134" i="1"/>
  <c r="X162" i="1"/>
  <c r="AL216" i="1"/>
  <c r="AL214" i="1"/>
  <c r="AL285" i="1"/>
  <c r="AO285" i="1"/>
  <c r="AL96" i="1"/>
  <c r="AO96" i="1"/>
  <c r="AL207" i="1"/>
  <c r="AL225" i="1"/>
  <c r="AO225" i="1"/>
  <c r="AL249" i="1"/>
  <c r="AO249" i="1"/>
  <c r="AL244" i="1"/>
  <c r="AL189" i="1"/>
  <c r="AO189" i="1"/>
  <c r="AL205" i="1"/>
  <c r="AO205" i="1"/>
  <c r="AL290" i="1"/>
  <c r="AO290" i="1"/>
  <c r="AL284" i="1"/>
  <c r="AO284" i="1"/>
  <c r="AO210" i="1"/>
  <c r="AL223" i="1"/>
  <c r="AL255" i="1"/>
  <c r="AO255" i="1"/>
  <c r="AL237" i="1"/>
  <c r="AO237" i="1"/>
  <c r="AL265" i="1"/>
  <c r="AO265" i="1"/>
  <c r="AL286" i="1"/>
  <c r="AO286" i="1"/>
  <c r="AO228" i="1"/>
  <c r="AL224" i="1"/>
  <c r="AO224" i="1"/>
  <c r="AO201" i="1"/>
  <c r="AO194" i="1"/>
  <c r="BZ24" i="4"/>
  <c r="BG36" i="4"/>
  <c r="T36" i="4"/>
  <c r="AN36" i="4"/>
  <c r="CA36" i="4"/>
  <c r="CA54" i="4"/>
  <c r="BG54" i="4"/>
  <c r="T54" i="4"/>
  <c r="AN54" i="4"/>
  <c r="BG19" i="4"/>
  <c r="T19" i="4"/>
  <c r="AN19" i="4"/>
  <c r="CA19" i="4"/>
  <c r="CA53" i="4"/>
  <c r="BG53" i="4"/>
  <c r="T53" i="4"/>
  <c r="AN53" i="4"/>
  <c r="BG55" i="4"/>
  <c r="T55" i="4"/>
  <c r="AN55" i="4"/>
  <c r="CA55" i="4"/>
  <c r="CA33" i="4"/>
  <c r="BG33" i="4"/>
  <c r="T33" i="4"/>
  <c r="AN33" i="4"/>
  <c r="CA20" i="4"/>
  <c r="BG20" i="4"/>
  <c r="T20" i="4"/>
  <c r="AN20" i="4"/>
  <c r="BG25" i="4"/>
  <c r="T25" i="4"/>
  <c r="AN25" i="4"/>
  <c r="CA25" i="4"/>
  <c r="CA47" i="4"/>
  <c r="BG47" i="4"/>
  <c r="T47" i="4"/>
  <c r="AN47" i="4"/>
  <c r="BG35" i="4"/>
  <c r="T35" i="4"/>
  <c r="AN35" i="4"/>
  <c r="CA35" i="4"/>
  <c r="CA34" i="4"/>
  <c r="BG34" i="4"/>
  <c r="T34" i="4"/>
  <c r="AN34" i="4"/>
  <c r="CA37" i="4"/>
  <c r="BG37" i="4"/>
  <c r="T37" i="4"/>
  <c r="AN37" i="4"/>
  <c r="CA46" i="4"/>
  <c r="BG46" i="4"/>
  <c r="T46" i="4"/>
  <c r="AN46" i="4"/>
  <c r="BG45" i="4"/>
  <c r="T45" i="4"/>
  <c r="AN45" i="4"/>
  <c r="CA45" i="4"/>
  <c r="CA48" i="4"/>
  <c r="BG48" i="4"/>
  <c r="T48" i="4"/>
  <c r="AN48" i="4"/>
  <c r="CA40" i="4"/>
  <c r="BG40" i="4"/>
  <c r="T40" i="4"/>
  <c r="AN40" i="4"/>
  <c r="CA38" i="4"/>
  <c r="BG38" i="4"/>
  <c r="T38" i="4"/>
  <c r="AN38" i="4"/>
  <c r="AM39" i="4"/>
  <c r="CA26" i="4"/>
  <c r="BG26" i="4"/>
  <c r="T26" i="4"/>
  <c r="AN26" i="4"/>
  <c r="BG63" i="4"/>
  <c r="T63" i="4"/>
  <c r="AN63" i="4"/>
  <c r="CA63" i="4"/>
  <c r="BG58" i="4"/>
  <c r="T58" i="4"/>
  <c r="AN58" i="4"/>
  <c r="CA58" i="4"/>
  <c r="BG57" i="4"/>
  <c r="T57" i="4"/>
  <c r="AN57" i="4"/>
  <c r="CA57" i="4"/>
  <c r="BG60" i="4"/>
  <c r="T60" i="4"/>
  <c r="AN60" i="4"/>
  <c r="CA60" i="4"/>
  <c r="CA59" i="4"/>
  <c r="BG59" i="4"/>
  <c r="T59" i="4"/>
  <c r="AN59" i="4"/>
  <c r="BG62" i="4"/>
  <c r="T62" i="4"/>
  <c r="AN62" i="4"/>
  <c r="CA62" i="4"/>
  <c r="CA61" i="4"/>
  <c r="BG61" i="4"/>
  <c r="T61" i="4"/>
  <c r="AN61" i="4"/>
  <c r="CA52" i="4"/>
  <c r="BG52" i="4"/>
  <c r="T52" i="4"/>
  <c r="AN52" i="4"/>
  <c r="BG56" i="4"/>
  <c r="T56" i="4"/>
  <c r="AN56" i="4"/>
  <c r="CA56" i="4"/>
  <c r="CA27" i="4"/>
  <c r="BG27" i="4"/>
  <c r="T27" i="4"/>
  <c r="AN27" i="4"/>
  <c r="CA29" i="4"/>
  <c r="BG29" i="4"/>
  <c r="T29" i="4"/>
  <c r="AN29" i="4"/>
  <c r="BG24" i="4"/>
  <c r="T24" i="4"/>
  <c r="AN24" i="4"/>
  <c r="CA31" i="4"/>
  <c r="BG31" i="4"/>
  <c r="T31" i="4"/>
  <c r="AN31" i="4"/>
  <c r="CA30" i="4"/>
  <c r="BG30" i="4"/>
  <c r="T30" i="4"/>
  <c r="AN30" i="4"/>
  <c r="CA51" i="4"/>
  <c r="BG51" i="4"/>
  <c r="T51" i="4"/>
  <c r="AN51" i="4"/>
  <c r="CA32" i="4"/>
  <c r="BG32" i="4"/>
  <c r="T32" i="4"/>
  <c r="AN32" i="4"/>
  <c r="CA28" i="4"/>
  <c r="BG28" i="4"/>
  <c r="T28" i="4"/>
  <c r="AN28" i="4"/>
  <c r="CA50" i="4"/>
  <c r="BG50" i="4"/>
  <c r="T50" i="4"/>
  <c r="AN50" i="4"/>
  <c r="BG49" i="4"/>
  <c r="T49" i="4"/>
  <c r="AN49" i="4"/>
  <c r="CA49" i="4"/>
  <c r="CA41" i="4"/>
  <c r="BG41" i="4"/>
  <c r="T41" i="4"/>
  <c r="AN41" i="4"/>
  <c r="BG17" i="4"/>
  <c r="T17" i="4"/>
  <c r="AN17" i="4"/>
  <c r="CA17" i="4"/>
  <c r="CA18" i="4"/>
  <c r="BG18" i="4"/>
  <c r="T18" i="4"/>
  <c r="AN18" i="4"/>
  <c r="CA22" i="4"/>
  <c r="BG22" i="4"/>
  <c r="T22" i="4"/>
  <c r="AN22" i="4"/>
  <c r="BZ22" i="4"/>
  <c r="BG21" i="4"/>
  <c r="T21" i="4"/>
  <c r="AN21" i="4"/>
  <c r="BZ23" i="4"/>
  <c r="BZ21" i="4"/>
  <c r="CI44" i="4"/>
  <c r="BO44" i="4"/>
  <c r="AB44" i="4"/>
  <c r="AU43" i="4"/>
  <c r="AU42" i="4"/>
  <c r="BG16" i="4"/>
  <c r="CA16" i="4"/>
  <c r="BD48" i="1"/>
  <c r="AI92" i="1"/>
  <c r="AL92" i="1"/>
  <c r="AL267" i="1"/>
  <c r="AL90" i="1"/>
  <c r="AI217" i="1"/>
  <c r="AL217" i="1"/>
  <c r="AI86" i="1"/>
  <c r="AL86" i="1"/>
  <c r="AL193" i="1"/>
  <c r="AL235" i="1"/>
  <c r="AI123" i="1"/>
  <c r="AL123" i="1"/>
  <c r="AI84" i="1"/>
  <c r="AL84" i="1"/>
  <c r="AI117" i="1"/>
  <c r="AL117" i="1"/>
  <c r="AI94" i="1"/>
  <c r="AL94" i="1"/>
  <c r="AI126" i="1"/>
  <c r="AI107" i="1"/>
  <c r="AL107" i="1"/>
  <c r="AI111" i="1"/>
  <c r="AI80" i="1"/>
  <c r="AL80" i="1"/>
  <c r="AI262" i="1"/>
  <c r="AL262" i="1"/>
  <c r="AI81" i="1"/>
  <c r="AL81" i="1"/>
  <c r="AI224" i="1"/>
  <c r="AI245" i="1"/>
  <c r="AI205" i="1"/>
  <c r="AI216" i="1"/>
  <c r="AI223" i="1"/>
  <c r="AI225" i="1"/>
  <c r="AI290" i="1"/>
  <c r="AI256" i="1"/>
  <c r="F234" i="1"/>
  <c r="AI266" i="1"/>
  <c r="AI189" i="1"/>
  <c r="AI255" i="1"/>
  <c r="AI237" i="1"/>
  <c r="AI265" i="1"/>
  <c r="AI282" i="1"/>
  <c r="AI228" i="1"/>
  <c r="AI285" i="1"/>
  <c r="AI284" i="1"/>
  <c r="AI193" i="1"/>
  <c r="AI296" i="1"/>
  <c r="AI96" i="1"/>
  <c r="AI201" i="1"/>
  <c r="AI286" i="1"/>
  <c r="AI249" i="1"/>
  <c r="AI207" i="1"/>
  <c r="AI234" i="1"/>
  <c r="BI286" i="1"/>
  <c r="V286" i="1" s="1"/>
  <c r="V341" i="1"/>
  <c r="Y341" i="1"/>
  <c r="X341" i="1"/>
  <c r="W341" i="1"/>
  <c r="X289" i="1"/>
  <c r="V316" i="1"/>
  <c r="W316" i="1"/>
  <c r="Y316" i="1"/>
  <c r="X316" i="1"/>
  <c r="V289" i="1"/>
  <c r="W246" i="1"/>
  <c r="V270" i="1"/>
  <c r="X138" i="1"/>
  <c r="W81" i="1"/>
  <c r="V81" i="1"/>
  <c r="X81" i="1"/>
  <c r="V274" i="1"/>
  <c r="W270" i="1"/>
  <c r="BI80" i="1"/>
  <c r="W80" i="1" s="1"/>
  <c r="W274" i="1"/>
  <c r="W281" i="1"/>
  <c r="BG247" i="1"/>
  <c r="H205" i="1"/>
  <c r="G205" i="1"/>
  <c r="BD73" i="1"/>
  <c r="BD47" i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G225" i="1"/>
  <c r="BI249" i="1"/>
  <c r="X249" i="1" s="1"/>
  <c r="BD52" i="1"/>
  <c r="BD51" i="1"/>
  <c r="BI84" i="1"/>
  <c r="V84" i="1" s="1"/>
  <c r="G229" i="1"/>
  <c r="F225" i="1"/>
  <c r="AJ88" i="1"/>
  <c r="AK88" i="1" s="1"/>
  <c r="BD44" i="1"/>
  <c r="BD49" i="1"/>
  <c r="BD45" i="1"/>
  <c r="BD46" i="1"/>
  <c r="BD50" i="1"/>
  <c r="H225" i="1"/>
  <c r="BI234" i="1"/>
  <c r="F205" i="1"/>
  <c r="BH221" i="2"/>
  <c r="D25" i="1"/>
  <c r="BD43" i="1"/>
  <c r="BI107" i="1"/>
  <c r="W107" i="1" s="1"/>
  <c r="BG197" i="1"/>
  <c r="BG273" i="1"/>
  <c r="BI285" i="1"/>
  <c r="BG74" i="1"/>
  <c r="D23" i="1"/>
  <c r="A1" i="5" s="1"/>
  <c r="G224" i="1"/>
  <c r="BI117" i="1"/>
  <c r="X117" i="1" s="1"/>
  <c r="F224" i="1"/>
  <c r="BI284" i="1"/>
  <c r="W284" i="1" s="1"/>
  <c r="BI290" i="1"/>
  <c r="BI85" i="1"/>
  <c r="F229" i="1"/>
  <c r="BI209" i="1"/>
  <c r="W209" i="1" s="1"/>
  <c r="BI255" i="1"/>
  <c r="X255" i="1" s="1"/>
  <c r="BI237" i="1"/>
  <c r="V237" i="1" s="1"/>
  <c r="H229" i="1"/>
  <c r="BI100" i="1"/>
  <c r="W100" i="1" s="1"/>
  <c r="BI265" i="1"/>
  <c r="W265" i="1" s="1"/>
  <c r="V265" i="1"/>
  <c r="H210" i="1"/>
  <c r="BG110" i="1"/>
  <c r="AO110" i="1" s="1"/>
  <c r="BI262" i="1"/>
  <c r="BG116" i="1"/>
  <c r="BG114" i="1"/>
  <c r="BG113" i="1"/>
  <c r="AL113" i="1" s="1"/>
  <c r="BG87" i="1"/>
  <c r="AO87" i="1" s="1"/>
  <c r="BI224" i="1"/>
  <c r="W224" i="1" s="1"/>
  <c r="BG125" i="1"/>
  <c r="AO125" i="1" s="1"/>
  <c r="BG264" i="1"/>
  <c r="BG227" i="1"/>
  <c r="BG250" i="1"/>
  <c r="C24" i="1"/>
  <c r="BG261" i="1"/>
  <c r="BI94" i="1"/>
  <c r="X94" i="1" s="1"/>
  <c r="BG208" i="1"/>
  <c r="BG211" i="1"/>
  <c r="BG233" i="1"/>
  <c r="V175" i="1"/>
  <c r="BI86" i="1"/>
  <c r="BG76" i="1"/>
  <c r="BG97" i="1"/>
  <c r="AI97" i="1" s="1"/>
  <c r="BG95" i="1"/>
  <c r="BG226" i="1"/>
  <c r="BG254" i="1"/>
  <c r="BG75" i="1"/>
  <c r="AO75" i="1" s="1"/>
  <c r="BI247" i="1"/>
  <c r="V247" i="1" s="1"/>
  <c r="BG121" i="1"/>
  <c r="BG119" i="1"/>
  <c r="AO119" i="1" s="1"/>
  <c r="H216" i="1"/>
  <c r="BG259" i="1"/>
  <c r="BG236" i="1"/>
  <c r="AL236" i="1" s="1"/>
  <c r="BG78" i="1"/>
  <c r="BG79" i="1"/>
  <c r="BI223" i="1"/>
  <c r="BI96" i="1"/>
  <c r="X96" i="1" s="1"/>
  <c r="BG258" i="1"/>
  <c r="AO258" i="1" s="1"/>
  <c r="BG239" i="1"/>
  <c r="AI239" i="1" s="1"/>
  <c r="BI205" i="1"/>
  <c r="BG215" i="1"/>
  <c r="BI296" i="1"/>
  <c r="X293" i="1"/>
  <c r="BI225" i="1"/>
  <c r="W225" i="1" s="1"/>
  <c r="BI194" i="1"/>
  <c r="X194" i="1" s="1"/>
  <c r="BI123" i="1"/>
  <c r="X123" i="1" s="1"/>
  <c r="F218" i="1"/>
  <c r="F190" i="1"/>
  <c r="H190" i="1"/>
  <c r="BI193" i="1"/>
  <c r="W132" i="1"/>
  <c r="BI108" i="1"/>
  <c r="G218" i="1"/>
  <c r="BI92" i="1"/>
  <c r="G190" i="1"/>
  <c r="W137" i="1"/>
  <c r="V137" i="1"/>
  <c r="F294" i="1"/>
  <c r="G241" i="1"/>
  <c r="F246" i="1"/>
  <c r="X174" i="1"/>
  <c r="V174" i="1"/>
  <c r="H241" i="1"/>
  <c r="G246" i="1"/>
  <c r="W152" i="1"/>
  <c r="F249" i="1"/>
  <c r="H249" i="1"/>
  <c r="F286" i="1"/>
  <c r="G293" i="1"/>
  <c r="F265" i="1"/>
  <c r="W151" i="1"/>
  <c r="W163" i="1"/>
  <c r="V163" i="1"/>
  <c r="AO121" i="1"/>
  <c r="AO76" i="1"/>
  <c r="X160" i="1"/>
  <c r="W160" i="1"/>
  <c r="V160" i="1"/>
  <c r="X159" i="1"/>
  <c r="V159" i="1"/>
  <c r="W159" i="1"/>
  <c r="X128" i="1"/>
  <c r="V128" i="1"/>
  <c r="F274" i="1"/>
  <c r="G269" i="1"/>
  <c r="G272" i="1"/>
  <c r="H289" i="1"/>
  <c r="F270" i="1"/>
  <c r="G277" i="1"/>
  <c r="H286" i="1"/>
  <c r="H278" i="1"/>
  <c r="F241" i="1"/>
  <c r="F206" i="1"/>
  <c r="F271" i="1"/>
  <c r="G249" i="1"/>
  <c r="G280" i="1"/>
  <c r="X132" i="1"/>
  <c r="X205" i="1"/>
  <c r="W144" i="1"/>
  <c r="V144" i="1"/>
  <c r="V153" i="1"/>
  <c r="W153" i="1"/>
  <c r="X153" i="1"/>
  <c r="X262" i="1"/>
  <c r="V93" i="1"/>
  <c r="V146" i="1"/>
  <c r="X146" i="1"/>
  <c r="W146" i="1"/>
  <c r="W120" i="1"/>
  <c r="F278" i="1"/>
  <c r="G279" i="1"/>
  <c r="H276" i="1"/>
  <c r="G270" i="1"/>
  <c r="F289" i="1"/>
  <c r="F295" i="1"/>
  <c r="F238" i="1"/>
  <c r="H265" i="1"/>
  <c r="H270" i="1"/>
  <c r="H246" i="1"/>
  <c r="X84" i="1"/>
  <c r="G268" i="1"/>
  <c r="X290" i="1"/>
  <c r="W138" i="1"/>
  <c r="V138" i="1"/>
  <c r="G285" i="1"/>
  <c r="H288" i="1"/>
  <c r="F255" i="1"/>
  <c r="F266" i="1"/>
  <c r="H290" i="1"/>
  <c r="F293" i="1"/>
  <c r="G255" i="1"/>
  <c r="G266" i="1"/>
  <c r="H255" i="1"/>
  <c r="G294" i="1"/>
  <c r="W193" i="1"/>
  <c r="V132" i="1"/>
  <c r="V225" i="1"/>
  <c r="V165" i="1"/>
  <c r="W165" i="1"/>
  <c r="X165" i="1"/>
  <c r="X175" i="1"/>
  <c r="W175" i="1"/>
  <c r="AO113" i="1"/>
  <c r="X209" i="1"/>
  <c r="X148" i="1"/>
  <c r="V148" i="1"/>
  <c r="W148" i="1"/>
  <c r="X103" i="1"/>
  <c r="W103" i="1"/>
  <c r="V103" i="1"/>
  <c r="H274" i="1"/>
  <c r="H280" i="1"/>
  <c r="F243" i="1"/>
  <c r="F244" i="1"/>
  <c r="G283" i="1"/>
  <c r="F275" i="1"/>
  <c r="H243" i="1"/>
  <c r="H295" i="1"/>
  <c r="G274" i="1"/>
  <c r="G278" i="1"/>
  <c r="V120" i="1"/>
  <c r="X80" i="1"/>
  <c r="X120" i="1"/>
  <c r="X286" i="1"/>
  <c r="G265" i="1"/>
  <c r="G290" i="1"/>
  <c r="F282" i="1"/>
  <c r="F269" i="1"/>
  <c r="F287" i="1"/>
  <c r="G267" i="1"/>
  <c r="G286" i="1"/>
  <c r="H293" i="1"/>
  <c r="H294" i="1"/>
  <c r="G288" i="1"/>
  <c r="G244" i="1"/>
  <c r="W190" i="1"/>
  <c r="X190" i="1"/>
  <c r="V190" i="1"/>
  <c r="W174" i="1"/>
  <c r="AL215" i="1"/>
  <c r="AO215" i="1"/>
  <c r="AL254" i="1"/>
  <c r="AO254" i="1"/>
  <c r="AL208" i="1"/>
  <c r="AO208" i="1"/>
  <c r="AL250" i="1"/>
  <c r="AL273" i="1"/>
  <c r="AO273" i="1"/>
  <c r="AL247" i="1"/>
  <c r="AO247" i="1"/>
  <c r="AL227" i="1"/>
  <c r="AO227" i="1"/>
  <c r="AL258" i="1"/>
  <c r="AO236" i="1"/>
  <c r="AL226" i="1"/>
  <c r="AO226" i="1"/>
  <c r="AL239" i="1"/>
  <c r="AO239" i="1"/>
  <c r="AL259" i="1"/>
  <c r="AO259" i="1"/>
  <c r="AL233" i="1"/>
  <c r="AO233" i="1"/>
  <c r="AL264" i="1"/>
  <c r="AO264" i="1"/>
  <c r="W286" i="1"/>
  <c r="CA24" i="4"/>
  <c r="CA21" i="4"/>
  <c r="CB28" i="4"/>
  <c r="BH28" i="4"/>
  <c r="U28" i="4"/>
  <c r="AO28" i="4"/>
  <c r="BH51" i="4"/>
  <c r="U51" i="4"/>
  <c r="AO51" i="4"/>
  <c r="CB51" i="4"/>
  <c r="CB31" i="4"/>
  <c r="BH31" i="4"/>
  <c r="U31" i="4"/>
  <c r="AO31" i="4"/>
  <c r="CB29" i="4"/>
  <c r="BH29" i="4"/>
  <c r="U29" i="4"/>
  <c r="AO29" i="4"/>
  <c r="BH61" i="4"/>
  <c r="U61" i="4"/>
  <c r="AO61" i="4"/>
  <c r="CB61" i="4"/>
  <c r="BH59" i="4"/>
  <c r="U59" i="4"/>
  <c r="AO59" i="4"/>
  <c r="CB59" i="4"/>
  <c r="BH40" i="4"/>
  <c r="U40" i="4"/>
  <c r="AO40" i="4"/>
  <c r="CB40" i="4"/>
  <c r="BH37" i="4"/>
  <c r="U37" i="4"/>
  <c r="AO37" i="4"/>
  <c r="CB37" i="4"/>
  <c r="BH33" i="4"/>
  <c r="U33" i="4"/>
  <c r="AO33" i="4"/>
  <c r="CB33" i="4"/>
  <c r="CB53" i="4"/>
  <c r="BH53" i="4"/>
  <c r="U53" i="4"/>
  <c r="AO53" i="4"/>
  <c r="CB54" i="4"/>
  <c r="BH54" i="4"/>
  <c r="U54" i="4"/>
  <c r="AO54" i="4"/>
  <c r="BH49" i="4"/>
  <c r="U49" i="4"/>
  <c r="AO49" i="4"/>
  <c r="CB49" i="4"/>
  <c r="BH56" i="4"/>
  <c r="U56" i="4"/>
  <c r="AO56" i="4"/>
  <c r="CB56" i="4"/>
  <c r="CB57" i="4"/>
  <c r="BH57" i="4"/>
  <c r="U57" i="4"/>
  <c r="AO57" i="4"/>
  <c r="BH63" i="4"/>
  <c r="U63" i="4"/>
  <c r="AO63" i="4"/>
  <c r="CB63" i="4"/>
  <c r="CA39" i="4"/>
  <c r="BG39" i="4"/>
  <c r="T39" i="4"/>
  <c r="AN39" i="4"/>
  <c r="BH45" i="4"/>
  <c r="U45" i="4"/>
  <c r="AO45" i="4"/>
  <c r="CB45" i="4"/>
  <c r="BH35" i="4"/>
  <c r="U35" i="4"/>
  <c r="AO35" i="4"/>
  <c r="CB35" i="4"/>
  <c r="CB25" i="4"/>
  <c r="BH25" i="4"/>
  <c r="U25" i="4"/>
  <c r="AO25" i="4"/>
  <c r="BH41" i="4"/>
  <c r="U41" i="4"/>
  <c r="AO41" i="4"/>
  <c r="CB41" i="4"/>
  <c r="BH50" i="4"/>
  <c r="U50" i="4"/>
  <c r="AO50" i="4"/>
  <c r="CB50" i="4"/>
  <c r="BH32" i="4"/>
  <c r="U32" i="4"/>
  <c r="AO32" i="4"/>
  <c r="CB32" i="4"/>
  <c r="CB30" i="4"/>
  <c r="BH30" i="4"/>
  <c r="U30" i="4"/>
  <c r="AO30" i="4"/>
  <c r="BH27" i="4"/>
  <c r="U27" i="4"/>
  <c r="AO27" i="4"/>
  <c r="CB27" i="4"/>
  <c r="BH52" i="4"/>
  <c r="U52" i="4"/>
  <c r="AO52" i="4"/>
  <c r="CB52" i="4"/>
  <c r="BH26" i="4"/>
  <c r="U26" i="4"/>
  <c r="AO26" i="4"/>
  <c r="CB26" i="4"/>
  <c r="BH38" i="4"/>
  <c r="U38" i="4"/>
  <c r="AO38" i="4"/>
  <c r="CB38" i="4"/>
  <c r="BH48" i="4"/>
  <c r="U48" i="4"/>
  <c r="AO48" i="4"/>
  <c r="CB48" i="4"/>
  <c r="CB46" i="4"/>
  <c r="BH46" i="4"/>
  <c r="U46" i="4"/>
  <c r="AO46" i="4"/>
  <c r="BH34" i="4"/>
  <c r="U34" i="4"/>
  <c r="AO34" i="4"/>
  <c r="CB34" i="4"/>
  <c r="CB47" i="4"/>
  <c r="BH47" i="4"/>
  <c r="U47" i="4"/>
  <c r="AO47" i="4"/>
  <c r="BH20" i="4"/>
  <c r="U20" i="4"/>
  <c r="AO20" i="4"/>
  <c r="CB20" i="4"/>
  <c r="BH24" i="4"/>
  <c r="U24" i="4"/>
  <c r="AO24" i="4"/>
  <c r="CB62" i="4"/>
  <c r="BH62" i="4"/>
  <c r="U62" i="4"/>
  <c r="AO62" i="4"/>
  <c r="CB60" i="4"/>
  <c r="BH60" i="4"/>
  <c r="U60" i="4"/>
  <c r="AO60" i="4"/>
  <c r="BH58" i="4"/>
  <c r="U58" i="4"/>
  <c r="AO58" i="4"/>
  <c r="CB58" i="4"/>
  <c r="BH55" i="4"/>
  <c r="U55" i="4"/>
  <c r="AO55" i="4"/>
  <c r="CB55" i="4"/>
  <c r="BH19" i="4"/>
  <c r="U19" i="4"/>
  <c r="AO19" i="4"/>
  <c r="CB19" i="4"/>
  <c r="BH36" i="4"/>
  <c r="U36" i="4"/>
  <c r="AO36" i="4"/>
  <c r="CB36" i="4"/>
  <c r="BH18" i="4"/>
  <c r="U18" i="4"/>
  <c r="AO18" i="4"/>
  <c r="CB18" i="4"/>
  <c r="CB17" i="4"/>
  <c r="BH17" i="4"/>
  <c r="U17" i="4"/>
  <c r="AO17" i="4"/>
  <c r="BH21" i="4"/>
  <c r="U21" i="4"/>
  <c r="AO21" i="4"/>
  <c r="CB21" i="4"/>
  <c r="BH22" i="4"/>
  <c r="U22" i="4"/>
  <c r="AO22" i="4"/>
  <c r="CB22" i="4"/>
  <c r="BO42" i="4"/>
  <c r="AB42" i="4"/>
  <c r="CI42" i="4"/>
  <c r="AV44" i="4"/>
  <c r="BO43" i="4"/>
  <c r="AB43" i="4"/>
  <c r="CI43" i="4"/>
  <c r="T16" i="4"/>
  <c r="AN16" i="4"/>
  <c r="BH16" i="4"/>
  <c r="AL79" i="1"/>
  <c r="AI121" i="1"/>
  <c r="AL121" i="1"/>
  <c r="AM121" i="1" s="1"/>
  <c r="AN121" i="1" s="1"/>
  <c r="AI113" i="1"/>
  <c r="AL78" i="1"/>
  <c r="AL75" i="1"/>
  <c r="AL97" i="1"/>
  <c r="AI125" i="1"/>
  <c r="AL125" i="1"/>
  <c r="AI114" i="1"/>
  <c r="AL114" i="1"/>
  <c r="AI110" i="1"/>
  <c r="AL110" i="1"/>
  <c r="AI76" i="1"/>
  <c r="AL76" i="1"/>
  <c r="AL116" i="1"/>
  <c r="AI119" i="1"/>
  <c r="AL119" i="1"/>
  <c r="G211" i="1"/>
  <c r="F211" i="1"/>
  <c r="AI227" i="1"/>
  <c r="H227" i="1"/>
  <c r="G227" i="1"/>
  <c r="F227" i="1"/>
  <c r="AI236" i="1"/>
  <c r="G236" i="1"/>
  <c r="H236" i="1"/>
  <c r="F236" i="1"/>
  <c r="AI233" i="1"/>
  <c r="AI208" i="1"/>
  <c r="AI261" i="1"/>
  <c r="G264" i="1"/>
  <c r="AI247" i="1"/>
  <c r="F247" i="1"/>
  <c r="H247" i="1"/>
  <c r="G247" i="1"/>
  <c r="AI259" i="1"/>
  <c r="F259" i="1"/>
  <c r="H259" i="1"/>
  <c r="G259" i="1"/>
  <c r="AI273" i="1"/>
  <c r="H273" i="1"/>
  <c r="F273" i="1"/>
  <c r="AI258" i="1"/>
  <c r="AI254" i="1"/>
  <c r="F254" i="1"/>
  <c r="H254" i="1"/>
  <c r="AI250" i="1"/>
  <c r="G250" i="1"/>
  <c r="AI197" i="1"/>
  <c r="J142" i="1"/>
  <c r="I162" i="1"/>
  <c r="J143" i="1"/>
  <c r="J179" i="1"/>
  <c r="K142" i="1"/>
  <c r="K139" i="1"/>
  <c r="J162" i="1"/>
  <c r="J149" i="1"/>
  <c r="K149" i="1"/>
  <c r="K147" i="1"/>
  <c r="K174" i="1"/>
  <c r="I174" i="1"/>
  <c r="I179" i="1"/>
  <c r="K150" i="1"/>
  <c r="J181" i="1"/>
  <c r="J157" i="1"/>
  <c r="J168" i="1"/>
  <c r="K179" i="1"/>
  <c r="K181" i="1"/>
  <c r="J174" i="1"/>
  <c r="I158" i="1"/>
  <c r="I139" i="1"/>
  <c r="K168" i="1"/>
  <c r="K162" i="1"/>
  <c r="J140" i="1"/>
  <c r="I168" i="1"/>
  <c r="K143" i="1"/>
  <c r="I163" i="1"/>
  <c r="J176" i="1"/>
  <c r="I150" i="1"/>
  <c r="I177" i="1"/>
  <c r="J163" i="1"/>
  <c r="J139" i="1"/>
  <c r="K140" i="1"/>
  <c r="I140" i="1"/>
  <c r="K163" i="1"/>
  <c r="I181" i="1"/>
  <c r="I176" i="1"/>
  <c r="I149" i="1"/>
  <c r="J147" i="1"/>
  <c r="K157" i="1"/>
  <c r="V234" i="1"/>
  <c r="V80" i="1"/>
  <c r="W123" i="1"/>
  <c r="X193" i="1"/>
  <c r="V96" i="1"/>
  <c r="W96" i="1"/>
  <c r="V117" i="1"/>
  <c r="W237" i="1"/>
  <c r="V255" i="1"/>
  <c r="V107" i="1"/>
  <c r="V293" i="1"/>
  <c r="X189" i="1"/>
  <c r="V249" i="1"/>
  <c r="V262" i="1"/>
  <c r="X224" i="1"/>
  <c r="V205" i="1"/>
  <c r="X284" i="1"/>
  <c r="X265" i="1"/>
  <c r="W285" i="1"/>
  <c r="V94" i="1"/>
  <c r="V123" i="1"/>
  <c r="W117" i="1"/>
  <c r="X107" i="1"/>
  <c r="W293" i="1"/>
  <c r="X100" i="1"/>
  <c r="W249" i="1"/>
  <c r="W262" i="1"/>
  <c r="X225" i="1"/>
  <c r="W205" i="1"/>
  <c r="X234" i="1"/>
  <c r="W94" i="1"/>
  <c r="V193" i="1"/>
  <c r="X237" i="1"/>
  <c r="W255" i="1"/>
  <c r="W84" i="1"/>
  <c r="V224" i="1"/>
  <c r="V284" i="1"/>
  <c r="F203" i="1"/>
  <c r="BI250" i="1"/>
  <c r="V250" i="1" s="1"/>
  <c r="H206" i="1"/>
  <c r="G206" i="1"/>
  <c r="F219" i="1"/>
  <c r="H224" i="1"/>
  <c r="H219" i="1"/>
  <c r="BI273" i="1"/>
  <c r="X273" i="1" s="1"/>
  <c r="BI74" i="1"/>
  <c r="G219" i="1"/>
  <c r="BI76" i="1"/>
  <c r="V76" i="1" s="1"/>
  <c r="BI264" i="1"/>
  <c r="W264" i="1" s="1"/>
  <c r="BI254" i="1"/>
  <c r="X254" i="1" s="1"/>
  <c r="G189" i="1"/>
  <c r="G193" i="1"/>
  <c r="H193" i="1"/>
  <c r="AJ86" i="1"/>
  <c r="AK86" i="1" s="1"/>
  <c r="F86" i="1" s="1"/>
  <c r="F193" i="1"/>
  <c r="F230" i="1"/>
  <c r="F212" i="1"/>
  <c r="BI258" i="1"/>
  <c r="X258" i="1" s="1"/>
  <c r="BI259" i="1"/>
  <c r="X259" i="1" s="1"/>
  <c r="BI227" i="1"/>
  <c r="W227" i="1" s="1"/>
  <c r="BI125" i="1"/>
  <c r="W125" i="1" s="1"/>
  <c r="BI113" i="1"/>
  <c r="X113" i="1" s="1"/>
  <c r="H212" i="1"/>
  <c r="BI215" i="1"/>
  <c r="W215" i="1"/>
  <c r="BI97" i="1"/>
  <c r="X97" i="1" s="1"/>
  <c r="BI233" i="1"/>
  <c r="X233" i="1" s="1"/>
  <c r="BI211" i="1"/>
  <c r="V211" i="1" s="1"/>
  <c r="BI79" i="1"/>
  <c r="V79" i="1" s="1"/>
  <c r="V186" i="1"/>
  <c r="BI119" i="1"/>
  <c r="W119" i="1" s="1"/>
  <c r="BI208" i="1"/>
  <c r="X208" i="1" s="1"/>
  <c r="BI114" i="1"/>
  <c r="X114" i="1" s="1"/>
  <c r="W114" i="1"/>
  <c r="BI236" i="1"/>
  <c r="V236" i="1"/>
  <c r="BI121" i="1"/>
  <c r="X121" i="1" s="1"/>
  <c r="F201" i="1"/>
  <c r="G215" i="1"/>
  <c r="F215" i="1"/>
  <c r="V92" i="1"/>
  <c r="X92" i="1"/>
  <c r="V223" i="1"/>
  <c r="X173" i="1"/>
  <c r="X136" i="1"/>
  <c r="V166" i="1"/>
  <c r="X217" i="1"/>
  <c r="W88" i="1"/>
  <c r="X223" i="1"/>
  <c r="V179" i="1"/>
  <c r="V182" i="1"/>
  <c r="V176" i="1"/>
  <c r="W232" i="1"/>
  <c r="V150" i="1"/>
  <c r="W223" i="1"/>
  <c r="W173" i="1"/>
  <c r="V232" i="1"/>
  <c r="W166" i="1"/>
  <c r="W179" i="1"/>
  <c r="W182" i="1"/>
  <c r="X181" i="1"/>
  <c r="W150" i="1"/>
  <c r="V154" i="1"/>
  <c r="V136" i="1"/>
  <c r="X166" i="1"/>
  <c r="W92" i="1"/>
  <c r="X88" i="1"/>
  <c r="X182" i="1"/>
  <c r="X176" i="1"/>
  <c r="W181" i="1"/>
  <c r="X150" i="1"/>
  <c r="X186" i="1"/>
  <c r="V173" i="1"/>
  <c r="W154" i="1"/>
  <c r="W186" i="1"/>
  <c r="V217" i="1"/>
  <c r="W136" i="1"/>
  <c r="X185" i="1"/>
  <c r="X232" i="1"/>
  <c r="V88" i="1"/>
  <c r="X179" i="1"/>
  <c r="W176" i="1"/>
  <c r="W217" i="1"/>
  <c r="V181" i="1"/>
  <c r="CB24" i="4"/>
  <c r="BI19" i="4"/>
  <c r="V19" i="4"/>
  <c r="AP19" i="4"/>
  <c r="CC19" i="4"/>
  <c r="BI58" i="4"/>
  <c r="V58" i="4"/>
  <c r="AP58" i="4"/>
  <c r="CC58" i="4"/>
  <c r="CC20" i="4"/>
  <c r="BI20" i="4"/>
  <c r="V20" i="4"/>
  <c r="AP20" i="4"/>
  <c r="BI34" i="4"/>
  <c r="V34" i="4"/>
  <c r="AP34" i="4"/>
  <c r="CC34" i="4"/>
  <c r="CC48" i="4"/>
  <c r="BI48" i="4"/>
  <c r="V48" i="4"/>
  <c r="AP48" i="4"/>
  <c r="BI26" i="4"/>
  <c r="V26" i="4"/>
  <c r="AP26" i="4"/>
  <c r="CC26" i="4"/>
  <c r="CC27" i="4"/>
  <c r="BI27" i="4"/>
  <c r="V27" i="4"/>
  <c r="AP27" i="4"/>
  <c r="CC32" i="4"/>
  <c r="BI32" i="4"/>
  <c r="V32" i="4"/>
  <c r="AP32" i="4"/>
  <c r="BI41" i="4"/>
  <c r="V41" i="4"/>
  <c r="AP41" i="4"/>
  <c r="CC41" i="4"/>
  <c r="BI35" i="4"/>
  <c r="V35" i="4"/>
  <c r="AP35" i="4"/>
  <c r="CC35" i="4"/>
  <c r="BI49" i="4"/>
  <c r="V49" i="4"/>
  <c r="AP49" i="4"/>
  <c r="CC49" i="4"/>
  <c r="CC37" i="4"/>
  <c r="BI37" i="4"/>
  <c r="V37" i="4"/>
  <c r="AP37" i="4"/>
  <c r="CC59" i="4"/>
  <c r="BI59" i="4"/>
  <c r="V59" i="4"/>
  <c r="AP59" i="4"/>
  <c r="CC51" i="4"/>
  <c r="BI51" i="4"/>
  <c r="V51" i="4"/>
  <c r="AP51" i="4"/>
  <c r="BI60" i="4"/>
  <c r="V60" i="4"/>
  <c r="AP60" i="4"/>
  <c r="CC60" i="4"/>
  <c r="BI24" i="4"/>
  <c r="V24" i="4"/>
  <c r="AP24" i="4"/>
  <c r="BI47" i="4"/>
  <c r="V47" i="4"/>
  <c r="AP47" i="4"/>
  <c r="CC47" i="4"/>
  <c r="BI46" i="4"/>
  <c r="V46" i="4"/>
  <c r="AP46" i="4"/>
  <c r="CC46" i="4"/>
  <c r="BI30" i="4"/>
  <c r="V30" i="4"/>
  <c r="AP30" i="4"/>
  <c r="CC30" i="4"/>
  <c r="CC25" i="4"/>
  <c r="BI25" i="4"/>
  <c r="V25" i="4"/>
  <c r="AP25" i="4"/>
  <c r="CC54" i="4"/>
  <c r="BI54" i="4"/>
  <c r="V54" i="4"/>
  <c r="AP54" i="4"/>
  <c r="CC31" i="4"/>
  <c r="BI31" i="4"/>
  <c r="V31" i="4"/>
  <c r="AP31" i="4"/>
  <c r="BI28" i="4"/>
  <c r="V28" i="4"/>
  <c r="AP28" i="4"/>
  <c r="CC28" i="4"/>
  <c r="CC36" i="4"/>
  <c r="BI36" i="4"/>
  <c r="V36" i="4"/>
  <c r="AP36" i="4"/>
  <c r="CC55" i="4"/>
  <c r="BI55" i="4"/>
  <c r="V55" i="4"/>
  <c r="AP55" i="4"/>
  <c r="CC38" i="4"/>
  <c r="BI38" i="4"/>
  <c r="V38" i="4"/>
  <c r="AP38" i="4"/>
  <c r="CC52" i="4"/>
  <c r="BI52" i="4"/>
  <c r="V52" i="4"/>
  <c r="AP52" i="4"/>
  <c r="CC50" i="4"/>
  <c r="BI50" i="4"/>
  <c r="V50" i="4"/>
  <c r="AP50" i="4"/>
  <c r="BI45" i="4"/>
  <c r="V45" i="4"/>
  <c r="AP45" i="4"/>
  <c r="CC45" i="4"/>
  <c r="CC63" i="4"/>
  <c r="BI63" i="4"/>
  <c r="V63" i="4"/>
  <c r="AP63" i="4"/>
  <c r="CC56" i="4"/>
  <c r="BI56" i="4"/>
  <c r="V56" i="4"/>
  <c r="AP56" i="4"/>
  <c r="BI33" i="4"/>
  <c r="V33" i="4"/>
  <c r="AP33" i="4"/>
  <c r="CC33" i="4"/>
  <c r="BI40" i="4"/>
  <c r="V40" i="4"/>
  <c r="AP40" i="4"/>
  <c r="CC40" i="4"/>
  <c r="BI61" i="4"/>
  <c r="V61" i="4"/>
  <c r="AP61" i="4"/>
  <c r="CC61" i="4"/>
  <c r="CC62" i="4"/>
  <c r="BI62" i="4"/>
  <c r="V62" i="4"/>
  <c r="AP62" i="4"/>
  <c r="BH39" i="4"/>
  <c r="U39" i="4"/>
  <c r="AO39" i="4"/>
  <c r="CB39" i="4"/>
  <c r="CC57" i="4"/>
  <c r="BI57" i="4"/>
  <c r="V57" i="4"/>
  <c r="AP57" i="4"/>
  <c r="BI53" i="4"/>
  <c r="V53" i="4"/>
  <c r="AP53" i="4"/>
  <c r="CC53" i="4"/>
  <c r="BI29" i="4"/>
  <c r="V29" i="4"/>
  <c r="AP29" i="4"/>
  <c r="CC29" i="4"/>
  <c r="BI17" i="4"/>
  <c r="V17" i="4"/>
  <c r="AP17" i="4"/>
  <c r="CC17" i="4"/>
  <c r="CC18" i="4"/>
  <c r="BI18" i="4"/>
  <c r="V18" i="4"/>
  <c r="AP18" i="4"/>
  <c r="CC21" i="4"/>
  <c r="BI21" i="4"/>
  <c r="V21" i="4"/>
  <c r="AP21" i="4"/>
  <c r="BI22" i="4"/>
  <c r="V22" i="4"/>
  <c r="AP22" i="4"/>
  <c r="CC22" i="4"/>
  <c r="AV43" i="4"/>
  <c r="CJ44" i="4"/>
  <c r="BP44" i="4"/>
  <c r="AC44" i="4"/>
  <c r="AV42" i="4"/>
  <c r="U16" i="4"/>
  <c r="AO16" i="4"/>
  <c r="BI16" i="4"/>
  <c r="V16" i="4"/>
  <c r="AP16" i="4"/>
  <c r="CB16" i="4"/>
  <c r="K167" i="1"/>
  <c r="I159" i="1"/>
  <c r="I167" i="1"/>
  <c r="I148" i="1"/>
  <c r="J167" i="1"/>
  <c r="I141" i="1"/>
  <c r="I145" i="1"/>
  <c r="J145" i="1"/>
  <c r="K159" i="1"/>
  <c r="J171" i="1"/>
  <c r="K171" i="1"/>
  <c r="K141" i="1"/>
  <c r="J135" i="1"/>
  <c r="K134" i="1"/>
  <c r="K145" i="1"/>
  <c r="K158" i="1"/>
  <c r="J151" i="1"/>
  <c r="J148" i="1"/>
  <c r="K176" i="1"/>
  <c r="J158" i="1"/>
  <c r="I151" i="1"/>
  <c r="K151" i="1"/>
  <c r="K148" i="1"/>
  <c r="J159" i="1"/>
  <c r="J141" i="1"/>
  <c r="I171" i="1"/>
  <c r="K169" i="1"/>
  <c r="J169" i="1"/>
  <c r="V125" i="1"/>
  <c r="V97" i="1"/>
  <c r="X215" i="1"/>
  <c r="W236" i="1"/>
  <c r="W76" i="1"/>
  <c r="W273" i="1"/>
  <c r="V233" i="1"/>
  <c r="W258" i="1"/>
  <c r="X236" i="1"/>
  <c r="V114" i="1"/>
  <c r="W113" i="1"/>
  <c r="W208" i="1"/>
  <c r="X125" i="1"/>
  <c r="AJ97" i="1"/>
  <c r="AK97" i="1" s="1"/>
  <c r="F97" i="1" s="1"/>
  <c r="AP87" i="1"/>
  <c r="AQ87" i="1" s="1"/>
  <c r="F204" i="1"/>
  <c r="G204" i="1"/>
  <c r="H204" i="1"/>
  <c r="F223" i="1"/>
  <c r="F226" i="1"/>
  <c r="H217" i="1"/>
  <c r="G217" i="1"/>
  <c r="F186" i="1"/>
  <c r="G186" i="1"/>
  <c r="G221" i="1"/>
  <c r="F194" i="1"/>
  <c r="F217" i="1"/>
  <c r="G226" i="1"/>
  <c r="H186" i="1"/>
  <c r="H223" i="1"/>
  <c r="G194" i="1"/>
  <c r="F232" i="1"/>
  <c r="H226" i="1"/>
  <c r="G223" i="1"/>
  <c r="H194" i="1"/>
  <c r="H232" i="1"/>
  <c r="CC24" i="4"/>
  <c r="BJ63" i="4"/>
  <c r="W63" i="4"/>
  <c r="AQ63" i="4"/>
  <c r="CD63" i="4"/>
  <c r="BJ50" i="4"/>
  <c r="W50" i="4"/>
  <c r="AQ50" i="4"/>
  <c r="CD50" i="4"/>
  <c r="BJ38" i="4"/>
  <c r="W38" i="4"/>
  <c r="AQ38" i="4"/>
  <c r="CD38" i="4"/>
  <c r="BJ36" i="4"/>
  <c r="W36" i="4"/>
  <c r="AQ36" i="4"/>
  <c r="CD36" i="4"/>
  <c r="BJ31" i="4"/>
  <c r="W31" i="4"/>
  <c r="AQ31" i="4"/>
  <c r="CD31" i="4"/>
  <c r="CD25" i="4"/>
  <c r="BJ25" i="4"/>
  <c r="W25" i="4"/>
  <c r="AQ25" i="4"/>
  <c r="CD51" i="4"/>
  <c r="BJ51" i="4"/>
  <c r="W51" i="4"/>
  <c r="AQ51" i="4"/>
  <c r="BJ37" i="4"/>
  <c r="W37" i="4"/>
  <c r="AQ37" i="4"/>
  <c r="CD37" i="4"/>
  <c r="BJ32" i="4"/>
  <c r="W32" i="4"/>
  <c r="AQ32" i="4"/>
  <c r="CD32" i="4"/>
  <c r="CD53" i="4"/>
  <c r="BJ53" i="4"/>
  <c r="W53" i="4"/>
  <c r="AQ53" i="4"/>
  <c r="CC39" i="4"/>
  <c r="BI39" i="4"/>
  <c r="V39" i="4"/>
  <c r="AP39" i="4"/>
  <c r="BJ61" i="4"/>
  <c r="W61" i="4"/>
  <c r="AQ61" i="4"/>
  <c r="CD61" i="4"/>
  <c r="BJ33" i="4"/>
  <c r="W33" i="4"/>
  <c r="AQ33" i="4"/>
  <c r="CD33" i="4"/>
  <c r="BJ46" i="4"/>
  <c r="W46" i="4"/>
  <c r="AQ46" i="4"/>
  <c r="CD46" i="4"/>
  <c r="BJ24" i="4"/>
  <c r="W24" i="4"/>
  <c r="AQ24" i="4"/>
  <c r="BJ35" i="4"/>
  <c r="W35" i="4"/>
  <c r="AQ35" i="4"/>
  <c r="CD35" i="4"/>
  <c r="BJ26" i="4"/>
  <c r="W26" i="4"/>
  <c r="AQ26" i="4"/>
  <c r="CD26" i="4"/>
  <c r="BJ34" i="4"/>
  <c r="W34" i="4"/>
  <c r="AQ34" i="4"/>
  <c r="CD34" i="4"/>
  <c r="CD58" i="4"/>
  <c r="BJ58" i="4"/>
  <c r="W58" i="4"/>
  <c r="AQ58" i="4"/>
  <c r="CC16" i="4"/>
  <c r="BJ57" i="4"/>
  <c r="W57" i="4"/>
  <c r="AQ57" i="4"/>
  <c r="CD57" i="4"/>
  <c r="BJ62" i="4"/>
  <c r="W62" i="4"/>
  <c r="AQ62" i="4"/>
  <c r="CD62" i="4"/>
  <c r="BJ56" i="4"/>
  <c r="W56" i="4"/>
  <c r="AQ56" i="4"/>
  <c r="CD56" i="4"/>
  <c r="CD52" i="4"/>
  <c r="BJ52" i="4"/>
  <c r="W52" i="4"/>
  <c r="AQ52" i="4"/>
  <c r="BJ55" i="4"/>
  <c r="W55" i="4"/>
  <c r="AQ55" i="4"/>
  <c r="CD55" i="4"/>
  <c r="CD54" i="4"/>
  <c r="BJ54" i="4"/>
  <c r="W54" i="4"/>
  <c r="AQ54" i="4"/>
  <c r="CD59" i="4"/>
  <c r="BJ59" i="4"/>
  <c r="W59" i="4"/>
  <c r="AQ59" i="4"/>
  <c r="BJ27" i="4"/>
  <c r="W27" i="4"/>
  <c r="AQ27" i="4"/>
  <c r="CD27" i="4"/>
  <c r="BJ48" i="4"/>
  <c r="W48" i="4"/>
  <c r="AQ48" i="4"/>
  <c r="CD48" i="4"/>
  <c r="BJ20" i="4"/>
  <c r="W20" i="4"/>
  <c r="AQ20" i="4"/>
  <c r="CD20" i="4"/>
  <c r="BJ29" i="4"/>
  <c r="W29" i="4"/>
  <c r="AQ29" i="4"/>
  <c r="CD29" i="4"/>
  <c r="CD40" i="4"/>
  <c r="BJ40" i="4"/>
  <c r="W40" i="4"/>
  <c r="AQ40" i="4"/>
  <c r="BJ45" i="4"/>
  <c r="W45" i="4"/>
  <c r="AQ45" i="4"/>
  <c r="CD45" i="4"/>
  <c r="CD28" i="4"/>
  <c r="BJ28" i="4"/>
  <c r="W28" i="4"/>
  <c r="AQ28" i="4"/>
  <c r="CD30" i="4"/>
  <c r="BJ30" i="4"/>
  <c r="W30" i="4"/>
  <c r="AQ30" i="4"/>
  <c r="CD47" i="4"/>
  <c r="BJ47" i="4"/>
  <c r="W47" i="4"/>
  <c r="AQ47" i="4"/>
  <c r="CD60" i="4"/>
  <c r="BJ60" i="4"/>
  <c r="W60" i="4"/>
  <c r="AQ60" i="4"/>
  <c r="CD49" i="4"/>
  <c r="BJ49" i="4"/>
  <c r="W49" i="4"/>
  <c r="AQ49" i="4"/>
  <c r="BJ41" i="4"/>
  <c r="W41" i="4"/>
  <c r="AQ41" i="4"/>
  <c r="CD41" i="4"/>
  <c r="BJ19" i="4"/>
  <c r="W19" i="4"/>
  <c r="AQ19" i="4"/>
  <c r="CD19" i="4"/>
  <c r="BJ18" i="4"/>
  <c r="W18" i="4"/>
  <c r="AQ18" i="4"/>
  <c r="CD18" i="4"/>
  <c r="BJ17" i="4"/>
  <c r="W17" i="4"/>
  <c r="AQ17" i="4"/>
  <c r="CD17" i="4"/>
  <c r="BJ21" i="4"/>
  <c r="W21" i="4"/>
  <c r="AQ21" i="4"/>
  <c r="CD21" i="4"/>
  <c r="BJ22" i="4"/>
  <c r="W22" i="4"/>
  <c r="AQ22" i="4"/>
  <c r="CD22" i="4"/>
  <c r="AW44" i="4"/>
  <c r="CJ42" i="4"/>
  <c r="BP42" i="4"/>
  <c r="AC42" i="4"/>
  <c r="CJ43" i="4"/>
  <c r="BP43" i="4"/>
  <c r="AC43" i="4"/>
  <c r="BJ16" i="4"/>
  <c r="W16" i="4"/>
  <c r="AQ16" i="4"/>
  <c r="CD16" i="4"/>
  <c r="I172" i="1"/>
  <c r="I180" i="1"/>
  <c r="I184" i="1"/>
  <c r="J178" i="1"/>
  <c r="K175" i="1"/>
  <c r="I134" i="1"/>
  <c r="J172" i="1"/>
  <c r="J184" i="1"/>
  <c r="K178" i="1"/>
  <c r="J175" i="1"/>
  <c r="I173" i="1"/>
  <c r="K184" i="1"/>
  <c r="J180" i="1"/>
  <c r="I169" i="1"/>
  <c r="I135" i="1"/>
  <c r="J134" i="1"/>
  <c r="K156" i="1"/>
  <c r="K173" i="1"/>
  <c r="I175" i="1"/>
  <c r="I156" i="1"/>
  <c r="J156" i="1"/>
  <c r="I178" i="1"/>
  <c r="J173" i="1"/>
  <c r="K180" i="1"/>
  <c r="K172" i="1"/>
  <c r="CD24" i="4"/>
  <c r="BK41" i="4"/>
  <c r="X41" i="4"/>
  <c r="AR41" i="4"/>
  <c r="CE41" i="4"/>
  <c r="CE45" i="4"/>
  <c r="BK45" i="4"/>
  <c r="X45" i="4"/>
  <c r="AR45" i="4"/>
  <c r="CE29" i="4"/>
  <c r="BK29" i="4"/>
  <c r="X29" i="4"/>
  <c r="AR29" i="4"/>
  <c r="CE48" i="4"/>
  <c r="BK48" i="4"/>
  <c r="X48" i="4"/>
  <c r="AR48" i="4"/>
  <c r="CE55" i="4"/>
  <c r="BK55" i="4"/>
  <c r="X55" i="4"/>
  <c r="AR55" i="4"/>
  <c r="CE56" i="4"/>
  <c r="BK56" i="4"/>
  <c r="X56" i="4"/>
  <c r="AR56" i="4"/>
  <c r="CE57" i="4"/>
  <c r="BK57" i="4"/>
  <c r="X57" i="4"/>
  <c r="AR57" i="4"/>
  <c r="BK53" i="4"/>
  <c r="X53" i="4"/>
  <c r="AR53" i="4"/>
  <c r="CE53" i="4"/>
  <c r="CE25" i="4"/>
  <c r="BK25" i="4"/>
  <c r="X25" i="4"/>
  <c r="AR25" i="4"/>
  <c r="CE47" i="4"/>
  <c r="BK47" i="4"/>
  <c r="X47" i="4"/>
  <c r="AR47" i="4"/>
  <c r="CE54" i="4"/>
  <c r="BK54" i="4"/>
  <c r="X54" i="4"/>
  <c r="AR54" i="4"/>
  <c r="CE52" i="4"/>
  <c r="BK52" i="4"/>
  <c r="X52" i="4"/>
  <c r="AR52" i="4"/>
  <c r="CE34" i="4"/>
  <c r="BK34" i="4"/>
  <c r="X34" i="4"/>
  <c r="AR34" i="4"/>
  <c r="BK35" i="4"/>
  <c r="X35" i="4"/>
  <c r="AR35" i="4"/>
  <c r="CE35" i="4"/>
  <c r="CE46" i="4"/>
  <c r="BK46" i="4"/>
  <c r="X46" i="4"/>
  <c r="AR46" i="4"/>
  <c r="BK61" i="4"/>
  <c r="X61" i="4"/>
  <c r="AR61" i="4"/>
  <c r="CE61" i="4"/>
  <c r="BK37" i="4"/>
  <c r="X37" i="4"/>
  <c r="AR37" i="4"/>
  <c r="CE37" i="4"/>
  <c r="CE36" i="4"/>
  <c r="BK36" i="4"/>
  <c r="X36" i="4"/>
  <c r="AR36" i="4"/>
  <c r="BK50" i="4"/>
  <c r="X50" i="4"/>
  <c r="AR50" i="4"/>
  <c r="CE50" i="4"/>
  <c r="CE49" i="4"/>
  <c r="BK49" i="4"/>
  <c r="X49" i="4"/>
  <c r="AR49" i="4"/>
  <c r="BK28" i="4"/>
  <c r="X28" i="4"/>
  <c r="AR28" i="4"/>
  <c r="CE28" i="4"/>
  <c r="CE19" i="4"/>
  <c r="BK19" i="4"/>
  <c r="X19" i="4"/>
  <c r="AR19" i="4"/>
  <c r="CE20" i="4"/>
  <c r="BK20" i="4"/>
  <c r="X20" i="4"/>
  <c r="AR20" i="4"/>
  <c r="BK27" i="4"/>
  <c r="X27" i="4"/>
  <c r="AR27" i="4"/>
  <c r="CE27" i="4"/>
  <c r="CE62" i="4"/>
  <c r="BK62" i="4"/>
  <c r="X62" i="4"/>
  <c r="AR62" i="4"/>
  <c r="CE58" i="4"/>
  <c r="BK58" i="4"/>
  <c r="X58" i="4"/>
  <c r="AR58" i="4"/>
  <c r="BK24" i="4"/>
  <c r="X24" i="4"/>
  <c r="AR24" i="4"/>
  <c r="CD39" i="4"/>
  <c r="BJ39" i="4"/>
  <c r="W39" i="4"/>
  <c r="AQ39" i="4"/>
  <c r="CE51" i="4"/>
  <c r="BK51" i="4"/>
  <c r="X51" i="4"/>
  <c r="AR51" i="4"/>
  <c r="BK40" i="4"/>
  <c r="X40" i="4"/>
  <c r="AR40" i="4"/>
  <c r="CE40" i="4"/>
  <c r="CE60" i="4"/>
  <c r="BK60" i="4"/>
  <c r="X60" i="4"/>
  <c r="AR60" i="4"/>
  <c r="BK30" i="4"/>
  <c r="X30" i="4"/>
  <c r="AR30" i="4"/>
  <c r="CE30" i="4"/>
  <c r="CE59" i="4"/>
  <c r="BK59" i="4"/>
  <c r="X59" i="4"/>
  <c r="AR59" i="4"/>
  <c r="BK26" i="4"/>
  <c r="X26" i="4"/>
  <c r="AR26" i="4"/>
  <c r="CE26" i="4"/>
  <c r="BK33" i="4"/>
  <c r="X33" i="4"/>
  <c r="AR33" i="4"/>
  <c r="CE33" i="4"/>
  <c r="BK32" i="4"/>
  <c r="X32" i="4"/>
  <c r="AR32" i="4"/>
  <c r="CE32" i="4"/>
  <c r="BK31" i="4"/>
  <c r="X31" i="4"/>
  <c r="AR31" i="4"/>
  <c r="CE31" i="4"/>
  <c r="BK38" i="4"/>
  <c r="X38" i="4"/>
  <c r="AR38" i="4"/>
  <c r="CE38" i="4"/>
  <c r="BK63" i="4"/>
  <c r="X63" i="4"/>
  <c r="AR63" i="4"/>
  <c r="CE63" i="4"/>
  <c r="CE17" i="4"/>
  <c r="BK17" i="4"/>
  <c r="X17" i="4"/>
  <c r="AR17" i="4"/>
  <c r="BK18" i="4"/>
  <c r="X18" i="4"/>
  <c r="AR18" i="4"/>
  <c r="CE18" i="4"/>
  <c r="BK21" i="4"/>
  <c r="X21" i="4"/>
  <c r="AR21" i="4"/>
  <c r="CE21" i="4"/>
  <c r="BK22" i="4"/>
  <c r="X22" i="4"/>
  <c r="AR22" i="4"/>
  <c r="CE22" i="4"/>
  <c r="BQ44" i="4"/>
  <c r="AD44" i="4"/>
  <c r="CK44" i="4"/>
  <c r="AW43" i="4"/>
  <c r="AW42" i="4"/>
  <c r="BK16" i="4"/>
  <c r="X16" i="4"/>
  <c r="AR16" i="4"/>
  <c r="CE16" i="4"/>
  <c r="Q216" i="1"/>
  <c r="P216" i="1"/>
  <c r="Q227" i="1"/>
  <c r="P227" i="1"/>
  <c r="Q244" i="1"/>
  <c r="P244" i="1"/>
  <c r="Q239" i="1"/>
  <c r="P239" i="1"/>
  <c r="Q222" i="1"/>
  <c r="P198" i="1"/>
  <c r="Q198" i="1"/>
  <c r="N189" i="1"/>
  <c r="O189" i="1"/>
  <c r="Q212" i="1"/>
  <c r="P212" i="1"/>
  <c r="Q224" i="1"/>
  <c r="P224" i="1"/>
  <c r="Q229" i="1"/>
  <c r="P229" i="1"/>
  <c r="Q197" i="1"/>
  <c r="P197" i="1"/>
  <c r="P218" i="1"/>
  <c r="Q218" i="1"/>
  <c r="P210" i="1"/>
  <c r="Q210" i="1"/>
  <c r="Q241" i="1"/>
  <c r="P241" i="1"/>
  <c r="Q203" i="1"/>
  <c r="P203" i="1"/>
  <c r="Q219" i="1"/>
  <c r="P219" i="1"/>
  <c r="Q201" i="1"/>
  <c r="P201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2" i="1"/>
  <c r="P232" i="1"/>
  <c r="P194" i="1"/>
  <c r="Q194" i="1"/>
  <c r="Q204" i="1"/>
  <c r="P204" i="1"/>
  <c r="Q213" i="1"/>
  <c r="P213" i="1"/>
  <c r="Q221" i="1"/>
  <c r="P221" i="1"/>
  <c r="P196" i="1"/>
  <c r="Q215" i="1"/>
  <c r="P215" i="1"/>
  <c r="Q240" i="1"/>
  <c r="P240" i="1"/>
  <c r="Q211" i="1"/>
  <c r="P211" i="1"/>
  <c r="Q236" i="1"/>
  <c r="P236" i="1"/>
  <c r="P226" i="1"/>
  <c r="Q226" i="1"/>
  <c r="Q243" i="1"/>
  <c r="P243" i="1"/>
  <c r="Q205" i="1"/>
  <c r="P205" i="1"/>
  <c r="Q223" i="1"/>
  <c r="P223" i="1"/>
  <c r="P206" i="1"/>
  <c r="Q206" i="1"/>
  <c r="P238" i="1"/>
  <c r="Q238" i="1"/>
  <c r="CE24" i="4"/>
  <c r="CF38" i="4"/>
  <c r="BL38" i="4"/>
  <c r="Y38" i="4"/>
  <c r="AS38" i="4"/>
  <c r="CF32" i="4"/>
  <c r="BL32" i="4"/>
  <c r="Y32" i="4"/>
  <c r="AS32" i="4"/>
  <c r="CF26" i="4"/>
  <c r="BL26" i="4"/>
  <c r="Y26" i="4"/>
  <c r="AS26" i="4"/>
  <c r="CF30" i="4"/>
  <c r="BL30" i="4"/>
  <c r="Y30" i="4"/>
  <c r="AS30" i="4"/>
  <c r="BK39" i="4"/>
  <c r="X39" i="4"/>
  <c r="AR39" i="4"/>
  <c r="CE39" i="4"/>
  <c r="BL58" i="4"/>
  <c r="Y58" i="4"/>
  <c r="AS58" i="4"/>
  <c r="CF58" i="4"/>
  <c r="CF19" i="4"/>
  <c r="BL19" i="4"/>
  <c r="Y19" i="4"/>
  <c r="AS19" i="4"/>
  <c r="CF49" i="4"/>
  <c r="BL49" i="4"/>
  <c r="Y49" i="4"/>
  <c r="AS49" i="4"/>
  <c r="CF36" i="4"/>
  <c r="BL36" i="4"/>
  <c r="Y36" i="4"/>
  <c r="AS36" i="4"/>
  <c r="CF52" i="4"/>
  <c r="BL52" i="4"/>
  <c r="Y52" i="4"/>
  <c r="AS52" i="4"/>
  <c r="CF47" i="4"/>
  <c r="BL47" i="4"/>
  <c r="Y47" i="4"/>
  <c r="AS47" i="4"/>
  <c r="CF56" i="4"/>
  <c r="BL56" i="4"/>
  <c r="Y56" i="4"/>
  <c r="AS56" i="4"/>
  <c r="CF48" i="4"/>
  <c r="BL48" i="4"/>
  <c r="Y48" i="4"/>
  <c r="AS48" i="4"/>
  <c r="CF45" i="4"/>
  <c r="BL45" i="4"/>
  <c r="Y45" i="4"/>
  <c r="AS45" i="4"/>
  <c r="CF59" i="4"/>
  <c r="BL59" i="4"/>
  <c r="Y59" i="4"/>
  <c r="AS59" i="4"/>
  <c r="BL60" i="4"/>
  <c r="Y60" i="4"/>
  <c r="AS60" i="4"/>
  <c r="CF60" i="4"/>
  <c r="CF40" i="4"/>
  <c r="BL40" i="4"/>
  <c r="Y40" i="4"/>
  <c r="AS40" i="4"/>
  <c r="CF27" i="4"/>
  <c r="BL27" i="4"/>
  <c r="Y27" i="4"/>
  <c r="AS27" i="4"/>
  <c r="CF61" i="4"/>
  <c r="BL61" i="4"/>
  <c r="Y61" i="4"/>
  <c r="AS61" i="4"/>
  <c r="CF35" i="4"/>
  <c r="BL35" i="4"/>
  <c r="Y35" i="4"/>
  <c r="AS35" i="4"/>
  <c r="BL53" i="4"/>
  <c r="Y53" i="4"/>
  <c r="AS53" i="4"/>
  <c r="CF53" i="4"/>
  <c r="CF63" i="4"/>
  <c r="BL63" i="4"/>
  <c r="Y63" i="4"/>
  <c r="AS63" i="4"/>
  <c r="CF31" i="4"/>
  <c r="BL31" i="4"/>
  <c r="Y31" i="4"/>
  <c r="AS31" i="4"/>
  <c r="CF33" i="4"/>
  <c r="BL33" i="4"/>
  <c r="Y33" i="4"/>
  <c r="AS33" i="4"/>
  <c r="CF51" i="4"/>
  <c r="BL51" i="4"/>
  <c r="Y51" i="4"/>
  <c r="AS51" i="4"/>
  <c r="BL24" i="4"/>
  <c r="Y24" i="4"/>
  <c r="AS24" i="4"/>
  <c r="BL62" i="4"/>
  <c r="Y62" i="4"/>
  <c r="AS62" i="4"/>
  <c r="CF62" i="4"/>
  <c r="CF20" i="4"/>
  <c r="BL20" i="4"/>
  <c r="Y20" i="4"/>
  <c r="AS20" i="4"/>
  <c r="CF46" i="4"/>
  <c r="BL46" i="4"/>
  <c r="Y46" i="4"/>
  <c r="AS46" i="4"/>
  <c r="CF34" i="4"/>
  <c r="BL34" i="4"/>
  <c r="Y34" i="4"/>
  <c r="AS34" i="4"/>
  <c r="CF54" i="4"/>
  <c r="BL54" i="4"/>
  <c r="Y54" i="4"/>
  <c r="AS54" i="4"/>
  <c r="CF25" i="4"/>
  <c r="BL25" i="4"/>
  <c r="Y25" i="4"/>
  <c r="AS25" i="4"/>
  <c r="BL57" i="4"/>
  <c r="Y57" i="4"/>
  <c r="AS57" i="4"/>
  <c r="CF57" i="4"/>
  <c r="BL55" i="4"/>
  <c r="Y55" i="4"/>
  <c r="AS55" i="4"/>
  <c r="CF55" i="4"/>
  <c r="BL29" i="4"/>
  <c r="Y29" i="4"/>
  <c r="AS29" i="4"/>
  <c r="CF29" i="4"/>
  <c r="CF28" i="4"/>
  <c r="BL28" i="4"/>
  <c r="Y28" i="4"/>
  <c r="AS28" i="4"/>
  <c r="CF50" i="4"/>
  <c r="BL50" i="4"/>
  <c r="Y50" i="4"/>
  <c r="AS50" i="4"/>
  <c r="CF37" i="4"/>
  <c r="BL37" i="4"/>
  <c r="Y37" i="4"/>
  <c r="AS37" i="4"/>
  <c r="CF41" i="4"/>
  <c r="BL41" i="4"/>
  <c r="Y41" i="4"/>
  <c r="AS41" i="4"/>
  <c r="BL18" i="4"/>
  <c r="Y18" i="4"/>
  <c r="AS18" i="4"/>
  <c r="CF18" i="4"/>
  <c r="CF17" i="4"/>
  <c r="BL17" i="4"/>
  <c r="Y17" i="4"/>
  <c r="AS17" i="4"/>
  <c r="CF22" i="4"/>
  <c r="BL22" i="4"/>
  <c r="Y22" i="4"/>
  <c r="AS22" i="4"/>
  <c r="CF21" i="4"/>
  <c r="BL21" i="4"/>
  <c r="Y21" i="4"/>
  <c r="AS21" i="4"/>
  <c r="BQ43" i="4"/>
  <c r="AD43" i="4"/>
  <c r="CK43" i="4"/>
  <c r="AX44" i="4"/>
  <c r="BQ42" i="4"/>
  <c r="AD42" i="4"/>
  <c r="CK42" i="4"/>
  <c r="BL16" i="4"/>
  <c r="Y16" i="4"/>
  <c r="AS16" i="4"/>
  <c r="CF16" i="4"/>
  <c r="CF24" i="4"/>
  <c r="CG28" i="4"/>
  <c r="BM28" i="4"/>
  <c r="Z28" i="4"/>
  <c r="AT28" i="4"/>
  <c r="CG25" i="4"/>
  <c r="BM25" i="4"/>
  <c r="Z25" i="4"/>
  <c r="AT25" i="4"/>
  <c r="CG34" i="4"/>
  <c r="BM34" i="4"/>
  <c r="Z34" i="4"/>
  <c r="AT34" i="4"/>
  <c r="BM20" i="4"/>
  <c r="Z20" i="4"/>
  <c r="AT20" i="4"/>
  <c r="CG20" i="4"/>
  <c r="BM24" i="4"/>
  <c r="Z24" i="4"/>
  <c r="AT24" i="4"/>
  <c r="CG33" i="4"/>
  <c r="BM33" i="4"/>
  <c r="Z33" i="4"/>
  <c r="AT33" i="4"/>
  <c r="CG63" i="4"/>
  <c r="BM63" i="4"/>
  <c r="Z63" i="4"/>
  <c r="AT63" i="4"/>
  <c r="CG35" i="4"/>
  <c r="BM35" i="4"/>
  <c r="Z35" i="4"/>
  <c r="AT35" i="4"/>
  <c r="BM27" i="4"/>
  <c r="Z27" i="4"/>
  <c r="AT27" i="4"/>
  <c r="CG27" i="4"/>
  <c r="BM45" i="4"/>
  <c r="Z45" i="4"/>
  <c r="AT45" i="4"/>
  <c r="CG45" i="4"/>
  <c r="BM56" i="4"/>
  <c r="Z56" i="4"/>
  <c r="AT56" i="4"/>
  <c r="CG56" i="4"/>
  <c r="BM52" i="4"/>
  <c r="Z52" i="4"/>
  <c r="AT52" i="4"/>
  <c r="CG52" i="4"/>
  <c r="CG49" i="4"/>
  <c r="BM49" i="4"/>
  <c r="Z49" i="4"/>
  <c r="AT49" i="4"/>
  <c r="BM30" i="4"/>
  <c r="Z30" i="4"/>
  <c r="AT30" i="4"/>
  <c r="CG30" i="4"/>
  <c r="BM32" i="4"/>
  <c r="Z32" i="4"/>
  <c r="AT32" i="4"/>
  <c r="CG32" i="4"/>
  <c r="CG55" i="4"/>
  <c r="BM55" i="4"/>
  <c r="Z55" i="4"/>
  <c r="AT55" i="4"/>
  <c r="CG60" i="4"/>
  <c r="BM60" i="4"/>
  <c r="Z60" i="4"/>
  <c r="AT60" i="4"/>
  <c r="CG58" i="4"/>
  <c r="BM58" i="4"/>
  <c r="Z58" i="4"/>
  <c r="AT58" i="4"/>
  <c r="BM41" i="4"/>
  <c r="Z41" i="4"/>
  <c r="AT41" i="4"/>
  <c r="CG41" i="4"/>
  <c r="CG50" i="4"/>
  <c r="BM50" i="4"/>
  <c r="Z50" i="4"/>
  <c r="AT50" i="4"/>
  <c r="BM54" i="4"/>
  <c r="Z54" i="4"/>
  <c r="AT54" i="4"/>
  <c r="CG54" i="4"/>
  <c r="CG46" i="4"/>
  <c r="BM46" i="4"/>
  <c r="Z46" i="4"/>
  <c r="AT46" i="4"/>
  <c r="BM51" i="4"/>
  <c r="Z51" i="4"/>
  <c r="AT51" i="4"/>
  <c r="CG51" i="4"/>
  <c r="BM31" i="4"/>
  <c r="Z31" i="4"/>
  <c r="AT31" i="4"/>
  <c r="CG31" i="4"/>
  <c r="CG61" i="4"/>
  <c r="BM61" i="4"/>
  <c r="Z61" i="4"/>
  <c r="AT61" i="4"/>
  <c r="CG40" i="4"/>
  <c r="BM40" i="4"/>
  <c r="Z40" i="4"/>
  <c r="AT40" i="4"/>
  <c r="BM59" i="4"/>
  <c r="Z59" i="4"/>
  <c r="AT59" i="4"/>
  <c r="CG59" i="4"/>
  <c r="BM48" i="4"/>
  <c r="Z48" i="4"/>
  <c r="AT48" i="4"/>
  <c r="CG48" i="4"/>
  <c r="BM47" i="4"/>
  <c r="Z47" i="4"/>
  <c r="AT47" i="4"/>
  <c r="CG47" i="4"/>
  <c r="BM36" i="4"/>
  <c r="Z36" i="4"/>
  <c r="AT36" i="4"/>
  <c r="CG36" i="4"/>
  <c r="BM19" i="4"/>
  <c r="Z19" i="4"/>
  <c r="AT19" i="4"/>
  <c r="CG19" i="4"/>
  <c r="CG26" i="4"/>
  <c r="BM26" i="4"/>
  <c r="Z26" i="4"/>
  <c r="AT26" i="4"/>
  <c r="CG38" i="4"/>
  <c r="BM38" i="4"/>
  <c r="Z38" i="4"/>
  <c r="AT38" i="4"/>
  <c r="CG37" i="4"/>
  <c r="BM37" i="4"/>
  <c r="Z37" i="4"/>
  <c r="AT37" i="4"/>
  <c r="CG29" i="4"/>
  <c r="BM29" i="4"/>
  <c r="Z29" i="4"/>
  <c r="AT29" i="4"/>
  <c r="BM57" i="4"/>
  <c r="Z57" i="4"/>
  <c r="AT57" i="4"/>
  <c r="CG57" i="4"/>
  <c r="BM62" i="4"/>
  <c r="Z62" i="4"/>
  <c r="AT62" i="4"/>
  <c r="CG62" i="4"/>
  <c r="BM53" i="4"/>
  <c r="Z53" i="4"/>
  <c r="AT53" i="4"/>
  <c r="CG53" i="4"/>
  <c r="CF39" i="4"/>
  <c r="BL39" i="4"/>
  <c r="Y39" i="4"/>
  <c r="AS39" i="4"/>
  <c r="BM17" i="4"/>
  <c r="Z17" i="4"/>
  <c r="AT17" i="4"/>
  <c r="CG17" i="4"/>
  <c r="BM18" i="4"/>
  <c r="Z18" i="4"/>
  <c r="AT18" i="4"/>
  <c r="CG18" i="4"/>
  <c r="BM21" i="4"/>
  <c r="Z21" i="4"/>
  <c r="AT21" i="4"/>
  <c r="CG21" i="4"/>
  <c r="CG22" i="4"/>
  <c r="BM22" i="4"/>
  <c r="Z22" i="4"/>
  <c r="AT22" i="4"/>
  <c r="CL44" i="4"/>
  <c r="BR44" i="4"/>
  <c r="AE44" i="4"/>
  <c r="AX42" i="4"/>
  <c r="AX43" i="4"/>
  <c r="BM16" i="4"/>
  <c r="Z16" i="4"/>
  <c r="AT16" i="4"/>
  <c r="CG16" i="4"/>
  <c r="CG24" i="4"/>
  <c r="CH47" i="4"/>
  <c r="BN47" i="4"/>
  <c r="AA47" i="4"/>
  <c r="AU47" i="4"/>
  <c r="BN51" i="4"/>
  <c r="AA51" i="4"/>
  <c r="AU51" i="4"/>
  <c r="CH51" i="4"/>
  <c r="BN37" i="4"/>
  <c r="AA37" i="4"/>
  <c r="AU37" i="4"/>
  <c r="CH37" i="4"/>
  <c r="BN26" i="4"/>
  <c r="AA26" i="4"/>
  <c r="AU26" i="4"/>
  <c r="CH26" i="4"/>
  <c r="BN40" i="4"/>
  <c r="AA40" i="4"/>
  <c r="AU40" i="4"/>
  <c r="CH40" i="4"/>
  <c r="BN46" i="4"/>
  <c r="AA46" i="4"/>
  <c r="AU46" i="4"/>
  <c r="CH46" i="4"/>
  <c r="CH50" i="4"/>
  <c r="BN50" i="4"/>
  <c r="AA50" i="4"/>
  <c r="AU50" i="4"/>
  <c r="BN58" i="4"/>
  <c r="AA58" i="4"/>
  <c r="AU58" i="4"/>
  <c r="CH58" i="4"/>
  <c r="CH55" i="4"/>
  <c r="BN55" i="4"/>
  <c r="AA55" i="4"/>
  <c r="AU55" i="4"/>
  <c r="BN35" i="4"/>
  <c r="AA35" i="4"/>
  <c r="AU35" i="4"/>
  <c r="CH35" i="4"/>
  <c r="CH33" i="4"/>
  <c r="BN33" i="4"/>
  <c r="AA33" i="4"/>
  <c r="AU33" i="4"/>
  <c r="BN25" i="4"/>
  <c r="AA25" i="4"/>
  <c r="AU25" i="4"/>
  <c r="CH25" i="4"/>
  <c r="BN53" i="4"/>
  <c r="AA53" i="4"/>
  <c r="AU53" i="4"/>
  <c r="CH53" i="4"/>
  <c r="BN57" i="4"/>
  <c r="AA57" i="4"/>
  <c r="AU57" i="4"/>
  <c r="CH57" i="4"/>
  <c r="CH36" i="4"/>
  <c r="BN36" i="4"/>
  <c r="AA36" i="4"/>
  <c r="AU36" i="4"/>
  <c r="BN48" i="4"/>
  <c r="AA48" i="4"/>
  <c r="AU48" i="4"/>
  <c r="CH48" i="4"/>
  <c r="CH31" i="4"/>
  <c r="BN31" i="4"/>
  <c r="AA31" i="4"/>
  <c r="AU31" i="4"/>
  <c r="CH30" i="4"/>
  <c r="BN30" i="4"/>
  <c r="AA30" i="4"/>
  <c r="AU30" i="4"/>
  <c r="BN52" i="4"/>
  <c r="AA52" i="4"/>
  <c r="AU52" i="4"/>
  <c r="CH52" i="4"/>
  <c r="BN45" i="4"/>
  <c r="AA45" i="4"/>
  <c r="AU45" i="4"/>
  <c r="CH45" i="4"/>
  <c r="CH20" i="4"/>
  <c r="BN20" i="4"/>
  <c r="AA20" i="4"/>
  <c r="AU20" i="4"/>
  <c r="CG39" i="4"/>
  <c r="BM39" i="4"/>
  <c r="Z39" i="4"/>
  <c r="AT39" i="4"/>
  <c r="BN29" i="4"/>
  <c r="AA29" i="4"/>
  <c r="AU29" i="4"/>
  <c r="CH29" i="4"/>
  <c r="BN38" i="4"/>
  <c r="AA38" i="4"/>
  <c r="AU38" i="4"/>
  <c r="CH38" i="4"/>
  <c r="CH61" i="4"/>
  <c r="BN61" i="4"/>
  <c r="AA61" i="4"/>
  <c r="AU61" i="4"/>
  <c r="BN60" i="4"/>
  <c r="AA60" i="4"/>
  <c r="AU60" i="4"/>
  <c r="CH60" i="4"/>
  <c r="CH49" i="4"/>
  <c r="BN49" i="4"/>
  <c r="AA49" i="4"/>
  <c r="AU49" i="4"/>
  <c r="CH63" i="4"/>
  <c r="BN63" i="4"/>
  <c r="AA63" i="4"/>
  <c r="AU63" i="4"/>
  <c r="BN24" i="4"/>
  <c r="AA24" i="4"/>
  <c r="AU24" i="4"/>
  <c r="BN34" i="4"/>
  <c r="AA34" i="4"/>
  <c r="AU34" i="4"/>
  <c r="CH34" i="4"/>
  <c r="BN28" i="4"/>
  <c r="AA28" i="4"/>
  <c r="AU28" i="4"/>
  <c r="CH28" i="4"/>
  <c r="CH62" i="4"/>
  <c r="BN62" i="4"/>
  <c r="AA62" i="4"/>
  <c r="AU62" i="4"/>
  <c r="CH19" i="4"/>
  <c r="BN19" i="4"/>
  <c r="AA19" i="4"/>
  <c r="AU19" i="4"/>
  <c r="CH59" i="4"/>
  <c r="BN59" i="4"/>
  <c r="AA59" i="4"/>
  <c r="AU59" i="4"/>
  <c r="CH54" i="4"/>
  <c r="BN54" i="4"/>
  <c r="AA54" i="4"/>
  <c r="AU54" i="4"/>
  <c r="CH41" i="4"/>
  <c r="BN41" i="4"/>
  <c r="AA41" i="4"/>
  <c r="AU41" i="4"/>
  <c r="BN32" i="4"/>
  <c r="AA32" i="4"/>
  <c r="AU32" i="4"/>
  <c r="CH32" i="4"/>
  <c r="BN56" i="4"/>
  <c r="AA56" i="4"/>
  <c r="AU56" i="4"/>
  <c r="CH56" i="4"/>
  <c r="CH27" i="4"/>
  <c r="BN27" i="4"/>
  <c r="AA27" i="4"/>
  <c r="AU27" i="4"/>
  <c r="BN18" i="4"/>
  <c r="AA18" i="4"/>
  <c r="AU18" i="4"/>
  <c r="CH18" i="4"/>
  <c r="BN17" i="4"/>
  <c r="AA17" i="4"/>
  <c r="AU17" i="4"/>
  <c r="CH17" i="4"/>
  <c r="CH22" i="4"/>
  <c r="BN22" i="4"/>
  <c r="AA22" i="4"/>
  <c r="AU22" i="4"/>
  <c r="CH21" i="4"/>
  <c r="BN21" i="4"/>
  <c r="AA21" i="4"/>
  <c r="AU21" i="4"/>
  <c r="CL43" i="4"/>
  <c r="BR43" i="4"/>
  <c r="AE43" i="4"/>
  <c r="AY44" i="4"/>
  <c r="CL42" i="4"/>
  <c r="BR42" i="4"/>
  <c r="AE42" i="4"/>
  <c r="BN16" i="4"/>
  <c r="AA16" i="4"/>
  <c r="AU16" i="4"/>
  <c r="CH16" i="4"/>
  <c r="CH24" i="4"/>
  <c r="BO27" i="4"/>
  <c r="AB27" i="4"/>
  <c r="AV27" i="4"/>
  <c r="CI27" i="4"/>
  <c r="CI32" i="4"/>
  <c r="BO32" i="4"/>
  <c r="AB32" i="4"/>
  <c r="AV32" i="4"/>
  <c r="BO24" i="4"/>
  <c r="AB24" i="4"/>
  <c r="AV24" i="4"/>
  <c r="CI41" i="4"/>
  <c r="BO41" i="4"/>
  <c r="AB41" i="4"/>
  <c r="AV41" i="4"/>
  <c r="CI59" i="4"/>
  <c r="BO59" i="4"/>
  <c r="AB59" i="4"/>
  <c r="AV59" i="4"/>
  <c r="BO62" i="4"/>
  <c r="AB62" i="4"/>
  <c r="AV62" i="4"/>
  <c r="CI62" i="4"/>
  <c r="BO63" i="4"/>
  <c r="AB63" i="4"/>
  <c r="AV63" i="4"/>
  <c r="CI63" i="4"/>
  <c r="BN39" i="4"/>
  <c r="AA39" i="4"/>
  <c r="AU39" i="4"/>
  <c r="CH39" i="4"/>
  <c r="BO30" i="4"/>
  <c r="AB30" i="4"/>
  <c r="AV30" i="4"/>
  <c r="CI30" i="4"/>
  <c r="BO34" i="4"/>
  <c r="AB34" i="4"/>
  <c r="AV34" i="4"/>
  <c r="CI34" i="4"/>
  <c r="BO38" i="4"/>
  <c r="AB38" i="4"/>
  <c r="AV38" i="4"/>
  <c r="CI38" i="4"/>
  <c r="BO45" i="4"/>
  <c r="AB45" i="4"/>
  <c r="AV45" i="4"/>
  <c r="CI45" i="4"/>
  <c r="CI48" i="4"/>
  <c r="BO48" i="4"/>
  <c r="AB48" i="4"/>
  <c r="AV48" i="4"/>
  <c r="BO57" i="4"/>
  <c r="AB57" i="4"/>
  <c r="AV57" i="4"/>
  <c r="CI57" i="4"/>
  <c r="CI25" i="4"/>
  <c r="BO25" i="4"/>
  <c r="AB25" i="4"/>
  <c r="AV25" i="4"/>
  <c r="CI35" i="4"/>
  <c r="BO35" i="4"/>
  <c r="AB35" i="4"/>
  <c r="AV35" i="4"/>
  <c r="CI58" i="4"/>
  <c r="BO58" i="4"/>
  <c r="AB58" i="4"/>
  <c r="AV58" i="4"/>
  <c r="CI46" i="4"/>
  <c r="BO46" i="4"/>
  <c r="AB46" i="4"/>
  <c r="AV46" i="4"/>
  <c r="CI26" i="4"/>
  <c r="BO26" i="4"/>
  <c r="AB26" i="4"/>
  <c r="AV26" i="4"/>
  <c r="BO51" i="4"/>
  <c r="AB51" i="4"/>
  <c r="AV51" i="4"/>
  <c r="CI51" i="4"/>
  <c r="BO54" i="4"/>
  <c r="AB54" i="4"/>
  <c r="AV54" i="4"/>
  <c r="CI54" i="4"/>
  <c r="BO19" i="4"/>
  <c r="AB19" i="4"/>
  <c r="AV19" i="4"/>
  <c r="CI19" i="4"/>
  <c r="BO49" i="4"/>
  <c r="AB49" i="4"/>
  <c r="AV49" i="4"/>
  <c r="CI49" i="4"/>
  <c r="CI61" i="4"/>
  <c r="BO61" i="4"/>
  <c r="AB61" i="4"/>
  <c r="AV61" i="4"/>
  <c r="BO20" i="4"/>
  <c r="AB20" i="4"/>
  <c r="AV20" i="4"/>
  <c r="CI20" i="4"/>
  <c r="BO31" i="4"/>
  <c r="AB31" i="4"/>
  <c r="AV31" i="4"/>
  <c r="CI31" i="4"/>
  <c r="CI36" i="4"/>
  <c r="BO36" i="4"/>
  <c r="AB36" i="4"/>
  <c r="AV36" i="4"/>
  <c r="CI33" i="4"/>
  <c r="BO33" i="4"/>
  <c r="AB33" i="4"/>
  <c r="AV33" i="4"/>
  <c r="BO55" i="4"/>
  <c r="AB55" i="4"/>
  <c r="AV55" i="4"/>
  <c r="CI55" i="4"/>
  <c r="BO50" i="4"/>
  <c r="AB50" i="4"/>
  <c r="AV50" i="4"/>
  <c r="CI50" i="4"/>
  <c r="BO47" i="4"/>
  <c r="AB47" i="4"/>
  <c r="AV47" i="4"/>
  <c r="CI47" i="4"/>
  <c r="CI56" i="4"/>
  <c r="BO56" i="4"/>
  <c r="AB56" i="4"/>
  <c r="AV56" i="4"/>
  <c r="BO60" i="4"/>
  <c r="AB60" i="4"/>
  <c r="AV60" i="4"/>
  <c r="CI60" i="4"/>
  <c r="CI28" i="4"/>
  <c r="BO28" i="4"/>
  <c r="AB28" i="4"/>
  <c r="AV28" i="4"/>
  <c r="CI29" i="4"/>
  <c r="BO29" i="4"/>
  <c r="AB29" i="4"/>
  <c r="AV29" i="4"/>
  <c r="CI52" i="4"/>
  <c r="BO52" i="4"/>
  <c r="AB52" i="4"/>
  <c r="AV52" i="4"/>
  <c r="BO53" i="4"/>
  <c r="AB53" i="4"/>
  <c r="AV53" i="4"/>
  <c r="CI53" i="4"/>
  <c r="BO40" i="4"/>
  <c r="AB40" i="4"/>
  <c r="AV40" i="4"/>
  <c r="CI40" i="4"/>
  <c r="BO37" i="4"/>
  <c r="AB37" i="4"/>
  <c r="AV37" i="4"/>
  <c r="CI37" i="4"/>
  <c r="BO17" i="4"/>
  <c r="AB17" i="4"/>
  <c r="AV17" i="4"/>
  <c r="CI17" i="4"/>
  <c r="BO18" i="4"/>
  <c r="AB18" i="4"/>
  <c r="AV18" i="4"/>
  <c r="CI18" i="4"/>
  <c r="BO21" i="4"/>
  <c r="AB21" i="4"/>
  <c r="AV21" i="4"/>
  <c r="CI21" i="4"/>
  <c r="BO22" i="4"/>
  <c r="AB22" i="4"/>
  <c r="AV22" i="4"/>
  <c r="CI22" i="4"/>
  <c r="AY42" i="4"/>
  <c r="BS44" i="4"/>
  <c r="AF44" i="4"/>
  <c r="CM44" i="4"/>
  <c r="AY43" i="4"/>
  <c r="BO16" i="4"/>
  <c r="AB16" i="4"/>
  <c r="AV16" i="4"/>
  <c r="CI16" i="4"/>
  <c r="CI24" i="4"/>
  <c r="CJ52" i="4"/>
  <c r="BP52" i="4"/>
  <c r="AC52" i="4"/>
  <c r="AW52" i="4"/>
  <c r="BP56" i="4"/>
  <c r="AC56" i="4"/>
  <c r="AW56" i="4"/>
  <c r="CJ56" i="4"/>
  <c r="CJ33" i="4"/>
  <c r="BP33" i="4"/>
  <c r="AC33" i="4"/>
  <c r="AW33" i="4"/>
  <c r="BP61" i="4"/>
  <c r="AC61" i="4"/>
  <c r="AW61" i="4"/>
  <c r="CJ61" i="4"/>
  <c r="CJ46" i="4"/>
  <c r="BP46" i="4"/>
  <c r="AC46" i="4"/>
  <c r="AW46" i="4"/>
  <c r="CJ35" i="4"/>
  <c r="BP35" i="4"/>
  <c r="AC35" i="4"/>
  <c r="AW35" i="4"/>
  <c r="BP41" i="4"/>
  <c r="AC41" i="4"/>
  <c r="AW41" i="4"/>
  <c r="CJ41" i="4"/>
  <c r="CJ32" i="4"/>
  <c r="BP32" i="4"/>
  <c r="AC32" i="4"/>
  <c r="AW32" i="4"/>
  <c r="BP40" i="4"/>
  <c r="AC40" i="4"/>
  <c r="AW40" i="4"/>
  <c r="CJ40" i="4"/>
  <c r="CJ50" i="4"/>
  <c r="BP50" i="4"/>
  <c r="AC50" i="4"/>
  <c r="AW50" i="4"/>
  <c r="CJ31" i="4"/>
  <c r="BP31" i="4"/>
  <c r="AC31" i="4"/>
  <c r="AW31" i="4"/>
  <c r="BP19" i="4"/>
  <c r="AC19" i="4"/>
  <c r="AW19" i="4"/>
  <c r="CJ19" i="4"/>
  <c r="CJ51" i="4"/>
  <c r="BP51" i="4"/>
  <c r="AC51" i="4"/>
  <c r="AW51" i="4"/>
  <c r="BP57" i="4"/>
  <c r="AC57" i="4"/>
  <c r="AW57" i="4"/>
  <c r="CJ57" i="4"/>
  <c r="CJ45" i="4"/>
  <c r="BP45" i="4"/>
  <c r="AC45" i="4"/>
  <c r="AW45" i="4"/>
  <c r="CJ34" i="4"/>
  <c r="BP34" i="4"/>
  <c r="AC34" i="4"/>
  <c r="AW34" i="4"/>
  <c r="CI39" i="4"/>
  <c r="BO39" i="4"/>
  <c r="AB39" i="4"/>
  <c r="AV39" i="4"/>
  <c r="BP62" i="4"/>
  <c r="AC62" i="4"/>
  <c r="AW62" i="4"/>
  <c r="CJ62" i="4"/>
  <c r="CJ28" i="4"/>
  <c r="BP28" i="4"/>
  <c r="AC28" i="4"/>
  <c r="AW28" i="4"/>
  <c r="CJ29" i="4"/>
  <c r="BP29" i="4"/>
  <c r="AC29" i="4"/>
  <c r="AW29" i="4"/>
  <c r="BP36" i="4"/>
  <c r="AC36" i="4"/>
  <c r="AW36" i="4"/>
  <c r="CJ36" i="4"/>
  <c r="BP26" i="4"/>
  <c r="AC26" i="4"/>
  <c r="AW26" i="4"/>
  <c r="CJ26" i="4"/>
  <c r="CJ58" i="4"/>
  <c r="BP58" i="4"/>
  <c r="AC58" i="4"/>
  <c r="AW58" i="4"/>
  <c r="CJ25" i="4"/>
  <c r="BP25" i="4"/>
  <c r="AC25" i="4"/>
  <c r="AW25" i="4"/>
  <c r="CJ48" i="4"/>
  <c r="BP48" i="4"/>
  <c r="AC48" i="4"/>
  <c r="AW48" i="4"/>
  <c r="CJ59" i="4"/>
  <c r="BP59" i="4"/>
  <c r="AC59" i="4"/>
  <c r="AW59" i="4"/>
  <c r="BP24" i="4"/>
  <c r="AC24" i="4"/>
  <c r="AW24" i="4"/>
  <c r="BP37" i="4"/>
  <c r="AC37" i="4"/>
  <c r="AW37" i="4"/>
  <c r="CJ37" i="4"/>
  <c r="BP53" i="4"/>
  <c r="AC53" i="4"/>
  <c r="AW53" i="4"/>
  <c r="CJ53" i="4"/>
  <c r="BP60" i="4"/>
  <c r="AC60" i="4"/>
  <c r="AW60" i="4"/>
  <c r="CJ60" i="4"/>
  <c r="BP47" i="4"/>
  <c r="AC47" i="4"/>
  <c r="AW47" i="4"/>
  <c r="CJ47" i="4"/>
  <c r="CJ55" i="4"/>
  <c r="BP55" i="4"/>
  <c r="AC55" i="4"/>
  <c r="AW55" i="4"/>
  <c r="CJ20" i="4"/>
  <c r="BP20" i="4"/>
  <c r="AC20" i="4"/>
  <c r="AW20" i="4"/>
  <c r="CJ49" i="4"/>
  <c r="BP49" i="4"/>
  <c r="AC49" i="4"/>
  <c r="AW49" i="4"/>
  <c r="CJ54" i="4"/>
  <c r="BP54" i="4"/>
  <c r="AC54" i="4"/>
  <c r="AW54" i="4"/>
  <c r="BP38" i="4"/>
  <c r="AC38" i="4"/>
  <c r="AW38" i="4"/>
  <c r="CJ38" i="4"/>
  <c r="CJ30" i="4"/>
  <c r="BP30" i="4"/>
  <c r="AC30" i="4"/>
  <c r="AW30" i="4"/>
  <c r="CJ63" i="4"/>
  <c r="BP63" i="4"/>
  <c r="AC63" i="4"/>
  <c r="AW63" i="4"/>
  <c r="CJ27" i="4"/>
  <c r="BP27" i="4"/>
  <c r="AC27" i="4"/>
  <c r="AW27" i="4"/>
  <c r="CJ18" i="4"/>
  <c r="BP18" i="4"/>
  <c r="AC18" i="4"/>
  <c r="AW18" i="4"/>
  <c r="CJ17" i="4"/>
  <c r="BP17" i="4"/>
  <c r="AC17" i="4"/>
  <c r="AW17" i="4"/>
  <c r="BP22" i="4"/>
  <c r="AC22" i="4"/>
  <c r="AW22" i="4"/>
  <c r="CJ22" i="4"/>
  <c r="CJ21" i="4"/>
  <c r="BP21" i="4"/>
  <c r="AC21" i="4"/>
  <c r="AW21" i="4"/>
  <c r="CM42" i="4"/>
  <c r="BS42" i="4"/>
  <c r="AF42" i="4"/>
  <c r="BS43" i="4"/>
  <c r="AF43" i="4"/>
  <c r="CM43" i="4"/>
  <c r="AZ44" i="4"/>
  <c r="BP16" i="4"/>
  <c r="AC16" i="4"/>
  <c r="AW16" i="4"/>
  <c r="CJ16" i="4"/>
  <c r="CJ24" i="4"/>
  <c r="CK54" i="4"/>
  <c r="BQ54" i="4"/>
  <c r="AD54" i="4"/>
  <c r="AX54" i="4"/>
  <c r="BP39" i="4"/>
  <c r="AC39" i="4"/>
  <c r="AW39" i="4"/>
  <c r="CJ39" i="4"/>
  <c r="BQ49" i="4"/>
  <c r="AD49" i="4"/>
  <c r="AX49" i="4"/>
  <c r="CK49" i="4"/>
  <c r="BQ38" i="4"/>
  <c r="AD38" i="4"/>
  <c r="AX38" i="4"/>
  <c r="CK38" i="4"/>
  <c r="CK60" i="4"/>
  <c r="BQ60" i="4"/>
  <c r="AD60" i="4"/>
  <c r="AX60" i="4"/>
  <c r="CK37" i="4"/>
  <c r="BQ37" i="4"/>
  <c r="AD37" i="4"/>
  <c r="AX37" i="4"/>
  <c r="BQ26" i="4"/>
  <c r="AD26" i="4"/>
  <c r="AX26" i="4"/>
  <c r="CK26" i="4"/>
  <c r="CK62" i="4"/>
  <c r="BQ62" i="4"/>
  <c r="AD62" i="4"/>
  <c r="AX62" i="4"/>
  <c r="BQ57" i="4"/>
  <c r="AD57" i="4"/>
  <c r="AX57" i="4"/>
  <c r="CK57" i="4"/>
  <c r="CK19" i="4"/>
  <c r="BQ19" i="4"/>
  <c r="AD19" i="4"/>
  <c r="AX19" i="4"/>
  <c r="BQ32" i="4"/>
  <c r="AD32" i="4"/>
  <c r="AX32" i="4"/>
  <c r="CK32" i="4"/>
  <c r="CK35" i="4"/>
  <c r="BQ35" i="4"/>
  <c r="AD35" i="4"/>
  <c r="AX35" i="4"/>
  <c r="BQ30" i="4"/>
  <c r="AD30" i="4"/>
  <c r="AX30" i="4"/>
  <c r="CK30" i="4"/>
  <c r="BQ24" i="4"/>
  <c r="AD24" i="4"/>
  <c r="AX24" i="4"/>
  <c r="CK28" i="4"/>
  <c r="BQ28" i="4"/>
  <c r="AD28" i="4"/>
  <c r="AX28" i="4"/>
  <c r="BQ45" i="4"/>
  <c r="AD45" i="4"/>
  <c r="AX45" i="4"/>
  <c r="CK45" i="4"/>
  <c r="BQ51" i="4"/>
  <c r="AD51" i="4"/>
  <c r="AX51" i="4"/>
  <c r="CK51" i="4"/>
  <c r="CK31" i="4"/>
  <c r="BQ31" i="4"/>
  <c r="AD31" i="4"/>
  <c r="AX31" i="4"/>
  <c r="BQ61" i="4"/>
  <c r="AD61" i="4"/>
  <c r="AX61" i="4"/>
  <c r="CK61" i="4"/>
  <c r="BQ56" i="4"/>
  <c r="AD56" i="4"/>
  <c r="AX56" i="4"/>
  <c r="CK56" i="4"/>
  <c r="BQ27" i="4"/>
  <c r="AD27" i="4"/>
  <c r="AX27" i="4"/>
  <c r="CK27" i="4"/>
  <c r="CK48" i="4"/>
  <c r="BQ48" i="4"/>
  <c r="AD48" i="4"/>
  <c r="AX48" i="4"/>
  <c r="BQ47" i="4"/>
  <c r="AD47" i="4"/>
  <c r="AX47" i="4"/>
  <c r="CK47" i="4"/>
  <c r="CK53" i="4"/>
  <c r="BQ53" i="4"/>
  <c r="AD53" i="4"/>
  <c r="AX53" i="4"/>
  <c r="CK36" i="4"/>
  <c r="BQ36" i="4"/>
  <c r="AD36" i="4"/>
  <c r="AX36" i="4"/>
  <c r="CK40" i="4"/>
  <c r="BQ40" i="4"/>
  <c r="AD40" i="4"/>
  <c r="AX40" i="4"/>
  <c r="CK46" i="4"/>
  <c r="BQ46" i="4"/>
  <c r="AD46" i="4"/>
  <c r="AX46" i="4"/>
  <c r="BQ33" i="4"/>
  <c r="AD33" i="4"/>
  <c r="AX33" i="4"/>
  <c r="CK33" i="4"/>
  <c r="CK52" i="4"/>
  <c r="BQ52" i="4"/>
  <c r="AD52" i="4"/>
  <c r="AX52" i="4"/>
  <c r="CK20" i="4"/>
  <c r="BQ20" i="4"/>
  <c r="AD20" i="4"/>
  <c r="AX20" i="4"/>
  <c r="BQ58" i="4"/>
  <c r="AD58" i="4"/>
  <c r="AX58" i="4"/>
  <c r="CK58" i="4"/>
  <c r="BQ63" i="4"/>
  <c r="AD63" i="4"/>
  <c r="AX63" i="4"/>
  <c r="CK63" i="4"/>
  <c r="BQ55" i="4"/>
  <c r="AD55" i="4"/>
  <c r="AX55" i="4"/>
  <c r="CK55" i="4"/>
  <c r="CK59" i="4"/>
  <c r="BQ59" i="4"/>
  <c r="AD59" i="4"/>
  <c r="AX59" i="4"/>
  <c r="BQ25" i="4"/>
  <c r="AD25" i="4"/>
  <c r="AX25" i="4"/>
  <c r="CK25" i="4"/>
  <c r="BQ29" i="4"/>
  <c r="AD29" i="4"/>
  <c r="AX29" i="4"/>
  <c r="CK29" i="4"/>
  <c r="BQ34" i="4"/>
  <c r="AD34" i="4"/>
  <c r="AX34" i="4"/>
  <c r="CK34" i="4"/>
  <c r="CK50" i="4"/>
  <c r="BQ50" i="4"/>
  <c r="AD50" i="4"/>
  <c r="AX50" i="4"/>
  <c r="CK41" i="4"/>
  <c r="BQ41" i="4"/>
  <c r="AD41" i="4"/>
  <c r="AX41" i="4"/>
  <c r="CK17" i="4"/>
  <c r="BQ17" i="4"/>
  <c r="AD17" i="4"/>
  <c r="AX17" i="4"/>
  <c r="BQ18" i="4"/>
  <c r="AD18" i="4"/>
  <c r="AX18" i="4"/>
  <c r="CK18" i="4"/>
  <c r="CK21" i="4"/>
  <c r="BQ21" i="4"/>
  <c r="AD21" i="4"/>
  <c r="AX21" i="4"/>
  <c r="CK22" i="4"/>
  <c r="BQ22" i="4"/>
  <c r="AD22" i="4"/>
  <c r="AX22" i="4"/>
  <c r="AZ43" i="4"/>
  <c r="AZ42" i="4"/>
  <c r="CN44" i="4"/>
  <c r="BT44" i="4"/>
  <c r="AG44" i="4"/>
  <c r="BQ16" i="4"/>
  <c r="AD16" i="4"/>
  <c r="AX16" i="4"/>
  <c r="CK16" i="4"/>
  <c r="CK24" i="4"/>
  <c r="CL35" i="4"/>
  <c r="BR35" i="4"/>
  <c r="AE35" i="4"/>
  <c r="AY35" i="4"/>
  <c r="CL40" i="4"/>
  <c r="BR40" i="4"/>
  <c r="AE40" i="4"/>
  <c r="AY40" i="4"/>
  <c r="BR31" i="4"/>
  <c r="AE31" i="4"/>
  <c r="AY31" i="4"/>
  <c r="CL31" i="4"/>
  <c r="CL19" i="4"/>
  <c r="BR19" i="4"/>
  <c r="AE19" i="4"/>
  <c r="AY19" i="4"/>
  <c r="CL63" i="4"/>
  <c r="BR63" i="4"/>
  <c r="AE63" i="4"/>
  <c r="AY63" i="4"/>
  <c r="CL33" i="4"/>
  <c r="BR33" i="4"/>
  <c r="AE33" i="4"/>
  <c r="AY33" i="4"/>
  <c r="BR56" i="4"/>
  <c r="AE56" i="4"/>
  <c r="AY56" i="4"/>
  <c r="CL56" i="4"/>
  <c r="CL45" i="4"/>
  <c r="BR45" i="4"/>
  <c r="AE45" i="4"/>
  <c r="AY45" i="4"/>
  <c r="CL24" i="4"/>
  <c r="BR24" i="4"/>
  <c r="AE24" i="4"/>
  <c r="AY24" i="4"/>
  <c r="CL38" i="4"/>
  <c r="BR38" i="4"/>
  <c r="AE38" i="4"/>
  <c r="AY38" i="4"/>
  <c r="CK39" i="4"/>
  <c r="BQ39" i="4"/>
  <c r="AD39" i="4"/>
  <c r="AX39" i="4"/>
  <c r="CL50" i="4"/>
  <c r="BR50" i="4"/>
  <c r="AE50" i="4"/>
  <c r="AY50" i="4"/>
  <c r="CL20" i="4"/>
  <c r="BR20" i="4"/>
  <c r="AE20" i="4"/>
  <c r="AY20" i="4"/>
  <c r="BR53" i="4"/>
  <c r="AE53" i="4"/>
  <c r="AY53" i="4"/>
  <c r="CL53" i="4"/>
  <c r="CL37" i="4"/>
  <c r="BR37" i="4"/>
  <c r="AE37" i="4"/>
  <c r="AY37" i="4"/>
  <c r="CL29" i="4"/>
  <c r="BR29" i="4"/>
  <c r="AE29" i="4"/>
  <c r="AY29" i="4"/>
  <c r="CL41" i="4"/>
  <c r="BR41" i="4"/>
  <c r="AE41" i="4"/>
  <c r="AY41" i="4"/>
  <c r="CL52" i="4"/>
  <c r="BR52" i="4"/>
  <c r="AE52" i="4"/>
  <c r="AY52" i="4"/>
  <c r="CL46" i="4"/>
  <c r="BR46" i="4"/>
  <c r="AE46" i="4"/>
  <c r="AY46" i="4"/>
  <c r="CL36" i="4"/>
  <c r="BR36" i="4"/>
  <c r="AE36" i="4"/>
  <c r="AY36" i="4"/>
  <c r="BR28" i="4"/>
  <c r="AE28" i="4"/>
  <c r="AY28" i="4"/>
  <c r="CL28" i="4"/>
  <c r="CL60" i="4"/>
  <c r="BR60" i="4"/>
  <c r="AE60" i="4"/>
  <c r="AY60" i="4"/>
  <c r="CL54" i="4"/>
  <c r="BR54" i="4"/>
  <c r="AE54" i="4"/>
  <c r="AY54" i="4"/>
  <c r="BR59" i="4"/>
  <c r="AE59" i="4"/>
  <c r="AY59" i="4"/>
  <c r="CL59" i="4"/>
  <c r="BR48" i="4"/>
  <c r="AE48" i="4"/>
  <c r="AY48" i="4"/>
  <c r="CL48" i="4"/>
  <c r="BR62" i="4"/>
  <c r="AE62" i="4"/>
  <c r="AY62" i="4"/>
  <c r="CL62" i="4"/>
  <c r="CL34" i="4"/>
  <c r="BR34" i="4"/>
  <c r="AE34" i="4"/>
  <c r="AY34" i="4"/>
  <c r="CL25" i="4"/>
  <c r="BR25" i="4"/>
  <c r="AE25" i="4"/>
  <c r="AY25" i="4"/>
  <c r="CL55" i="4"/>
  <c r="BR55" i="4"/>
  <c r="AE55" i="4"/>
  <c r="AY55" i="4"/>
  <c r="CL58" i="4"/>
  <c r="BR58" i="4"/>
  <c r="AE58" i="4"/>
  <c r="AY58" i="4"/>
  <c r="BR47" i="4"/>
  <c r="AE47" i="4"/>
  <c r="AY47" i="4"/>
  <c r="CL47" i="4"/>
  <c r="CL27" i="4"/>
  <c r="BR27" i="4"/>
  <c r="AE27" i="4"/>
  <c r="AY27" i="4"/>
  <c r="BR61" i="4"/>
  <c r="AE61" i="4"/>
  <c r="AY61" i="4"/>
  <c r="CL61" i="4"/>
  <c r="CL51" i="4"/>
  <c r="BR51" i="4"/>
  <c r="AE51" i="4"/>
  <c r="AY51" i="4"/>
  <c r="CL30" i="4"/>
  <c r="BR30" i="4"/>
  <c r="AE30" i="4"/>
  <c r="AY30" i="4"/>
  <c r="CL32" i="4"/>
  <c r="BR32" i="4"/>
  <c r="AE32" i="4"/>
  <c r="AY32" i="4"/>
  <c r="BR57" i="4"/>
  <c r="AE57" i="4"/>
  <c r="AY57" i="4"/>
  <c r="CL57" i="4"/>
  <c r="CL26" i="4"/>
  <c r="BR26" i="4"/>
  <c r="AE26" i="4"/>
  <c r="AY26" i="4"/>
  <c r="CL49" i="4"/>
  <c r="BR49" i="4"/>
  <c r="AE49" i="4"/>
  <c r="AY49" i="4"/>
  <c r="BR17" i="4"/>
  <c r="AE17" i="4"/>
  <c r="AY17" i="4"/>
  <c r="CL17" i="4"/>
  <c r="BR18" i="4"/>
  <c r="AE18" i="4"/>
  <c r="AY18" i="4"/>
  <c r="CL18" i="4"/>
  <c r="CL21" i="4"/>
  <c r="BR21" i="4"/>
  <c r="AE21" i="4"/>
  <c r="AY21" i="4"/>
  <c r="CL22" i="4"/>
  <c r="BR22" i="4"/>
  <c r="AE22" i="4"/>
  <c r="AY22" i="4"/>
  <c r="BA44" i="4"/>
  <c r="CN43" i="4"/>
  <c r="BT43" i="4"/>
  <c r="AG43" i="4"/>
  <c r="CN42" i="4"/>
  <c r="BT42" i="4"/>
  <c r="AG42" i="4"/>
  <c r="BR16" i="4"/>
  <c r="AE16" i="4"/>
  <c r="AY16" i="4"/>
  <c r="CL16" i="4"/>
  <c r="BS52" i="4"/>
  <c r="AF52" i="4"/>
  <c r="AZ52" i="4"/>
  <c r="CM52" i="4"/>
  <c r="CM51" i="4"/>
  <c r="BS51" i="4"/>
  <c r="AF51" i="4"/>
  <c r="AZ51" i="4"/>
  <c r="BS58" i="4"/>
  <c r="AF58" i="4"/>
  <c r="AZ58" i="4"/>
  <c r="CM58" i="4"/>
  <c r="CM29" i="4"/>
  <c r="BS29" i="4"/>
  <c r="AF29" i="4"/>
  <c r="AZ29" i="4"/>
  <c r="BS45" i="4"/>
  <c r="AF45" i="4"/>
  <c r="AZ45" i="4"/>
  <c r="CM45" i="4"/>
  <c r="BS33" i="4"/>
  <c r="AF33" i="4"/>
  <c r="AZ33" i="4"/>
  <c r="CM33" i="4"/>
  <c r="CM62" i="4"/>
  <c r="BS62" i="4"/>
  <c r="AF62" i="4"/>
  <c r="AZ62" i="4"/>
  <c r="BS59" i="4"/>
  <c r="AF59" i="4"/>
  <c r="AZ59" i="4"/>
  <c r="CM59" i="4"/>
  <c r="BS53" i="4"/>
  <c r="AF53" i="4"/>
  <c r="AZ53" i="4"/>
  <c r="CM53" i="4"/>
  <c r="CM32" i="4"/>
  <c r="BS32" i="4"/>
  <c r="AF32" i="4"/>
  <c r="AZ32" i="4"/>
  <c r="CN32" i="4"/>
  <c r="BS25" i="4"/>
  <c r="AF25" i="4"/>
  <c r="AZ25" i="4"/>
  <c r="CM25" i="4"/>
  <c r="BS36" i="4"/>
  <c r="AF36" i="4"/>
  <c r="AZ36" i="4"/>
  <c r="CN36" i="4"/>
  <c r="CM36" i="4"/>
  <c r="CM50" i="4"/>
  <c r="BS50" i="4"/>
  <c r="AF50" i="4"/>
  <c r="AZ50" i="4"/>
  <c r="CM19" i="4"/>
  <c r="BS19" i="4"/>
  <c r="AF19" i="4"/>
  <c r="AZ19" i="4"/>
  <c r="BS49" i="4"/>
  <c r="AF49" i="4"/>
  <c r="AZ49" i="4"/>
  <c r="CM49" i="4"/>
  <c r="CM30" i="4"/>
  <c r="BS30" i="4"/>
  <c r="AF30" i="4"/>
  <c r="AZ30" i="4"/>
  <c r="BS55" i="4"/>
  <c r="AF55" i="4"/>
  <c r="AZ55" i="4"/>
  <c r="CM55" i="4"/>
  <c r="CM34" i="4"/>
  <c r="BS34" i="4"/>
  <c r="AF34" i="4"/>
  <c r="AZ34" i="4"/>
  <c r="BT34" i="4"/>
  <c r="AG34" i="4"/>
  <c r="BS54" i="4"/>
  <c r="AF54" i="4"/>
  <c r="AZ54" i="4"/>
  <c r="CM54" i="4"/>
  <c r="CM46" i="4"/>
  <c r="BS46" i="4"/>
  <c r="AF46" i="4"/>
  <c r="AZ46" i="4"/>
  <c r="BS41" i="4"/>
  <c r="AF41" i="4"/>
  <c r="AZ41" i="4"/>
  <c r="CM41" i="4"/>
  <c r="CM37" i="4"/>
  <c r="BS37" i="4"/>
  <c r="AF37" i="4"/>
  <c r="AZ37" i="4"/>
  <c r="BS20" i="4"/>
  <c r="AF20" i="4"/>
  <c r="AZ20" i="4"/>
  <c r="CM20" i="4"/>
  <c r="CL39" i="4"/>
  <c r="BR39" i="4"/>
  <c r="AE39" i="4"/>
  <c r="AY39" i="4"/>
  <c r="CM24" i="4"/>
  <c r="BS24" i="4"/>
  <c r="AF24" i="4"/>
  <c r="AZ24" i="4"/>
  <c r="CM63" i="4"/>
  <c r="BS63" i="4"/>
  <c r="AF63" i="4"/>
  <c r="AZ63" i="4"/>
  <c r="CN63" i="4"/>
  <c r="CM35" i="4"/>
  <c r="BS35" i="4"/>
  <c r="AF35" i="4"/>
  <c r="AZ35" i="4"/>
  <c r="BS26" i="4"/>
  <c r="AF26" i="4"/>
  <c r="AZ26" i="4"/>
  <c r="BT26" i="4"/>
  <c r="AG26" i="4"/>
  <c r="CM26" i="4"/>
  <c r="CM27" i="4"/>
  <c r="BS27" i="4"/>
  <c r="AF27" i="4"/>
  <c r="AZ27" i="4"/>
  <c r="CM60" i="4"/>
  <c r="BS60" i="4"/>
  <c r="AF60" i="4"/>
  <c r="AZ60" i="4"/>
  <c r="CN60" i="4"/>
  <c r="BS38" i="4"/>
  <c r="AF38" i="4"/>
  <c r="AZ38" i="4"/>
  <c r="CM38" i="4"/>
  <c r="CM40" i="4"/>
  <c r="BS40" i="4"/>
  <c r="AF40" i="4"/>
  <c r="AZ40" i="4"/>
  <c r="BT40" i="4"/>
  <c r="AG40" i="4"/>
  <c r="CM57" i="4"/>
  <c r="BS57" i="4"/>
  <c r="AF57" i="4"/>
  <c r="AZ57" i="4"/>
  <c r="BS61" i="4"/>
  <c r="AF61" i="4"/>
  <c r="AZ61" i="4"/>
  <c r="CN61" i="4"/>
  <c r="CM61" i="4"/>
  <c r="CM47" i="4"/>
  <c r="BS47" i="4"/>
  <c r="AF47" i="4"/>
  <c r="AZ47" i="4"/>
  <c r="CM48" i="4"/>
  <c r="BS48" i="4"/>
  <c r="AF48" i="4"/>
  <c r="AZ48" i="4"/>
  <c r="BS28" i="4"/>
  <c r="AF28" i="4"/>
  <c r="AZ28" i="4"/>
  <c r="CM28" i="4"/>
  <c r="BS56" i="4"/>
  <c r="AF56" i="4"/>
  <c r="AZ56" i="4"/>
  <c r="CM56" i="4"/>
  <c r="CM31" i="4"/>
  <c r="BS31" i="4"/>
  <c r="AF31" i="4"/>
  <c r="AZ31" i="4"/>
  <c r="BS18" i="4"/>
  <c r="AF18" i="4"/>
  <c r="AZ18" i="4"/>
  <c r="CM18" i="4"/>
  <c r="BS17" i="4"/>
  <c r="AF17" i="4"/>
  <c r="AZ17" i="4"/>
  <c r="CM17" i="4"/>
  <c r="BS21" i="4"/>
  <c r="AF21" i="4"/>
  <c r="AZ21" i="4"/>
  <c r="CM21" i="4"/>
  <c r="BS22" i="4"/>
  <c r="AF22" i="4"/>
  <c r="AZ22" i="4"/>
  <c r="CN22" i="4"/>
  <c r="CM22" i="4"/>
  <c r="BT54" i="4"/>
  <c r="AG54" i="4"/>
  <c r="CN54" i="4"/>
  <c r="BA43" i="4"/>
  <c r="BT61" i="4"/>
  <c r="AG61" i="4"/>
  <c r="CN35" i="4"/>
  <c r="BT35" i="4"/>
  <c r="AG35" i="4"/>
  <c r="CN45" i="4"/>
  <c r="BT45" i="4"/>
  <c r="AG45" i="4"/>
  <c r="CN31" i="4"/>
  <c r="BT31" i="4"/>
  <c r="AG31" i="4"/>
  <c r="CN26" i="4"/>
  <c r="BT52" i="4"/>
  <c r="AG52" i="4"/>
  <c r="CN52" i="4"/>
  <c r="BU44" i="4"/>
  <c r="AH44" i="4"/>
  <c r="CO44" i="4"/>
  <c r="CN62" i="4"/>
  <c r="BT62" i="4"/>
  <c r="AG62" i="4"/>
  <c r="BT57" i="4"/>
  <c r="AG57" i="4"/>
  <c r="CN57" i="4"/>
  <c r="BT55" i="4"/>
  <c r="AG55" i="4"/>
  <c r="CN55" i="4"/>
  <c r="BT63" i="4"/>
  <c r="AG63" i="4"/>
  <c r="CN59" i="4"/>
  <c r="BT59" i="4"/>
  <c r="AG59" i="4"/>
  <c r="BA42" i="4"/>
  <c r="BT41" i="4"/>
  <c r="AG41" i="4"/>
  <c r="CN41" i="4"/>
  <c r="CN33" i="4"/>
  <c r="BT33" i="4"/>
  <c r="AG33" i="4"/>
  <c r="CN20" i="4"/>
  <c r="BT20" i="4"/>
  <c r="AG20" i="4"/>
  <c r="BT22" i="4"/>
  <c r="AG22" i="4"/>
  <c r="BT32" i="4"/>
  <c r="AG32" i="4"/>
  <c r="BS16" i="4"/>
  <c r="AF16" i="4"/>
  <c r="AZ16" i="4"/>
  <c r="CM16" i="4"/>
  <c r="CN34" i="4"/>
  <c r="BS39" i="4"/>
  <c r="AF39" i="4"/>
  <c r="AZ39" i="4"/>
  <c r="CM39" i="4"/>
  <c r="BT37" i="4"/>
  <c r="AG37" i="4"/>
  <c r="BA37" i="4"/>
  <c r="CO37" i="4"/>
  <c r="CN37" i="4"/>
  <c r="CN46" i="4"/>
  <c r="BT46" i="4"/>
  <c r="AG46" i="4"/>
  <c r="BA46" i="4"/>
  <c r="BT30" i="4"/>
  <c r="AG30" i="4"/>
  <c r="BA30" i="4"/>
  <c r="BU30" i="4"/>
  <c r="AH30" i="4"/>
  <c r="CN30" i="4"/>
  <c r="CN19" i="4"/>
  <c r="BT19" i="4"/>
  <c r="AG19" i="4"/>
  <c r="BA19" i="4"/>
  <c r="BU19" i="4"/>
  <c r="AH19" i="4"/>
  <c r="CN29" i="4"/>
  <c r="BT29" i="4"/>
  <c r="AG29" i="4"/>
  <c r="BA29" i="4"/>
  <c r="CN51" i="4"/>
  <c r="BT51" i="4"/>
  <c r="AG51" i="4"/>
  <c r="BA51" i="4"/>
  <c r="BU51" i="4"/>
  <c r="AH51" i="4"/>
  <c r="CN40" i="4"/>
  <c r="BT56" i="4"/>
  <c r="AG56" i="4"/>
  <c r="BA56" i="4"/>
  <c r="CN56" i="4"/>
  <c r="BT36" i="4"/>
  <c r="AG36" i="4"/>
  <c r="BA36" i="4"/>
  <c r="BT60" i="4"/>
  <c r="AG60" i="4"/>
  <c r="BA60" i="4"/>
  <c r="CN47" i="4"/>
  <c r="BT47" i="4"/>
  <c r="AG47" i="4"/>
  <c r="BA47" i="4"/>
  <c r="CN27" i="4"/>
  <c r="BT27" i="4"/>
  <c r="AG27" i="4"/>
  <c r="BA27" i="4"/>
  <c r="CO27" i="4"/>
  <c r="BT24" i="4"/>
  <c r="AG24" i="4"/>
  <c r="BA24" i="4"/>
  <c r="CO24" i="4"/>
  <c r="CN24" i="4"/>
  <c r="BT50" i="4"/>
  <c r="AG50" i="4"/>
  <c r="BA50" i="4"/>
  <c r="BU50" i="4"/>
  <c r="AH50" i="4"/>
  <c r="CN50" i="4"/>
  <c r="CN48" i="4"/>
  <c r="BT48" i="4"/>
  <c r="AG48" i="4"/>
  <c r="BA48" i="4"/>
  <c r="BT28" i="4"/>
  <c r="AG28" i="4"/>
  <c r="BA28" i="4"/>
  <c r="BU28" i="4"/>
  <c r="AH28" i="4"/>
  <c r="CN28" i="4"/>
  <c r="CN38" i="4"/>
  <c r="BT38" i="4"/>
  <c r="AG38" i="4"/>
  <c r="BA38" i="4"/>
  <c r="CN49" i="4"/>
  <c r="BT49" i="4"/>
  <c r="AG49" i="4"/>
  <c r="BA49" i="4"/>
  <c r="CO49" i="4"/>
  <c r="BT25" i="4"/>
  <c r="AG25" i="4"/>
  <c r="BA25" i="4"/>
  <c r="CO25" i="4"/>
  <c r="CN25" i="4"/>
  <c r="BT53" i="4"/>
  <c r="AG53" i="4"/>
  <c r="BA53" i="4"/>
  <c r="CN53" i="4"/>
  <c r="CN58" i="4"/>
  <c r="BT58" i="4"/>
  <c r="AG58" i="4"/>
  <c r="BA58" i="4"/>
  <c r="CN17" i="4"/>
  <c r="BT17" i="4"/>
  <c r="AG17" i="4"/>
  <c r="BA17" i="4"/>
  <c r="CO17" i="4"/>
  <c r="BT18" i="4"/>
  <c r="AG18" i="4"/>
  <c r="BA18" i="4"/>
  <c r="BU18" i="4"/>
  <c r="AH18" i="4"/>
  <c r="CN18" i="4"/>
  <c r="CN21" i="4"/>
  <c r="BT21" i="4"/>
  <c r="AG21" i="4"/>
  <c r="BA21" i="4"/>
  <c r="BU21" i="4"/>
  <c r="AH21" i="4"/>
  <c r="BA32" i="4"/>
  <c r="BA59" i="4"/>
  <c r="BA62" i="4"/>
  <c r="BA26" i="4"/>
  <c r="BA34" i="4"/>
  <c r="BA61" i="4"/>
  <c r="BU37" i="4"/>
  <c r="AH37" i="4"/>
  <c r="BU47" i="4"/>
  <c r="AH47" i="4"/>
  <c r="CO47" i="4"/>
  <c r="BA55" i="4"/>
  <c r="CO50" i="4"/>
  <c r="BA40" i="4"/>
  <c r="BB44" i="4"/>
  <c r="CO18" i="4"/>
  <c r="BU25" i="4"/>
  <c r="AH25" i="4"/>
  <c r="BA22" i="4"/>
  <c r="BA33" i="4"/>
  <c r="BA63" i="4"/>
  <c r="BA31" i="4"/>
  <c r="BA45" i="4"/>
  <c r="BA35" i="4"/>
  <c r="CO19" i="4"/>
  <c r="BA20" i="4"/>
  <c r="CO38" i="4"/>
  <c r="BU38" i="4"/>
  <c r="AH38" i="4"/>
  <c r="BA41" i="4"/>
  <c r="CO42" i="4"/>
  <c r="BU42" i="4"/>
  <c r="AH42" i="4"/>
  <c r="BA57" i="4"/>
  <c r="BU27" i="4"/>
  <c r="AH27" i="4"/>
  <c r="BU48" i="4"/>
  <c r="AH48" i="4"/>
  <c r="CO48" i="4"/>
  <c r="BA52" i="4"/>
  <c r="CO51" i="4"/>
  <c r="CO46" i="4"/>
  <c r="BU46" i="4"/>
  <c r="AH46" i="4"/>
  <c r="BU43" i="4"/>
  <c r="AH43" i="4"/>
  <c r="CO43" i="4"/>
  <c r="BA54" i="4"/>
  <c r="BT16" i="4"/>
  <c r="AG16" i="4"/>
  <c r="BA16" i="4"/>
  <c r="CN16" i="4"/>
  <c r="BU24" i="4"/>
  <c r="AH24" i="4"/>
  <c r="CO28" i="4"/>
  <c r="CO30" i="4"/>
  <c r="CO56" i="4"/>
  <c r="BU56" i="4"/>
  <c r="AH56" i="4"/>
  <c r="BB56" i="4"/>
  <c r="CO29" i="4"/>
  <c r="BU29" i="4"/>
  <c r="AH29" i="4"/>
  <c r="BB29" i="4"/>
  <c r="BV29" i="4"/>
  <c r="AI29" i="4"/>
  <c r="CO53" i="4"/>
  <c r="BU53" i="4"/>
  <c r="AH53" i="4"/>
  <c r="BB53" i="4"/>
  <c r="CP53" i="4"/>
  <c r="BU49" i="4"/>
  <c r="AH49" i="4"/>
  <c r="BB49" i="4"/>
  <c r="BU58" i="4"/>
  <c r="AH58" i="4"/>
  <c r="BB58" i="4"/>
  <c r="CO58" i="4"/>
  <c r="BT39" i="4"/>
  <c r="AG39" i="4"/>
  <c r="BA39" i="4"/>
  <c r="CN39" i="4"/>
  <c r="BU17" i="4"/>
  <c r="AH17" i="4"/>
  <c r="BB17" i="4"/>
  <c r="CO21" i="4"/>
  <c r="BU20" i="4"/>
  <c r="AH20" i="4"/>
  <c r="CO20" i="4"/>
  <c r="BB30" i="4"/>
  <c r="BB51" i="4"/>
  <c r="CO57" i="4"/>
  <c r="BU57" i="4"/>
  <c r="AH57" i="4"/>
  <c r="CO45" i="4"/>
  <c r="BU45" i="4"/>
  <c r="AH45" i="4"/>
  <c r="CO36" i="4"/>
  <c r="BU36" i="4"/>
  <c r="AH36" i="4"/>
  <c r="BU33" i="4"/>
  <c r="AH33" i="4"/>
  <c r="CO33" i="4"/>
  <c r="BB25" i="4"/>
  <c r="CO40" i="4"/>
  <c r="BU40" i="4"/>
  <c r="AH40" i="4"/>
  <c r="CO55" i="4"/>
  <c r="BU55" i="4"/>
  <c r="AH55" i="4"/>
  <c r="BB47" i="4"/>
  <c r="CO26" i="4"/>
  <c r="BU26" i="4"/>
  <c r="AH26" i="4"/>
  <c r="CO59" i="4"/>
  <c r="BU59" i="4"/>
  <c r="AH59" i="4"/>
  <c r="BB42" i="4"/>
  <c r="BB43" i="4"/>
  <c r="BB46" i="4"/>
  <c r="BB38" i="4"/>
  <c r="CO63" i="4"/>
  <c r="BU63" i="4"/>
  <c r="AH63" i="4"/>
  <c r="BU22" i="4"/>
  <c r="AH22" i="4"/>
  <c r="CO22" i="4"/>
  <c r="BV44" i="4"/>
  <c r="AI44" i="4"/>
  <c r="CP44" i="4"/>
  <c r="BB37" i="4"/>
  <c r="CO60" i="4"/>
  <c r="BU60" i="4"/>
  <c r="AH60" i="4"/>
  <c r="CO61" i="4"/>
  <c r="BU61" i="4"/>
  <c r="AH61" i="4"/>
  <c r="CO62" i="4"/>
  <c r="BU62" i="4"/>
  <c r="AH62" i="4"/>
  <c r="BB48" i="4"/>
  <c r="CO54" i="4"/>
  <c r="BU54" i="4"/>
  <c r="AH54" i="4"/>
  <c r="CO52" i="4"/>
  <c r="BU52" i="4"/>
  <c r="AH52" i="4"/>
  <c r="BB27" i="4"/>
  <c r="BB28" i="4"/>
  <c r="CO41" i="4"/>
  <c r="BU41" i="4"/>
  <c r="AH41" i="4"/>
  <c r="BB19" i="4"/>
  <c r="BU35" i="4"/>
  <c r="AH35" i="4"/>
  <c r="CO35" i="4"/>
  <c r="CO31" i="4"/>
  <c r="BU31" i="4"/>
  <c r="AH31" i="4"/>
  <c r="BB21" i="4"/>
  <c r="BB18" i="4"/>
  <c r="BB50" i="4"/>
  <c r="BU34" i="4"/>
  <c r="AH34" i="4"/>
  <c r="CO34" i="4"/>
  <c r="BB24" i="4"/>
  <c r="BU32" i="4"/>
  <c r="AH32" i="4"/>
  <c r="CO32" i="4"/>
  <c r="BU16" i="4"/>
  <c r="AH16" i="4"/>
  <c r="BB16" i="4"/>
  <c r="CO16" i="4"/>
  <c r="BV53" i="4"/>
  <c r="AI53" i="4"/>
  <c r="CP29" i="4"/>
  <c r="BU39" i="4"/>
  <c r="AH39" i="4"/>
  <c r="BB39" i="4"/>
  <c r="CO39" i="4"/>
  <c r="CP56" i="4"/>
  <c r="BV56" i="4"/>
  <c r="AI56" i="4"/>
  <c r="BC56" i="4"/>
  <c r="CQ56" i="4"/>
  <c r="CP58" i="4"/>
  <c r="BV58" i="4"/>
  <c r="AI58" i="4"/>
  <c r="BC58" i="4"/>
  <c r="BB54" i="4"/>
  <c r="BB62" i="4"/>
  <c r="BB60" i="4"/>
  <c r="BV49" i="4"/>
  <c r="AI49" i="4"/>
  <c r="CP49" i="4"/>
  <c r="BB59" i="4"/>
  <c r="BB55" i="4"/>
  <c r="BV25" i="4"/>
  <c r="AI25" i="4"/>
  <c r="CP25" i="4"/>
  <c r="CP17" i="4"/>
  <c r="BV17" i="4"/>
  <c r="AI17" i="4"/>
  <c r="BB45" i="4"/>
  <c r="BV30" i="4"/>
  <c r="AI30" i="4"/>
  <c r="CP30" i="4"/>
  <c r="BV24" i="4"/>
  <c r="AI24" i="4"/>
  <c r="CP24" i="4"/>
  <c r="BB41" i="4"/>
  <c r="BV50" i="4"/>
  <c r="AI50" i="4"/>
  <c r="CP50" i="4"/>
  <c r="BB35" i="4"/>
  <c r="BV27" i="4"/>
  <c r="AI27" i="4"/>
  <c r="CP27" i="4"/>
  <c r="BB22" i="4"/>
  <c r="BV38" i="4"/>
  <c r="AI38" i="4"/>
  <c r="CP38" i="4"/>
  <c r="BV43" i="4"/>
  <c r="AI43" i="4"/>
  <c r="CP43" i="4"/>
  <c r="BV51" i="4"/>
  <c r="AI51" i="4"/>
  <c r="CP51" i="4"/>
  <c r="BB20" i="4"/>
  <c r="CP21" i="4"/>
  <c r="BV21" i="4"/>
  <c r="AI21" i="4"/>
  <c r="CP18" i="4"/>
  <c r="BV18" i="4"/>
  <c r="AI18" i="4"/>
  <c r="BB31" i="4"/>
  <c r="CP19" i="4"/>
  <c r="BV19" i="4"/>
  <c r="AI19" i="4"/>
  <c r="BB52" i="4"/>
  <c r="BV48" i="4"/>
  <c r="AI48" i="4"/>
  <c r="CP48" i="4"/>
  <c r="BB61" i="4"/>
  <c r="BB63" i="4"/>
  <c r="BB26" i="4"/>
  <c r="BB40" i="4"/>
  <c r="BB36" i="4"/>
  <c r="BB57" i="4"/>
  <c r="BC53" i="4"/>
  <c r="BB32" i="4"/>
  <c r="BB34" i="4"/>
  <c r="BV28" i="4"/>
  <c r="AI28" i="4"/>
  <c r="CP28" i="4"/>
  <c r="BV37" i="4"/>
  <c r="AI37" i="4"/>
  <c r="CP37" i="4"/>
  <c r="BC44" i="4"/>
  <c r="BV46" i="4"/>
  <c r="AI46" i="4"/>
  <c r="CP46" i="4"/>
  <c r="BV42" i="4"/>
  <c r="AI42" i="4"/>
  <c r="CP42" i="4"/>
  <c r="BV47" i="4"/>
  <c r="AI47" i="4"/>
  <c r="CP47" i="4"/>
  <c r="BB33" i="4"/>
  <c r="CQ58" i="4"/>
  <c r="BW58" i="4"/>
  <c r="AJ58" i="4"/>
  <c r="BC29" i="4"/>
  <c r="BV16" i="4"/>
  <c r="AI16" i="4"/>
  <c r="BC16" i="4"/>
  <c r="CP16" i="4"/>
  <c r="BW56" i="4"/>
  <c r="AJ56" i="4"/>
  <c r="CP39" i="4"/>
  <c r="BV39" i="4"/>
  <c r="AI39" i="4"/>
  <c r="BC39" i="4"/>
  <c r="CQ39" i="4"/>
  <c r="BD56" i="4"/>
  <c r="BV40" i="4"/>
  <c r="AI40" i="4"/>
  <c r="CP40" i="4"/>
  <c r="BC19" i="4"/>
  <c r="BC18" i="4"/>
  <c r="CP20" i="4"/>
  <c r="BV20" i="4"/>
  <c r="AI20" i="4"/>
  <c r="BV45" i="4"/>
  <c r="AI45" i="4"/>
  <c r="CP45" i="4"/>
  <c r="CP57" i="4"/>
  <c r="BV57" i="4"/>
  <c r="AI57" i="4"/>
  <c r="BC42" i="4"/>
  <c r="BC28" i="4"/>
  <c r="CP63" i="4"/>
  <c r="BV63" i="4"/>
  <c r="AI63" i="4"/>
  <c r="BC48" i="4"/>
  <c r="BC51" i="4"/>
  <c r="BC38" i="4"/>
  <c r="BC27" i="4"/>
  <c r="BC50" i="4"/>
  <c r="BC24" i="4"/>
  <c r="BC25" i="4"/>
  <c r="BC49" i="4"/>
  <c r="CP62" i="4"/>
  <c r="BV62" i="4"/>
  <c r="AI62" i="4"/>
  <c r="BV33" i="4"/>
  <c r="AI33" i="4"/>
  <c r="CP33" i="4"/>
  <c r="BV32" i="4"/>
  <c r="AI32" i="4"/>
  <c r="CP32" i="4"/>
  <c r="CQ29" i="4"/>
  <c r="BW29" i="4"/>
  <c r="AJ29" i="4"/>
  <c r="BV34" i="4"/>
  <c r="AI34" i="4"/>
  <c r="CP34" i="4"/>
  <c r="BV36" i="4"/>
  <c r="AI36" i="4"/>
  <c r="CP36" i="4"/>
  <c r="BV26" i="4"/>
  <c r="AI26" i="4"/>
  <c r="CP26" i="4"/>
  <c r="CP52" i="4"/>
  <c r="BV52" i="4"/>
  <c r="AI52" i="4"/>
  <c r="BC21" i="4"/>
  <c r="CP22" i="4"/>
  <c r="BV22" i="4"/>
  <c r="AI22" i="4"/>
  <c r="BV35" i="4"/>
  <c r="AI35" i="4"/>
  <c r="CP35" i="4"/>
  <c r="BV41" i="4"/>
  <c r="AI41" i="4"/>
  <c r="CP41" i="4"/>
  <c r="BC17" i="4"/>
  <c r="CP55" i="4"/>
  <c r="BV55" i="4"/>
  <c r="AI55" i="4"/>
  <c r="CP59" i="4"/>
  <c r="BV59" i="4"/>
  <c r="AI59" i="4"/>
  <c r="CP54" i="4"/>
  <c r="BV54" i="4"/>
  <c r="AI54" i="4"/>
  <c r="CQ44" i="4"/>
  <c r="BW44" i="4"/>
  <c r="AJ44" i="4"/>
  <c r="BD58" i="4"/>
  <c r="BC47" i="4"/>
  <c r="BC46" i="4"/>
  <c r="BC37" i="4"/>
  <c r="CQ53" i="4"/>
  <c r="BW53" i="4"/>
  <c r="AJ53" i="4"/>
  <c r="CP61" i="4"/>
  <c r="BV61" i="4"/>
  <c r="AI61" i="4"/>
  <c r="BV31" i="4"/>
  <c r="AI31" i="4"/>
  <c r="CP31" i="4"/>
  <c r="BC43" i="4"/>
  <c r="BC30" i="4"/>
  <c r="CP60" i="4"/>
  <c r="BV60" i="4"/>
  <c r="AI60" i="4"/>
  <c r="BW16" i="4"/>
  <c r="AJ16" i="4"/>
  <c r="BD16" i="4"/>
  <c r="CQ16" i="4"/>
  <c r="BW39" i="4"/>
  <c r="AJ39" i="4"/>
  <c r="BD53" i="4"/>
  <c r="BC55" i="4"/>
  <c r="BC62" i="4"/>
  <c r="CQ25" i="4"/>
  <c r="BW25" i="4"/>
  <c r="AJ25" i="4"/>
  <c r="CQ50" i="4"/>
  <c r="BW50" i="4"/>
  <c r="AJ50" i="4"/>
  <c r="CQ38" i="4"/>
  <c r="BW38" i="4"/>
  <c r="AJ38" i="4"/>
  <c r="CQ48" i="4"/>
  <c r="BW48" i="4"/>
  <c r="AJ48" i="4"/>
  <c r="CQ28" i="4"/>
  <c r="BW28" i="4"/>
  <c r="AJ28" i="4"/>
  <c r="BC57" i="4"/>
  <c r="BW18" i="4"/>
  <c r="AJ18" i="4"/>
  <c r="CQ18" i="4"/>
  <c r="BC54" i="4"/>
  <c r="BC41" i="4"/>
  <c r="BC26" i="4"/>
  <c r="BC34" i="4"/>
  <c r="BC32" i="4"/>
  <c r="BC45" i="4"/>
  <c r="BC40" i="4"/>
  <c r="CQ46" i="4"/>
  <c r="BW46" i="4"/>
  <c r="AJ46" i="4"/>
  <c r="BC22" i="4"/>
  <c r="BC60" i="4"/>
  <c r="BC61" i="4"/>
  <c r="CQ47" i="4"/>
  <c r="BW47" i="4"/>
  <c r="AJ47" i="4"/>
  <c r="BC59" i="4"/>
  <c r="BD39" i="4"/>
  <c r="BD29" i="4"/>
  <c r="CQ49" i="4"/>
  <c r="BW49" i="4"/>
  <c r="AJ49" i="4"/>
  <c r="CQ24" i="4"/>
  <c r="BW24" i="4"/>
  <c r="AJ24" i="4"/>
  <c r="CQ27" i="4"/>
  <c r="BW27" i="4"/>
  <c r="AJ27" i="4"/>
  <c r="CQ51" i="4"/>
  <c r="BW51" i="4"/>
  <c r="AJ51" i="4"/>
  <c r="BC63" i="4"/>
  <c r="CQ42" i="4"/>
  <c r="BW42" i="4"/>
  <c r="AJ42" i="4"/>
  <c r="BC20" i="4"/>
  <c r="CQ19" i="4"/>
  <c r="BW19" i="4"/>
  <c r="AJ19" i="4"/>
  <c r="BX56" i="4"/>
  <c r="AK56" i="4"/>
  <c r="BE56" i="4"/>
  <c r="CR56" i="4"/>
  <c r="CQ30" i="4"/>
  <c r="BW30" i="4"/>
  <c r="AJ30" i="4"/>
  <c r="BX58" i="4"/>
  <c r="AK58" i="4"/>
  <c r="BE58" i="4"/>
  <c r="CR58" i="4"/>
  <c r="CQ21" i="4"/>
  <c r="BW21" i="4"/>
  <c r="AJ21" i="4"/>
  <c r="BC31" i="4"/>
  <c r="CQ43" i="4"/>
  <c r="BW43" i="4"/>
  <c r="AJ43" i="4"/>
  <c r="CQ37" i="4"/>
  <c r="BW37" i="4"/>
  <c r="AJ37" i="4"/>
  <c r="BD44" i="4"/>
  <c r="BW17" i="4"/>
  <c r="AJ17" i="4"/>
  <c r="CQ17" i="4"/>
  <c r="BC52" i="4"/>
  <c r="BC35" i="4"/>
  <c r="BC36" i="4"/>
  <c r="BC33" i="4"/>
  <c r="BX16" i="4"/>
  <c r="AK16" i="4"/>
  <c r="BE16" i="4"/>
  <c r="CR16" i="4"/>
  <c r="BD21" i="4"/>
  <c r="CQ63" i="4"/>
  <c r="BW63" i="4"/>
  <c r="AJ63" i="4"/>
  <c r="BD49" i="4"/>
  <c r="BD47" i="4"/>
  <c r="BW60" i="4"/>
  <c r="AJ60" i="4"/>
  <c r="CQ60" i="4"/>
  <c r="BD46" i="4"/>
  <c r="CQ45" i="4"/>
  <c r="BW45" i="4"/>
  <c r="AJ45" i="4"/>
  <c r="CQ34" i="4"/>
  <c r="BW34" i="4"/>
  <c r="AJ34" i="4"/>
  <c r="CQ41" i="4"/>
  <c r="BW41" i="4"/>
  <c r="AJ41" i="4"/>
  <c r="BD28" i="4"/>
  <c r="BD38" i="4"/>
  <c r="BD25" i="4"/>
  <c r="CQ36" i="4"/>
  <c r="BW36" i="4"/>
  <c r="AJ36" i="4"/>
  <c r="BD19" i="4"/>
  <c r="CR44" i="4"/>
  <c r="BX44" i="4"/>
  <c r="AK44" i="4"/>
  <c r="BE44" i="4"/>
  <c r="BD18" i="4"/>
  <c r="BW55" i="4"/>
  <c r="AJ55" i="4"/>
  <c r="CQ55" i="4"/>
  <c r="BW52" i="4"/>
  <c r="AJ52" i="4"/>
  <c r="CQ52" i="4"/>
  <c r="BD30" i="4"/>
  <c r="BD27" i="4"/>
  <c r="CQ33" i="4"/>
  <c r="BW33" i="4"/>
  <c r="AJ33" i="4"/>
  <c r="CQ31" i="4"/>
  <c r="BW31" i="4"/>
  <c r="AJ31" i="4"/>
  <c r="BD42" i="4"/>
  <c r="BD51" i="4"/>
  <c r="BD24" i="4"/>
  <c r="CQ61" i="4"/>
  <c r="BW61" i="4"/>
  <c r="AJ61" i="4"/>
  <c r="BW22" i="4"/>
  <c r="AJ22" i="4"/>
  <c r="CQ22" i="4"/>
  <c r="CQ40" i="4"/>
  <c r="BW40" i="4"/>
  <c r="AJ40" i="4"/>
  <c r="CQ32" i="4"/>
  <c r="BW32" i="4"/>
  <c r="AJ32" i="4"/>
  <c r="CQ26" i="4"/>
  <c r="BW26" i="4"/>
  <c r="AJ26" i="4"/>
  <c r="BW54" i="4"/>
  <c r="AJ54" i="4"/>
  <c r="CQ54" i="4"/>
  <c r="BD48" i="4"/>
  <c r="BD50" i="4"/>
  <c r="BW62" i="4"/>
  <c r="AJ62" i="4"/>
  <c r="CQ62" i="4"/>
  <c r="CR53" i="4"/>
  <c r="BX53" i="4"/>
  <c r="AK53" i="4"/>
  <c r="BE53" i="4"/>
  <c r="BD43" i="4"/>
  <c r="CR39" i="4"/>
  <c r="BX39" i="4"/>
  <c r="AK39" i="4"/>
  <c r="BE39" i="4"/>
  <c r="CQ35" i="4"/>
  <c r="BW35" i="4"/>
  <c r="AJ35" i="4"/>
  <c r="BD37" i="4"/>
  <c r="BW20" i="4"/>
  <c r="AJ20" i="4"/>
  <c r="CQ20" i="4"/>
  <c r="BD17" i="4"/>
  <c r="CS58" i="4"/>
  <c r="CU58" i="4"/>
  <c r="CT58" i="4"/>
  <c r="CV58" i="4"/>
  <c r="BY58" i="4"/>
  <c r="CS56" i="4"/>
  <c r="CU56" i="4"/>
  <c r="CT56" i="4"/>
  <c r="CV56" i="4"/>
  <c r="BY56" i="4"/>
  <c r="CR29" i="4"/>
  <c r="BX29" i="4"/>
  <c r="AK29" i="4"/>
  <c r="BE29" i="4"/>
  <c r="BW59" i="4"/>
  <c r="AJ59" i="4"/>
  <c r="CQ59" i="4"/>
  <c r="BW57" i="4"/>
  <c r="AJ57" i="4"/>
  <c r="CQ57" i="4"/>
  <c r="BY16" i="4"/>
  <c r="CS16" i="4"/>
  <c r="CU16" i="4"/>
  <c r="CT16" i="4"/>
  <c r="CV16" i="4"/>
  <c r="BG68" i="1"/>
  <c r="G68" i="1" s="1"/>
  <c r="BG65" i="1"/>
  <c r="BI65" i="1" s="1"/>
  <c r="BG25" i="1"/>
  <c r="AO25" i="1" s="1"/>
  <c r="BX37" i="4"/>
  <c r="AK37" i="4"/>
  <c r="BE37" i="4"/>
  <c r="CR37" i="4"/>
  <c r="CS39" i="4"/>
  <c r="CU39" i="4"/>
  <c r="CT39" i="4"/>
  <c r="BY39" i="4"/>
  <c r="BD26" i="4"/>
  <c r="BD40" i="4"/>
  <c r="BD61" i="4"/>
  <c r="BD31" i="4"/>
  <c r="BD34" i="4"/>
  <c r="BD63" i="4"/>
  <c r="CR17" i="4"/>
  <c r="BX17" i="4"/>
  <c r="AK17" i="4"/>
  <c r="BE17" i="4"/>
  <c r="CR43" i="4"/>
  <c r="BX43" i="4"/>
  <c r="AK43" i="4"/>
  <c r="BE43" i="4"/>
  <c r="BD62" i="4"/>
  <c r="CR48" i="4"/>
  <c r="BX48" i="4"/>
  <c r="AK48" i="4"/>
  <c r="BE48" i="4"/>
  <c r="CR51" i="4"/>
  <c r="BX51" i="4"/>
  <c r="AK51" i="4"/>
  <c r="BE51" i="4"/>
  <c r="CR27" i="4"/>
  <c r="BX27" i="4"/>
  <c r="AK27" i="4"/>
  <c r="BE27" i="4"/>
  <c r="BD52" i="4"/>
  <c r="CR18" i="4"/>
  <c r="BX18" i="4"/>
  <c r="AK18" i="4"/>
  <c r="BE18" i="4"/>
  <c r="CR19" i="4"/>
  <c r="BX19" i="4"/>
  <c r="AK19" i="4"/>
  <c r="BE19" i="4"/>
  <c r="CR25" i="4"/>
  <c r="BX25" i="4"/>
  <c r="AK25" i="4"/>
  <c r="BE25" i="4"/>
  <c r="CR28" i="4"/>
  <c r="BX28" i="4"/>
  <c r="AK28" i="4"/>
  <c r="BE28" i="4"/>
  <c r="CR46" i="4"/>
  <c r="BX46" i="4"/>
  <c r="AK46" i="4"/>
  <c r="BE46" i="4"/>
  <c r="CR47" i="4"/>
  <c r="BX47" i="4"/>
  <c r="AK47" i="4"/>
  <c r="BE47" i="4"/>
  <c r="BD59" i="4"/>
  <c r="BY29" i="4"/>
  <c r="CS29" i="4"/>
  <c r="CU29" i="4"/>
  <c r="CT29" i="4"/>
  <c r="BD35" i="4"/>
  <c r="CS53" i="4"/>
  <c r="CU53" i="4"/>
  <c r="CT53" i="4"/>
  <c r="BY53" i="4"/>
  <c r="BD32" i="4"/>
  <c r="BD33" i="4"/>
  <c r="CS44" i="4"/>
  <c r="CU44" i="4"/>
  <c r="CT44" i="4"/>
  <c r="BY44" i="4"/>
  <c r="BD36" i="4"/>
  <c r="CR38" i="4"/>
  <c r="BX38" i="4"/>
  <c r="AK38" i="4"/>
  <c r="BE38" i="4"/>
  <c r="BD41" i="4"/>
  <c r="BD45" i="4"/>
  <c r="BD57" i="4"/>
  <c r="BD20" i="4"/>
  <c r="CR50" i="4"/>
  <c r="BX50" i="4"/>
  <c r="AK50" i="4"/>
  <c r="BE50" i="4"/>
  <c r="BD54" i="4"/>
  <c r="BD22" i="4"/>
  <c r="CR24" i="4"/>
  <c r="BX24" i="4"/>
  <c r="AK24" i="4"/>
  <c r="BE24" i="4"/>
  <c r="CR42" i="4"/>
  <c r="BX42" i="4"/>
  <c r="AK42" i="4"/>
  <c r="BE42" i="4"/>
  <c r="CR30" i="4"/>
  <c r="BX30" i="4"/>
  <c r="AK30" i="4"/>
  <c r="BE30" i="4"/>
  <c r="BD55" i="4"/>
  <c r="BD60" i="4"/>
  <c r="CR49" i="4"/>
  <c r="BX49" i="4"/>
  <c r="AK49" i="4"/>
  <c r="BE49" i="4"/>
  <c r="CR21" i="4"/>
  <c r="BX21" i="4"/>
  <c r="AK21" i="4"/>
  <c r="BE21" i="4"/>
  <c r="CV29" i="4"/>
  <c r="BG38" i="1"/>
  <c r="BI38" i="1" s="1"/>
  <c r="W38" i="1" s="1"/>
  <c r="CV44" i="4"/>
  <c r="BG53" i="1"/>
  <c r="AL53" i="1" s="1"/>
  <c r="BG62" i="1"/>
  <c r="AO62" i="1" s="1"/>
  <c r="CV53" i="4"/>
  <c r="CV39" i="4"/>
  <c r="BG48" i="1"/>
  <c r="AO48" i="1" s="1"/>
  <c r="BY49" i="4"/>
  <c r="CS49" i="4"/>
  <c r="CU49" i="4"/>
  <c r="CT49" i="4"/>
  <c r="CS38" i="4"/>
  <c r="CU38" i="4"/>
  <c r="CT38" i="4"/>
  <c r="BY38" i="4"/>
  <c r="BY46" i="4"/>
  <c r="CS46" i="4"/>
  <c r="CU46" i="4"/>
  <c r="CT46" i="4"/>
  <c r="CS25" i="4"/>
  <c r="CU25" i="4"/>
  <c r="CT25" i="4"/>
  <c r="BY25" i="4"/>
  <c r="CS18" i="4"/>
  <c r="CU18" i="4"/>
  <c r="CT18" i="4"/>
  <c r="BY18" i="4"/>
  <c r="BY27" i="4"/>
  <c r="CS27" i="4"/>
  <c r="CU27" i="4"/>
  <c r="CT27" i="4"/>
  <c r="BY48" i="4"/>
  <c r="CS48" i="4"/>
  <c r="CU48" i="4"/>
  <c r="CT48" i="4"/>
  <c r="CS43" i="4"/>
  <c r="CU43" i="4"/>
  <c r="CT43" i="4"/>
  <c r="BY43" i="4"/>
  <c r="CR63" i="4"/>
  <c r="BX63" i="4"/>
  <c r="AK63" i="4"/>
  <c r="BE63" i="4"/>
  <c r="BX40" i="4"/>
  <c r="AK40" i="4"/>
  <c r="BE40" i="4"/>
  <c r="CR40" i="4"/>
  <c r="BX55" i="4"/>
  <c r="AK55" i="4"/>
  <c r="BE55" i="4"/>
  <c r="CR55" i="4"/>
  <c r="BX59" i="4"/>
  <c r="AK59" i="4"/>
  <c r="BE59" i="4"/>
  <c r="CR59" i="4"/>
  <c r="CR22" i="4"/>
  <c r="BX22" i="4"/>
  <c r="AK22" i="4"/>
  <c r="BE22" i="4"/>
  <c r="CR20" i="4"/>
  <c r="BX20" i="4"/>
  <c r="AK20" i="4"/>
  <c r="BE20" i="4"/>
  <c r="CR45" i="4"/>
  <c r="BX45" i="4"/>
  <c r="AK45" i="4"/>
  <c r="BE45" i="4"/>
  <c r="CR32" i="4"/>
  <c r="BX32" i="4"/>
  <c r="AK32" i="4"/>
  <c r="BE32" i="4"/>
  <c r="CR35" i="4"/>
  <c r="BX35" i="4"/>
  <c r="AK35" i="4"/>
  <c r="BE35" i="4"/>
  <c r="CR31" i="4"/>
  <c r="BX31" i="4"/>
  <c r="AK31" i="4"/>
  <c r="BE31" i="4"/>
  <c r="BY50" i="4"/>
  <c r="CS50" i="4"/>
  <c r="CU50" i="4"/>
  <c r="CT50" i="4"/>
  <c r="BY30" i="4"/>
  <c r="CS30" i="4"/>
  <c r="CU30" i="4"/>
  <c r="CT30" i="4"/>
  <c r="CR41" i="4"/>
  <c r="BX41" i="4"/>
  <c r="AK41" i="4"/>
  <c r="BE41" i="4"/>
  <c r="CS47" i="4"/>
  <c r="CU47" i="4"/>
  <c r="CT47" i="4"/>
  <c r="BY47" i="4"/>
  <c r="CS28" i="4"/>
  <c r="CU28" i="4"/>
  <c r="CT28" i="4"/>
  <c r="BY28" i="4"/>
  <c r="BY19" i="4"/>
  <c r="CS19" i="4"/>
  <c r="CU19" i="4"/>
  <c r="CT19" i="4"/>
  <c r="CS51" i="4"/>
  <c r="CU51" i="4"/>
  <c r="CT51" i="4"/>
  <c r="BY51" i="4"/>
  <c r="CR62" i="4"/>
  <c r="BX62" i="4"/>
  <c r="AK62" i="4"/>
  <c r="BE62" i="4"/>
  <c r="BY17" i="4"/>
  <c r="CS17" i="4"/>
  <c r="CU17" i="4"/>
  <c r="CT17" i="4"/>
  <c r="CR61" i="4"/>
  <c r="BX61" i="4"/>
  <c r="AK61" i="4"/>
  <c r="BE61" i="4"/>
  <c r="BY42" i="4"/>
  <c r="CS42" i="4"/>
  <c r="CU42" i="4"/>
  <c r="CT42" i="4"/>
  <c r="BY21" i="4"/>
  <c r="CS21" i="4"/>
  <c r="CU21" i="4"/>
  <c r="CT21" i="4"/>
  <c r="CR60" i="4"/>
  <c r="BX60" i="4"/>
  <c r="AK60" i="4"/>
  <c r="BE60" i="4"/>
  <c r="CS24" i="4"/>
  <c r="CU24" i="4"/>
  <c r="CT24" i="4"/>
  <c r="BY24" i="4"/>
  <c r="BX54" i="4"/>
  <c r="AK54" i="4"/>
  <c r="BE54" i="4"/>
  <c r="CR54" i="4"/>
  <c r="BX57" i="4"/>
  <c r="AK57" i="4"/>
  <c r="BE57" i="4"/>
  <c r="CR57" i="4"/>
  <c r="BX36" i="4"/>
  <c r="AK36" i="4"/>
  <c r="BE36" i="4"/>
  <c r="CR36" i="4"/>
  <c r="CR33" i="4"/>
  <c r="BX33" i="4"/>
  <c r="AK33" i="4"/>
  <c r="BE33" i="4"/>
  <c r="CR52" i="4"/>
  <c r="BX52" i="4"/>
  <c r="AK52" i="4"/>
  <c r="BE52" i="4"/>
  <c r="CR34" i="4"/>
  <c r="BX34" i="4"/>
  <c r="AK34" i="4"/>
  <c r="BE34" i="4"/>
  <c r="CR26" i="4"/>
  <c r="BX26" i="4"/>
  <c r="AK26" i="4"/>
  <c r="BE26" i="4"/>
  <c r="CS37" i="4"/>
  <c r="CU37" i="4"/>
  <c r="CT37" i="4"/>
  <c r="BY37" i="4"/>
  <c r="AI53" i="1"/>
  <c r="AI48" i="1"/>
  <c r="BI48" i="1"/>
  <c r="BG60" i="1"/>
  <c r="F60" i="1" s="1"/>
  <c r="CV51" i="4"/>
  <c r="CV25" i="4"/>
  <c r="BG34" i="1"/>
  <c r="AI34" i="1" s="1"/>
  <c r="BG46" i="1"/>
  <c r="G46" i="1" s="1"/>
  <c r="CV37" i="4"/>
  <c r="CV47" i="4"/>
  <c r="BG56" i="1"/>
  <c r="G56" i="1" s="1"/>
  <c r="BG27" i="1"/>
  <c r="BI27" i="1" s="1"/>
  <c r="CV18" i="4"/>
  <c r="CV28" i="4"/>
  <c r="BG37" i="1"/>
  <c r="G37" i="1" s="1"/>
  <c r="BG52" i="1"/>
  <c r="AI52" i="1" s="1"/>
  <c r="CV43" i="4"/>
  <c r="CV38" i="4"/>
  <c r="BG47" i="1"/>
  <c r="AI47" i="1" s="1"/>
  <c r="BG30" i="1"/>
  <c r="AO30" i="1" s="1"/>
  <c r="CV21" i="4"/>
  <c r="CV19" i="4"/>
  <c r="BG28" i="1"/>
  <c r="CV50" i="4"/>
  <c r="BG59" i="1"/>
  <c r="BI59" i="1" s="1"/>
  <c r="CV48" i="4"/>
  <c r="BG57" i="1"/>
  <c r="AI57" i="1" s="1"/>
  <c r="CV46" i="4"/>
  <c r="BG55" i="1"/>
  <c r="BI55" i="1" s="1"/>
  <c r="W55" i="1" s="1"/>
  <c r="CV49" i="4"/>
  <c r="BG58" i="1"/>
  <c r="G58" i="1" s="1"/>
  <c r="CV42" i="4"/>
  <c r="BG51" i="1"/>
  <c r="AO51" i="1" s="1"/>
  <c r="CV17" i="4"/>
  <c r="BG26" i="1"/>
  <c r="F26" i="1" s="1"/>
  <c r="CV30" i="4"/>
  <c r="BG39" i="1"/>
  <c r="BI39" i="1" s="1"/>
  <c r="CV27" i="4"/>
  <c r="BG36" i="1"/>
  <c r="CV24" i="4"/>
  <c r="BG33" i="1"/>
  <c r="H33" i="1" s="1"/>
  <c r="H48" i="1"/>
  <c r="G48" i="1"/>
  <c r="H53" i="1"/>
  <c r="CS41" i="4"/>
  <c r="CU41" i="4"/>
  <c r="CT41" i="4"/>
  <c r="BY41" i="4"/>
  <c r="BY31" i="4"/>
  <c r="CS31" i="4"/>
  <c r="CU31" i="4"/>
  <c r="CT31" i="4"/>
  <c r="BY32" i="4"/>
  <c r="CS32" i="4"/>
  <c r="CU32" i="4"/>
  <c r="CT32" i="4"/>
  <c r="BY20" i="4"/>
  <c r="CS20" i="4"/>
  <c r="CU20" i="4"/>
  <c r="CT20" i="4"/>
  <c r="CS52" i="4"/>
  <c r="CU52" i="4"/>
  <c r="CT52" i="4"/>
  <c r="BY52" i="4"/>
  <c r="CS36" i="4"/>
  <c r="CU36" i="4"/>
  <c r="CT36" i="4"/>
  <c r="BY36" i="4"/>
  <c r="CS54" i="4"/>
  <c r="CU54" i="4"/>
  <c r="CT54" i="4"/>
  <c r="BY54" i="4"/>
  <c r="CS59" i="4"/>
  <c r="CU59" i="4"/>
  <c r="CT59" i="4"/>
  <c r="BY59" i="4"/>
  <c r="CS40" i="4"/>
  <c r="CU40" i="4"/>
  <c r="CT40" i="4"/>
  <c r="BY40" i="4"/>
  <c r="BY26" i="4"/>
  <c r="CS26" i="4"/>
  <c r="CU26" i="4"/>
  <c r="CT26" i="4"/>
  <c r="BY35" i="4"/>
  <c r="CS35" i="4"/>
  <c r="CU35" i="4"/>
  <c r="CT35" i="4"/>
  <c r="BY45" i="4"/>
  <c r="CS45" i="4"/>
  <c r="CU45" i="4"/>
  <c r="CT45" i="4"/>
  <c r="BY22" i="4"/>
  <c r="CS22" i="4"/>
  <c r="CU22" i="4"/>
  <c r="CT22" i="4"/>
  <c r="CS63" i="4"/>
  <c r="CU63" i="4"/>
  <c r="CT63" i="4"/>
  <c r="BY63" i="4"/>
  <c r="CS60" i="4"/>
  <c r="CU60" i="4"/>
  <c r="CT60" i="4"/>
  <c r="BY60" i="4"/>
  <c r="BY34" i="4"/>
  <c r="CS34" i="4"/>
  <c r="CU34" i="4"/>
  <c r="CT34" i="4"/>
  <c r="BY33" i="4"/>
  <c r="CS33" i="4"/>
  <c r="CU33" i="4"/>
  <c r="CT33" i="4"/>
  <c r="CS61" i="4"/>
  <c r="CU61" i="4"/>
  <c r="CT61" i="4"/>
  <c r="BY61" i="4"/>
  <c r="CS62" i="4"/>
  <c r="CU62" i="4"/>
  <c r="CT62" i="4"/>
  <c r="BY62" i="4"/>
  <c r="CS57" i="4"/>
  <c r="CU57" i="4"/>
  <c r="CT57" i="4"/>
  <c r="CV57" i="4"/>
  <c r="BY57" i="4"/>
  <c r="CS55" i="4"/>
  <c r="CU55" i="4"/>
  <c r="CT55" i="4"/>
  <c r="BY55" i="4"/>
  <c r="G60" i="1"/>
  <c r="F46" i="1"/>
  <c r="CV55" i="4"/>
  <c r="BG64" i="1"/>
  <c r="G64" i="1" s="1"/>
  <c r="BG72" i="1"/>
  <c r="AL72" i="1" s="1"/>
  <c r="CV62" i="4"/>
  <c r="CV60" i="4"/>
  <c r="BG70" i="1"/>
  <c r="AI70" i="1" s="1"/>
  <c r="BG49" i="1"/>
  <c r="H49" i="1" s="1"/>
  <c r="CV40" i="4"/>
  <c r="CV54" i="4"/>
  <c r="BG63" i="1"/>
  <c r="AI63" i="1" s="1"/>
  <c r="BG61" i="1"/>
  <c r="G61" i="1" s="1"/>
  <c r="CV52" i="4"/>
  <c r="CV41" i="4"/>
  <c r="BG50" i="1"/>
  <c r="AO50" i="1" s="1"/>
  <c r="AI26" i="1"/>
  <c r="CV34" i="4"/>
  <c r="BG43" i="1"/>
  <c r="H43" i="1" s="1"/>
  <c r="CV45" i="4"/>
  <c r="BG54" i="1"/>
  <c r="F54" i="1" s="1"/>
  <c r="CV26" i="4"/>
  <c r="BG35" i="1"/>
  <c r="AL35" i="1" s="1"/>
  <c r="CV20" i="4"/>
  <c r="BG29" i="1"/>
  <c r="G29" i="1" s="1"/>
  <c r="CV31" i="4"/>
  <c r="BG40" i="1"/>
  <c r="F40" i="1" s="1"/>
  <c r="CV61" i="4"/>
  <c r="BG71" i="1"/>
  <c r="H71" i="1" s="1"/>
  <c r="CV63" i="4"/>
  <c r="BG73" i="1"/>
  <c r="AO73" i="1" s="1"/>
  <c r="CV59" i="4"/>
  <c r="BG69" i="1"/>
  <c r="CV36" i="4"/>
  <c r="BG45" i="1"/>
  <c r="AO45" i="1" s="1"/>
  <c r="CV33" i="4"/>
  <c r="BG42" i="1"/>
  <c r="AO42" i="1" s="1"/>
  <c r="CV22" i="4"/>
  <c r="BG31" i="1"/>
  <c r="AL31" i="1" s="1"/>
  <c r="CV35" i="4"/>
  <c r="BG44" i="1"/>
  <c r="CV32" i="4"/>
  <c r="BG41" i="1"/>
  <c r="G41" i="1" s="1"/>
  <c r="BG67" i="1"/>
  <c r="AI67" i="1" s="1"/>
  <c r="BG66" i="1"/>
  <c r="AO66" i="1" s="1"/>
  <c r="R96" i="1"/>
  <c r="S105" i="1"/>
  <c r="L176" i="1"/>
  <c r="M176" i="1"/>
  <c r="R92" i="1"/>
  <c r="S121" i="1"/>
  <c r="L180" i="1"/>
  <c r="M180" i="1"/>
  <c r="M141" i="1"/>
  <c r="L141" i="1"/>
  <c r="L167" i="1"/>
  <c r="M167" i="1"/>
  <c r="S123" i="1"/>
  <c r="L178" i="1"/>
  <c r="M178" i="1"/>
  <c r="L139" i="1"/>
  <c r="M139" i="1"/>
  <c r="S109" i="1"/>
  <c r="L140" i="1"/>
  <c r="M140" i="1"/>
  <c r="R97" i="1"/>
  <c r="S118" i="1"/>
  <c r="R81" i="1"/>
  <c r="L166" i="1"/>
  <c r="S102" i="1"/>
  <c r="R84" i="1"/>
  <c r="M168" i="1"/>
  <c r="L168" i="1"/>
  <c r="L157" i="1"/>
  <c r="T99" i="1"/>
  <c r="S112" i="1"/>
  <c r="T91" i="1"/>
  <c r="M142" i="1"/>
  <c r="M151" i="1"/>
  <c r="L151" i="1"/>
  <c r="L125" i="1"/>
  <c r="M125" i="1"/>
  <c r="L135" i="1"/>
  <c r="M135" i="1"/>
  <c r="R100" i="1"/>
  <c r="S106" i="1"/>
  <c r="M175" i="1"/>
  <c r="L175" i="1"/>
  <c r="L177" i="1"/>
  <c r="M177" i="1"/>
  <c r="S108" i="1"/>
  <c r="L145" i="1"/>
  <c r="M145" i="1"/>
  <c r="L169" i="1"/>
  <c r="M169" i="1"/>
  <c r="S122" i="1"/>
  <c r="L179" i="1"/>
  <c r="M179" i="1"/>
  <c r="R80" i="1"/>
  <c r="L156" i="1"/>
  <c r="M156" i="1"/>
  <c r="L148" i="1"/>
  <c r="M148" i="1"/>
  <c r="L163" i="1"/>
  <c r="M163" i="1"/>
  <c r="L172" i="1"/>
  <c r="M172" i="1"/>
  <c r="R78" i="1"/>
  <c r="M143" i="1"/>
  <c r="L143" i="1"/>
  <c r="M147" i="1"/>
  <c r="L147" i="1"/>
  <c r="R83" i="1"/>
  <c r="S110" i="1"/>
  <c r="M162" i="1"/>
  <c r="L162" i="1"/>
  <c r="L158" i="1"/>
  <c r="M158" i="1"/>
  <c r="R93" i="1"/>
  <c r="R82" i="1"/>
  <c r="M127" i="1"/>
  <c r="L127" i="1"/>
  <c r="M134" i="1"/>
  <c r="L134" i="1"/>
  <c r="R77" i="1"/>
  <c r="S120" i="1"/>
  <c r="R94" i="1"/>
  <c r="S104" i="1"/>
  <c r="L131" i="1"/>
  <c r="M131" i="1"/>
  <c r="R85" i="1"/>
  <c r="M170" i="1"/>
  <c r="M126" i="1"/>
  <c r="L126" i="1"/>
  <c r="M128" i="1"/>
  <c r="L128" i="1"/>
  <c r="S111" i="1"/>
  <c r="O159" i="1"/>
  <c r="N159" i="1"/>
  <c r="M173" i="1"/>
  <c r="L173" i="1"/>
  <c r="M132" i="1"/>
  <c r="L132" i="1"/>
  <c r="R76" i="1"/>
  <c r="R75" i="1"/>
  <c r="L174" i="1"/>
  <c r="M174" i="1"/>
  <c r="S117" i="1"/>
  <c r="M149" i="1"/>
  <c r="L149" i="1"/>
  <c r="L150" i="1"/>
  <c r="S113" i="1"/>
  <c r="S103" i="1"/>
  <c r="L171" i="1"/>
  <c r="M171" i="1"/>
  <c r="S114" i="1"/>
  <c r="V113" i="1" l="1"/>
  <c r="X250" i="1"/>
  <c r="AI215" i="1"/>
  <c r="H215" i="1"/>
  <c r="BI116" i="1"/>
  <c r="X116" i="1" s="1"/>
  <c r="AO116" i="1"/>
  <c r="AM158" i="1"/>
  <c r="AN158" i="1" s="1"/>
  <c r="AM80" i="1"/>
  <c r="AN80" i="1" s="1"/>
  <c r="G80" i="1" s="1"/>
  <c r="AL101" i="1"/>
  <c r="BI101" i="1"/>
  <c r="W101" i="1" s="1"/>
  <c r="X101" i="1"/>
  <c r="AO108" i="1"/>
  <c r="AI108" i="1"/>
  <c r="AJ108" i="1" s="1"/>
  <c r="AK108" i="1" s="1"/>
  <c r="F108" i="1" s="1"/>
  <c r="X108" i="1"/>
  <c r="AL83" i="1"/>
  <c r="AI83" i="1"/>
  <c r="AO83" i="1"/>
  <c r="AP83" i="1" s="1"/>
  <c r="AQ83" i="1" s="1"/>
  <c r="H83" i="1" s="1"/>
  <c r="BI83" i="1"/>
  <c r="W83" i="1"/>
  <c r="W192" i="1"/>
  <c r="X192" i="1"/>
  <c r="V192" i="1"/>
  <c r="AI213" i="1"/>
  <c r="H213" i="1"/>
  <c r="AL213" i="1"/>
  <c r="O186" i="1"/>
  <c r="AO95" i="1"/>
  <c r="BI95" i="1"/>
  <c r="AO280" i="1"/>
  <c r="BI280" i="1"/>
  <c r="AL280" i="1"/>
  <c r="AI280" i="1"/>
  <c r="X151" i="1"/>
  <c r="V151" i="1"/>
  <c r="L263" i="1"/>
  <c r="M263" i="1"/>
  <c r="P263" i="1"/>
  <c r="T263" i="1"/>
  <c r="N263" i="1"/>
  <c r="I263" i="1"/>
  <c r="Q263" i="1"/>
  <c r="S263" i="1"/>
  <c r="O263" i="1"/>
  <c r="J263" i="1"/>
  <c r="G263" i="1"/>
  <c r="F263" i="1"/>
  <c r="J251" i="1"/>
  <c r="L251" i="1"/>
  <c r="K251" i="1"/>
  <c r="Q251" i="1"/>
  <c r="M251" i="1"/>
  <c r="O251" i="1"/>
  <c r="G251" i="1"/>
  <c r="H251" i="1"/>
  <c r="N251" i="1"/>
  <c r="S251" i="1"/>
  <c r="P251" i="1"/>
  <c r="F251" i="1"/>
  <c r="S99" i="1"/>
  <c r="J99" i="1"/>
  <c r="N99" i="1"/>
  <c r="P99" i="1"/>
  <c r="L99" i="1"/>
  <c r="I99" i="1"/>
  <c r="O99" i="1"/>
  <c r="K99" i="1"/>
  <c r="M99" i="1"/>
  <c r="T75" i="1"/>
  <c r="O75" i="1"/>
  <c r="Q75" i="1"/>
  <c r="S75" i="1"/>
  <c r="I75" i="1"/>
  <c r="K75" i="1"/>
  <c r="N75" i="1"/>
  <c r="J75" i="1"/>
  <c r="M75" i="1"/>
  <c r="L75" i="1"/>
  <c r="N177" i="1"/>
  <c r="K177" i="1"/>
  <c r="J177" i="1"/>
  <c r="N157" i="1"/>
  <c r="O157" i="1"/>
  <c r="P157" i="1"/>
  <c r="S157" i="1"/>
  <c r="Q157" i="1"/>
  <c r="I157" i="1"/>
  <c r="P135" i="1"/>
  <c r="T135" i="1"/>
  <c r="O135" i="1"/>
  <c r="S135" i="1"/>
  <c r="N135" i="1"/>
  <c r="Q135" i="1"/>
  <c r="J232" i="1"/>
  <c r="S232" i="1"/>
  <c r="N232" i="1"/>
  <c r="O232" i="1"/>
  <c r="K232" i="1"/>
  <c r="I232" i="1"/>
  <c r="T142" i="1"/>
  <c r="O142" i="1"/>
  <c r="N142" i="1"/>
  <c r="P142" i="1"/>
  <c r="Q142" i="1"/>
  <c r="N250" i="1"/>
  <c r="J250" i="1"/>
  <c r="O250" i="1"/>
  <c r="K250" i="1"/>
  <c r="P250" i="1"/>
  <c r="Q250" i="1"/>
  <c r="I250" i="1"/>
  <c r="M250" i="1"/>
  <c r="K221" i="1"/>
  <c r="I221" i="1"/>
  <c r="S86" i="1"/>
  <c r="L86" i="1"/>
  <c r="O86" i="1"/>
  <c r="P86" i="1"/>
  <c r="Q86" i="1"/>
  <c r="N86" i="1"/>
  <c r="K86" i="1"/>
  <c r="O166" i="1"/>
  <c r="S166" i="1"/>
  <c r="P166" i="1"/>
  <c r="N166" i="1"/>
  <c r="J166" i="1"/>
  <c r="J170" i="1"/>
  <c r="K170" i="1"/>
  <c r="T121" i="1"/>
  <c r="J121" i="1"/>
  <c r="R121" i="1"/>
  <c r="M121" i="1"/>
  <c r="N121" i="1"/>
  <c r="I121" i="1"/>
  <c r="O121" i="1"/>
  <c r="P121" i="1"/>
  <c r="H230" i="1"/>
  <c r="G230" i="1"/>
  <c r="BI276" i="1"/>
  <c r="W276" i="1" s="1"/>
  <c r="X276" i="1"/>
  <c r="T111" i="1"/>
  <c r="J111" i="1"/>
  <c r="K111" i="1"/>
  <c r="P111" i="1"/>
  <c r="L111" i="1"/>
  <c r="O111" i="1"/>
  <c r="N111" i="1"/>
  <c r="M111" i="1"/>
  <c r="I111" i="1"/>
  <c r="S158" i="1"/>
  <c r="O158" i="1"/>
  <c r="T158" i="1"/>
  <c r="P158" i="1"/>
  <c r="N158" i="1"/>
  <c r="Q158" i="1"/>
  <c r="N196" i="1"/>
  <c r="O196" i="1"/>
  <c r="S196" i="1"/>
  <c r="I196" i="1"/>
  <c r="J196" i="1"/>
  <c r="H196" i="1"/>
  <c r="G196" i="1"/>
  <c r="K196" i="1"/>
  <c r="T150" i="1"/>
  <c r="Q150" i="1"/>
  <c r="O150" i="1"/>
  <c r="J150" i="1"/>
  <c r="S150" i="1"/>
  <c r="P150" i="1"/>
  <c r="R102" i="1"/>
  <c r="K102" i="1"/>
  <c r="J102" i="1"/>
  <c r="T102" i="1"/>
  <c r="L102" i="1"/>
  <c r="N102" i="1"/>
  <c r="O102" i="1"/>
  <c r="Q102" i="1"/>
  <c r="I102" i="1"/>
  <c r="T239" i="1"/>
  <c r="O239" i="1"/>
  <c r="I239" i="1"/>
  <c r="J239" i="1"/>
  <c r="K239" i="1"/>
  <c r="F239" i="1"/>
  <c r="N239" i="1"/>
  <c r="AJ103" i="1"/>
  <c r="AK103" i="1" s="1"/>
  <c r="F103" i="1" s="1"/>
  <c r="AM106" i="1"/>
  <c r="AN106" i="1" s="1"/>
  <c r="G106" i="1" s="1"/>
  <c r="AP144" i="1"/>
  <c r="AQ144" i="1" s="1"/>
  <c r="AI115" i="1"/>
  <c r="BI115" i="1"/>
  <c r="V115" i="1" s="1"/>
  <c r="AO115" i="1"/>
  <c r="AL115" i="1"/>
  <c r="X115" i="1"/>
  <c r="W115" i="1"/>
  <c r="AO257" i="1"/>
  <c r="G257" i="1"/>
  <c r="F257" i="1"/>
  <c r="BI272" i="1"/>
  <c r="AO272" i="1"/>
  <c r="AI272" i="1"/>
  <c r="W272" i="1"/>
  <c r="AL272" i="1"/>
  <c r="V272" i="1"/>
  <c r="X272" i="1"/>
  <c r="AL102" i="1"/>
  <c r="AO102" i="1"/>
  <c r="BI102" i="1"/>
  <c r="W102" i="1" s="1"/>
  <c r="AI188" i="1"/>
  <c r="BI188" i="1"/>
  <c r="W188" i="1" s="1"/>
  <c r="V188" i="1"/>
  <c r="T186" i="1"/>
  <c r="J186" i="1"/>
  <c r="P186" i="1"/>
  <c r="R186" i="1"/>
  <c r="K186" i="1"/>
  <c r="I186" i="1"/>
  <c r="N186" i="1"/>
  <c r="Q186" i="1"/>
  <c r="Q298" i="1"/>
  <c r="M298" i="1"/>
  <c r="I298" i="1"/>
  <c r="F298" i="1"/>
  <c r="N298" i="1"/>
  <c r="J298" i="1"/>
  <c r="L298" i="1"/>
  <c r="G298" i="1"/>
  <c r="K298" i="1"/>
  <c r="O298" i="1"/>
  <c r="P266" i="1"/>
  <c r="H266" i="1"/>
  <c r="AO112" i="1"/>
  <c r="Q112" i="1"/>
  <c r="AL112" i="1"/>
  <c r="H268" i="1"/>
  <c r="F268" i="1"/>
  <c r="K269" i="1"/>
  <c r="R290" i="1"/>
  <c r="J290" i="1"/>
  <c r="O290" i="1"/>
  <c r="T290" i="1"/>
  <c r="K290" i="1"/>
  <c r="L290" i="1"/>
  <c r="I290" i="1"/>
  <c r="M290" i="1"/>
  <c r="Q290" i="1"/>
  <c r="P290" i="1"/>
  <c r="F290" i="1"/>
  <c r="AO277" i="1"/>
  <c r="Y277" i="1"/>
  <c r="F277" i="1"/>
  <c r="H277" i="1"/>
  <c r="H272" i="1"/>
  <c r="F272" i="1"/>
  <c r="Q273" i="1"/>
  <c r="G273" i="1"/>
  <c r="G275" i="1"/>
  <c r="H275" i="1"/>
  <c r="L276" i="1"/>
  <c r="G276" i="1"/>
  <c r="F276" i="1"/>
  <c r="J277" i="1"/>
  <c r="G271" i="1"/>
  <c r="H271" i="1"/>
  <c r="Q279" i="1"/>
  <c r="F279" i="1"/>
  <c r="P281" i="1"/>
  <c r="F281" i="1"/>
  <c r="H281" i="1"/>
  <c r="G281" i="1"/>
  <c r="H283" i="1"/>
  <c r="F283" i="1"/>
  <c r="R284" i="1"/>
  <c r="F284" i="1"/>
  <c r="G284" i="1"/>
  <c r="H284" i="1"/>
  <c r="H285" i="1"/>
  <c r="F285" i="1"/>
  <c r="AI287" i="1"/>
  <c r="G287" i="1"/>
  <c r="AO287" i="1"/>
  <c r="H287" i="1"/>
  <c r="K288" i="1"/>
  <c r="F288" i="1"/>
  <c r="M291" i="1"/>
  <c r="F291" i="1"/>
  <c r="F292" i="1"/>
  <c r="H292" i="1"/>
  <c r="H188" i="1"/>
  <c r="G188" i="1"/>
  <c r="F188" i="1"/>
  <c r="H189" i="1"/>
  <c r="F189" i="1"/>
  <c r="W250" i="1"/>
  <c r="AL87" i="1"/>
  <c r="AO261" i="1"/>
  <c r="AL261" i="1"/>
  <c r="BI261" i="1"/>
  <c r="AO197" i="1"/>
  <c r="F197" i="1"/>
  <c r="BI197" i="1"/>
  <c r="AL197" i="1"/>
  <c r="G197" i="1"/>
  <c r="AM134" i="1"/>
  <c r="AN134" i="1" s="1"/>
  <c r="AO266" i="1"/>
  <c r="AL266" i="1"/>
  <c r="BI266" i="1"/>
  <c r="W266" i="1" s="1"/>
  <c r="AO214" i="1"/>
  <c r="AI214" i="1"/>
  <c r="X214" i="1"/>
  <c r="BI214" i="1"/>
  <c r="AI124" i="1"/>
  <c r="AO124" i="1"/>
  <c r="AL124" i="1"/>
  <c r="BI124" i="1"/>
  <c r="W124" i="1" s="1"/>
  <c r="AO220" i="1"/>
  <c r="AI220" i="1"/>
  <c r="BI220" i="1"/>
  <c r="X220" i="1" s="1"/>
  <c r="AL220" i="1"/>
  <c r="AO198" i="1"/>
  <c r="BI198" i="1"/>
  <c r="W198" i="1"/>
  <c r="AI198" i="1"/>
  <c r="G198" i="1"/>
  <c r="AL198" i="1"/>
  <c r="BI216" i="1"/>
  <c r="G216" i="1"/>
  <c r="F216" i="1"/>
  <c r="AO216" i="1"/>
  <c r="V216" i="1"/>
  <c r="AL221" i="1"/>
  <c r="W221" i="1"/>
  <c r="AO221" i="1"/>
  <c r="AI221" i="1"/>
  <c r="BI221" i="1"/>
  <c r="AO263" i="1"/>
  <c r="AL263" i="1"/>
  <c r="W263" i="1"/>
  <c r="BI263" i="1"/>
  <c r="AI263" i="1"/>
  <c r="AO100" i="1"/>
  <c r="AI100" i="1"/>
  <c r="AJ100" i="1" s="1"/>
  <c r="AK100" i="1" s="1"/>
  <c r="F100" i="1" s="1"/>
  <c r="AL100" i="1"/>
  <c r="V100" i="1"/>
  <c r="P298" i="1"/>
  <c r="P102" i="1"/>
  <c r="L250" i="1"/>
  <c r="Q99" i="1"/>
  <c r="T251" i="1"/>
  <c r="BI87" i="1"/>
  <c r="W87" i="1" s="1"/>
  <c r="AL95" i="1"/>
  <c r="F280" i="1"/>
  <c r="F264" i="1"/>
  <c r="X264" i="1"/>
  <c r="AI264" i="1"/>
  <c r="M150" i="1"/>
  <c r="L170" i="1"/>
  <c r="R89" i="1"/>
  <c r="L142" i="1"/>
  <c r="M157" i="1"/>
  <c r="M166" i="1"/>
  <c r="R86" i="1"/>
  <c r="Q196" i="1"/>
  <c r="P222" i="1"/>
  <c r="K135" i="1"/>
  <c r="F221" i="1"/>
  <c r="G232" i="1"/>
  <c r="H221" i="1"/>
  <c r="AJ119" i="1"/>
  <c r="AK119" i="1" s="1"/>
  <c r="V215" i="1"/>
  <c r="V258" i="1"/>
  <c r="F196" i="1"/>
  <c r="AM123" i="1"/>
  <c r="AN123" i="1" s="1"/>
  <c r="G123" i="1" s="1"/>
  <c r="G207" i="1"/>
  <c r="F207" i="1"/>
  <c r="BI110" i="1"/>
  <c r="W110" i="1" s="1"/>
  <c r="V280" i="1"/>
  <c r="I170" i="1"/>
  <c r="I142" i="1"/>
  <c r="I166" i="1"/>
  <c r="K166" i="1"/>
  <c r="H197" i="1"/>
  <c r="H264" i="1"/>
  <c r="AI87" i="1"/>
  <c r="AJ87" i="1" s="1"/>
  <c r="AK87" i="1" s="1"/>
  <c r="AI116" i="1"/>
  <c r="AI95" i="1"/>
  <c r="V152" i="1"/>
  <c r="H263" i="1"/>
  <c r="A138" i="5"/>
  <c r="AO78" i="1"/>
  <c r="AI78" i="1"/>
  <c r="BI78" i="1"/>
  <c r="V78" i="1" s="1"/>
  <c r="AO211" i="1"/>
  <c r="H211" i="1"/>
  <c r="AL211" i="1"/>
  <c r="AI211" i="1"/>
  <c r="AO74" i="1"/>
  <c r="AP74" i="1" s="1"/>
  <c r="AQ74" i="1" s="1"/>
  <c r="AL74" i="1"/>
  <c r="AI74" i="1"/>
  <c r="AJ74" i="1" s="1"/>
  <c r="AK74" i="1" s="1"/>
  <c r="F198" i="1"/>
  <c r="H198" i="1"/>
  <c r="AL108" i="1"/>
  <c r="AO253" i="1"/>
  <c r="AL253" i="1"/>
  <c r="X253" i="1"/>
  <c r="V253" i="1"/>
  <c r="AI253" i="1"/>
  <c r="BI253" i="1"/>
  <c r="W253" i="1"/>
  <c r="W189" i="1"/>
  <c r="V189" i="1"/>
  <c r="AL269" i="1"/>
  <c r="AO269" i="1"/>
  <c r="AI269" i="1"/>
  <c r="BI269" i="1"/>
  <c r="V269" i="1" s="1"/>
  <c r="BI257" i="1"/>
  <c r="V257" i="1" s="1"/>
  <c r="AI288" i="1"/>
  <c r="AL288" i="1"/>
  <c r="BI288" i="1"/>
  <c r="V288" i="1" s="1"/>
  <c r="AO288" i="1"/>
  <c r="AL228" i="1"/>
  <c r="BI228" i="1"/>
  <c r="X228" i="1" s="1"/>
  <c r="Q166" i="1"/>
  <c r="M102" i="1"/>
  <c r="Q111" i="1"/>
  <c r="Q121" i="1"/>
  <c r="BI75" i="1"/>
  <c r="X75" i="1" s="1"/>
  <c r="AP81" i="1"/>
  <c r="AQ81" i="1" s="1"/>
  <c r="H81" i="1" s="1"/>
  <c r="AJ80" i="1"/>
  <c r="AK80" i="1" s="1"/>
  <c r="F80" i="1" s="1"/>
  <c r="AJ84" i="1"/>
  <c r="AK84" i="1" s="1"/>
  <c r="AP113" i="1"/>
  <c r="AQ113" i="1" s="1"/>
  <c r="H113" i="1" s="1"/>
  <c r="S193" i="1"/>
  <c r="AO91" i="1"/>
  <c r="BI149" i="1"/>
  <c r="AI180" i="1"/>
  <c r="BI180" i="1"/>
  <c r="S217" i="1"/>
  <c r="O171" i="1"/>
  <c r="M159" i="1"/>
  <c r="N141" i="1"/>
  <c r="O179" i="1"/>
  <c r="N162" i="1"/>
  <c r="O175" i="1"/>
  <c r="N206" i="1"/>
  <c r="O193" i="1"/>
  <c r="O236" i="1"/>
  <c r="K214" i="1"/>
  <c r="M249" i="1"/>
  <c r="J259" i="1"/>
  <c r="O259" i="1"/>
  <c r="X141" i="1"/>
  <c r="K80" i="1"/>
  <c r="T213" i="1"/>
  <c r="S259" i="1"/>
  <c r="S125" i="1"/>
  <c r="T179" i="1"/>
  <c r="S236" i="1"/>
  <c r="AL274" i="1"/>
  <c r="H257" i="1"/>
  <c r="AC130" i="1"/>
  <c r="AC136" i="1"/>
  <c r="AC129" i="1"/>
  <c r="AC144" i="1"/>
  <c r="AC154" i="1"/>
  <c r="AC146" i="1"/>
  <c r="AC152" i="1"/>
  <c r="AC160" i="1"/>
  <c r="AC164" i="1"/>
  <c r="AC182" i="1"/>
  <c r="AC74" i="1"/>
  <c r="AC88" i="1"/>
  <c r="F88" i="1" s="1"/>
  <c r="AC90" i="1"/>
  <c r="AC98" i="1"/>
  <c r="AC115" i="1"/>
  <c r="AC119" i="1"/>
  <c r="AC242" i="1"/>
  <c r="AC200" i="1"/>
  <c r="AC202" i="1"/>
  <c r="AC208" i="1"/>
  <c r="AC231" i="1"/>
  <c r="AC233" i="1"/>
  <c r="AC235" i="1"/>
  <c r="AC237" i="1"/>
  <c r="AC248" i="1"/>
  <c r="L248" i="1" s="1"/>
  <c r="AC252" i="1"/>
  <c r="AC256" i="1"/>
  <c r="AC258" i="1"/>
  <c r="AC260" i="1"/>
  <c r="AC262" i="1"/>
  <c r="G127" i="3"/>
  <c r="G80" i="3"/>
  <c r="F134" i="3"/>
  <c r="F94" i="3"/>
  <c r="G191" i="3"/>
  <c r="G200" i="3"/>
  <c r="E109" i="3"/>
  <c r="E209" i="3"/>
  <c r="E8" i="3"/>
  <c r="F46" i="3"/>
  <c r="E45" i="3"/>
  <c r="E15" i="3"/>
  <c r="G139" i="3"/>
  <c r="G175" i="3"/>
  <c r="G196" i="3"/>
  <c r="E129" i="3"/>
  <c r="F138" i="3"/>
  <c r="F34" i="3"/>
  <c r="Y154" i="1"/>
  <c r="F161" i="3"/>
  <c r="E52" i="3"/>
  <c r="G122" i="3"/>
  <c r="F117" i="3"/>
  <c r="E183" i="3"/>
  <c r="E176" i="3"/>
  <c r="G38" i="3"/>
  <c r="E171" i="3"/>
  <c r="G21" i="3"/>
  <c r="E115" i="3"/>
  <c r="Y84" i="1"/>
  <c r="AL144" i="1"/>
  <c r="AP77" i="1"/>
  <c r="AQ77" i="1" s="1"/>
  <c r="H77" i="1" s="1"/>
  <c r="AM137" i="1"/>
  <c r="AN137" i="1" s="1"/>
  <c r="AP143" i="1"/>
  <c r="AQ143" i="1" s="1"/>
  <c r="G243" i="1"/>
  <c r="BI252" i="1"/>
  <c r="S256" i="1"/>
  <c r="G260" i="1"/>
  <c r="S264" i="1"/>
  <c r="N195" i="1"/>
  <c r="O203" i="1"/>
  <c r="AO207" i="1"/>
  <c r="R211" i="1"/>
  <c r="K215" i="1"/>
  <c r="J219" i="1"/>
  <c r="H222" i="1"/>
  <c r="T226" i="1"/>
  <c r="BI230" i="1"/>
  <c r="V230" i="1" s="1"/>
  <c r="O234" i="1"/>
  <c r="L76" i="1"/>
  <c r="AO79" i="1"/>
  <c r="AP79" i="1" s="1"/>
  <c r="AQ79" i="1" s="1"/>
  <c r="I85" i="1"/>
  <c r="J89" i="1"/>
  <c r="I93" i="1"/>
  <c r="N97" i="1"/>
  <c r="AI101" i="1"/>
  <c r="AJ101" i="1" s="1"/>
  <c r="AK101" i="1" s="1"/>
  <c r="N105" i="1"/>
  <c r="O109" i="1"/>
  <c r="R114" i="1"/>
  <c r="O118" i="1"/>
  <c r="N126" i="1"/>
  <c r="W128" i="1"/>
  <c r="N139" i="1"/>
  <c r="O147" i="1"/>
  <c r="Q145" i="1"/>
  <c r="R143" i="1"/>
  <c r="N168" i="1"/>
  <c r="Y278" i="1"/>
  <c r="O170" i="1"/>
  <c r="T177" i="1"/>
  <c r="Q178" i="1"/>
  <c r="AI173" i="1"/>
  <c r="F189" i="3"/>
  <c r="AI293" i="1"/>
  <c r="T224" i="1"/>
  <c r="R103" i="1"/>
  <c r="T181" i="1"/>
  <c r="R149" i="1"/>
  <c r="R270" i="1"/>
  <c r="T278" i="1"/>
  <c r="Y136" i="1"/>
  <c r="AO179" i="1"/>
  <c r="BI156" i="1"/>
  <c r="X156" i="1" s="1"/>
  <c r="AO166" i="1"/>
  <c r="AI185" i="1"/>
  <c r="AO241" i="1"/>
  <c r="AO148" i="1"/>
  <c r="Y266" i="1"/>
  <c r="E106" i="3"/>
  <c r="F202" i="3"/>
  <c r="F96" i="3"/>
  <c r="G189" i="3"/>
  <c r="AO298" i="1"/>
  <c r="V185" i="1"/>
  <c r="AO158" i="1"/>
  <c r="V156" i="1"/>
  <c r="W156" i="1"/>
  <c r="V140" i="1"/>
  <c r="X140" i="1"/>
  <c r="W140" i="1"/>
  <c r="W245" i="1"/>
  <c r="V245" i="1"/>
  <c r="X245" i="1"/>
  <c r="X119" i="1"/>
  <c r="X74" i="1"/>
  <c r="V74" i="1"/>
  <c r="X247" i="1"/>
  <c r="W247" i="1"/>
  <c r="V266" i="1"/>
  <c r="X266" i="1"/>
  <c r="AP84" i="1"/>
  <c r="AQ84" i="1" s="1"/>
  <c r="H84" i="1" s="1"/>
  <c r="W206" i="1"/>
  <c r="V206" i="1"/>
  <c r="AO244" i="1"/>
  <c r="AI244" i="1"/>
  <c r="BI244" i="1"/>
  <c r="X244" i="1" s="1"/>
  <c r="AO82" i="1"/>
  <c r="AI82" i="1"/>
  <c r="AJ82" i="1" s="1"/>
  <c r="AK82" i="1" s="1"/>
  <c r="AL82" i="1"/>
  <c r="BI82" i="1"/>
  <c r="W82" i="1" s="1"/>
  <c r="AI209" i="1"/>
  <c r="AO209" i="1"/>
  <c r="AL209" i="1"/>
  <c r="V209" i="1"/>
  <c r="AL212" i="1"/>
  <c r="AI212" i="1"/>
  <c r="AO212" i="1"/>
  <c r="BI212" i="1"/>
  <c r="G212" i="1"/>
  <c r="AI235" i="1"/>
  <c r="BI235" i="1"/>
  <c r="W235" i="1" s="1"/>
  <c r="F235" i="1"/>
  <c r="H235" i="1"/>
  <c r="AO111" i="1"/>
  <c r="AL111" i="1"/>
  <c r="BI111" i="1"/>
  <c r="BI201" i="1"/>
  <c r="V201" i="1" s="1"/>
  <c r="G201" i="1"/>
  <c r="H201" i="1"/>
  <c r="AL201" i="1"/>
  <c r="F119" i="1"/>
  <c r="V75" i="1"/>
  <c r="X261" i="1"/>
  <c r="X76" i="1"/>
  <c r="V290" i="1"/>
  <c r="W290" i="1"/>
  <c r="AP80" i="1"/>
  <c r="AQ80" i="1" s="1"/>
  <c r="H80" i="1" s="1"/>
  <c r="W75" i="1"/>
  <c r="V119" i="1"/>
  <c r="V264" i="1"/>
  <c r="G239" i="1"/>
  <c r="H239" i="1"/>
  <c r="BI239" i="1"/>
  <c r="W85" i="1"/>
  <c r="X85" i="1"/>
  <c r="V85" i="1"/>
  <c r="X285" i="1"/>
  <c r="V285" i="1"/>
  <c r="X288" i="1"/>
  <c r="W288" i="1"/>
  <c r="F297" i="1"/>
  <c r="AO297" i="1"/>
  <c r="AI297" i="1"/>
  <c r="BI297" i="1"/>
  <c r="AL245" i="1"/>
  <c r="AO245" i="1"/>
  <c r="AL218" i="1"/>
  <c r="AI218" i="1"/>
  <c r="H218" i="1"/>
  <c r="AO218" i="1"/>
  <c r="BI218" i="1"/>
  <c r="V218" i="1" s="1"/>
  <c r="F210" i="1"/>
  <c r="G210" i="1"/>
  <c r="AL210" i="1"/>
  <c r="BI210" i="1"/>
  <c r="W210" i="1" s="1"/>
  <c r="H296" i="1"/>
  <c r="AO296" i="1"/>
  <c r="AO267" i="1"/>
  <c r="F267" i="1"/>
  <c r="H267" i="1"/>
  <c r="V267" i="1"/>
  <c r="BI267" i="1"/>
  <c r="X267" i="1" s="1"/>
  <c r="W267" i="1"/>
  <c r="AI267" i="1"/>
  <c r="W194" i="1"/>
  <c r="AI194" i="1"/>
  <c r="V194" i="1"/>
  <c r="AL194" i="1"/>
  <c r="X281" i="1"/>
  <c r="V281" i="1"/>
  <c r="AO90" i="1"/>
  <c r="BI90" i="1"/>
  <c r="X90" i="1" s="1"/>
  <c r="AI90" i="1"/>
  <c r="AL282" i="1"/>
  <c r="BI282" i="1"/>
  <c r="V282" i="1" s="1"/>
  <c r="AO282" i="1"/>
  <c r="G282" i="1"/>
  <c r="H282" i="1"/>
  <c r="BI240" i="1"/>
  <c r="X240" i="1" s="1"/>
  <c r="AL240" i="1"/>
  <c r="G240" i="1"/>
  <c r="H240" i="1"/>
  <c r="AO240" i="1"/>
  <c r="F240" i="1"/>
  <c r="AI240" i="1"/>
  <c r="AJ92" i="1"/>
  <c r="AK92" i="1" s="1"/>
  <c r="F92" i="1" s="1"/>
  <c r="AJ94" i="1"/>
  <c r="AK94" i="1" s="1"/>
  <c r="F94" i="1" s="1"/>
  <c r="AM108" i="1"/>
  <c r="AN108" i="1" s="1"/>
  <c r="G108" i="1" s="1"/>
  <c r="AI99" i="1"/>
  <c r="AJ99" i="1" s="1"/>
  <c r="AK99" i="1" s="1"/>
  <c r="AO99" i="1"/>
  <c r="AL99" i="1"/>
  <c r="AM99" i="1" s="1"/>
  <c r="AN99" i="1" s="1"/>
  <c r="BI99" i="1"/>
  <c r="V99" i="1" s="1"/>
  <c r="W234" i="1"/>
  <c r="V246" i="1"/>
  <c r="X246" i="1"/>
  <c r="W108" i="1"/>
  <c r="V108" i="1"/>
  <c r="AI226" i="1"/>
  <c r="BI226" i="1"/>
  <c r="V226" i="1" s="1"/>
  <c r="X86" i="1"/>
  <c r="V86" i="1"/>
  <c r="W86" i="1"/>
  <c r="AO250" i="1"/>
  <c r="H250" i="1"/>
  <c r="F250" i="1"/>
  <c r="V198" i="1"/>
  <c r="X198" i="1"/>
  <c r="W269" i="1"/>
  <c r="X269" i="1"/>
  <c r="V77" i="1"/>
  <c r="W77" i="1"/>
  <c r="X77" i="1"/>
  <c r="V122" i="1"/>
  <c r="BI112" i="1"/>
  <c r="H214" i="1"/>
  <c r="AM83" i="1"/>
  <c r="AN83" i="1" s="1"/>
  <c r="G83" i="1" s="1"/>
  <c r="F214" i="1"/>
  <c r="BI105" i="1"/>
  <c r="H187" i="1"/>
  <c r="F213" i="1"/>
  <c r="AP152" i="1"/>
  <c r="AQ152" i="1" s="1"/>
  <c r="F222" i="1"/>
  <c r="AJ120" i="1"/>
  <c r="AK120" i="1" s="1"/>
  <c r="F120" i="1" s="1"/>
  <c r="BI213" i="1"/>
  <c r="V213" i="1" s="1"/>
  <c r="V252" i="1"/>
  <c r="X102" i="1"/>
  <c r="AI232" i="1"/>
  <c r="AI199" i="1"/>
  <c r="AL234" i="1"/>
  <c r="AL277" i="1"/>
  <c r="AI112" i="1"/>
  <c r="AL287" i="1"/>
  <c r="X139" i="1"/>
  <c r="V102" i="1"/>
  <c r="AO85" i="1"/>
  <c r="AP85" i="1" s="1"/>
  <c r="AQ85" i="1" s="1"/>
  <c r="H85" i="1" s="1"/>
  <c r="AO248" i="1"/>
  <c r="W168" i="1"/>
  <c r="AP86" i="1"/>
  <c r="AQ86" i="1" s="1"/>
  <c r="H86" i="1" s="1"/>
  <c r="BI118" i="1"/>
  <c r="X118" i="1" s="1"/>
  <c r="BI238" i="1"/>
  <c r="W238" i="1" s="1"/>
  <c r="BI203" i="1"/>
  <c r="Q177" i="1"/>
  <c r="O143" i="1"/>
  <c r="N145" i="1"/>
  <c r="Q173" i="1"/>
  <c r="O169" i="1"/>
  <c r="N184" i="1"/>
  <c r="I234" i="1"/>
  <c r="I222" i="1"/>
  <c r="N215" i="1"/>
  <c r="N211" i="1"/>
  <c r="O214" i="1"/>
  <c r="J230" i="1"/>
  <c r="I203" i="1"/>
  <c r="L252" i="1"/>
  <c r="M256" i="1"/>
  <c r="P93" i="1"/>
  <c r="P132" i="1"/>
  <c r="P127" i="1"/>
  <c r="N248" i="1"/>
  <c r="L109" i="1"/>
  <c r="P257" i="1"/>
  <c r="O264" i="1"/>
  <c r="P97" i="1"/>
  <c r="M122" i="1"/>
  <c r="J256" i="1"/>
  <c r="J81" i="1"/>
  <c r="BI222" i="1"/>
  <c r="W222" i="1" s="1"/>
  <c r="T260" i="1"/>
  <c r="R126" i="1"/>
  <c r="AO93" i="1"/>
  <c r="AO122" i="1"/>
  <c r="AM74" i="1"/>
  <c r="AN74" i="1" s="1"/>
  <c r="AJ78" i="1"/>
  <c r="AK78" i="1" s="1"/>
  <c r="F78" i="1" s="1"/>
  <c r="AJ121" i="1"/>
  <c r="AK121" i="1" s="1"/>
  <c r="H244" i="1"/>
  <c r="X93" i="1"/>
  <c r="AP78" i="1"/>
  <c r="AQ78" i="1" s="1"/>
  <c r="W230" i="1"/>
  <c r="AO97" i="1"/>
  <c r="F248" i="1"/>
  <c r="W122" i="1"/>
  <c r="G252" i="1"/>
  <c r="H238" i="1"/>
  <c r="G291" i="1"/>
  <c r="G292" i="1"/>
  <c r="AO114" i="1"/>
  <c r="X137" i="1"/>
  <c r="G214" i="1"/>
  <c r="G203" i="1"/>
  <c r="BI126" i="1"/>
  <c r="AI79" i="1"/>
  <c r="AJ79" i="1" s="1"/>
  <c r="AK79" i="1" s="1"/>
  <c r="AP75" i="1"/>
  <c r="AQ75" i="1" s="1"/>
  <c r="H75" i="1" s="1"/>
  <c r="BI248" i="1"/>
  <c r="G195" i="1"/>
  <c r="H195" i="1"/>
  <c r="AP154" i="1"/>
  <c r="AQ154" i="1" s="1"/>
  <c r="H154" i="1" s="1"/>
  <c r="BI287" i="1"/>
  <c r="BI199" i="1"/>
  <c r="W252" i="1"/>
  <c r="AI248" i="1"/>
  <c r="AI277" i="1"/>
  <c r="AJ81" i="1"/>
  <c r="AK81" i="1" s="1"/>
  <c r="F81" i="1" s="1"/>
  <c r="G234" i="1"/>
  <c r="AJ107" i="1"/>
  <c r="AK107" i="1" s="1"/>
  <c r="AL232" i="1"/>
  <c r="AL105" i="1"/>
  <c r="AL85" i="1"/>
  <c r="AL89" i="1"/>
  <c r="AO256" i="1"/>
  <c r="W139" i="1"/>
  <c r="AO234" i="1"/>
  <c r="AO199" i="1"/>
  <c r="X168" i="1"/>
  <c r="X252" i="1"/>
  <c r="BI191" i="1"/>
  <c r="AO105" i="1"/>
  <c r="BI260" i="1"/>
  <c r="V260" i="1" s="1"/>
  <c r="N147" i="1"/>
  <c r="N178" i="1"/>
  <c r="P139" i="1"/>
  <c r="P184" i="1"/>
  <c r="I226" i="1"/>
  <c r="K234" i="1"/>
  <c r="J222" i="1"/>
  <c r="O201" i="1"/>
  <c r="J221" i="1"/>
  <c r="K244" i="1"/>
  <c r="J203" i="1"/>
  <c r="N238" i="1"/>
  <c r="N207" i="1"/>
  <c r="J260" i="1"/>
  <c r="M93" i="1"/>
  <c r="I126" i="1"/>
  <c r="K254" i="1"/>
  <c r="J76" i="1"/>
  <c r="K260" i="1"/>
  <c r="M257" i="1"/>
  <c r="P114" i="1"/>
  <c r="I122" i="1"/>
  <c r="N291" i="1"/>
  <c r="P105" i="1"/>
  <c r="R177" i="1"/>
  <c r="R269" i="1"/>
  <c r="T254" i="1"/>
  <c r="S127" i="1"/>
  <c r="R139" i="1"/>
  <c r="X213" i="1"/>
  <c r="I143" i="1"/>
  <c r="G254" i="1"/>
  <c r="AJ76" i="1"/>
  <c r="AK76" i="1" s="1"/>
  <c r="F76" i="1" s="1"/>
  <c r="AM113" i="1"/>
  <c r="AN113" i="1" s="1"/>
  <c r="H203" i="1"/>
  <c r="AM107" i="1"/>
  <c r="AN107" i="1" s="1"/>
  <c r="BI89" i="1"/>
  <c r="AJ83" i="1"/>
  <c r="AK83" i="1" s="1"/>
  <c r="F83" i="1" s="1"/>
  <c r="F187" i="1"/>
  <c r="G187" i="1"/>
  <c r="BI256" i="1"/>
  <c r="AM103" i="1"/>
  <c r="AN103" i="1" s="1"/>
  <c r="G103" i="1" s="1"/>
  <c r="BI207" i="1"/>
  <c r="AM77" i="1"/>
  <c r="AN77" i="1" s="1"/>
  <c r="G77" i="1" s="1"/>
  <c r="BI277" i="1"/>
  <c r="V277" i="1" s="1"/>
  <c r="F195" i="1"/>
  <c r="G213" i="1"/>
  <c r="H234" i="1"/>
  <c r="AL126" i="1"/>
  <c r="AL248" i="1"/>
  <c r="AL199" i="1"/>
  <c r="AI105" i="1"/>
  <c r="AJ105" i="1" s="1"/>
  <c r="AK105" i="1" s="1"/>
  <c r="F105" i="1" s="1"/>
  <c r="AI85" i="1"/>
  <c r="AJ85" i="1" s="1"/>
  <c r="AK85" i="1" s="1"/>
  <c r="AI89" i="1"/>
  <c r="AL256" i="1"/>
  <c r="V170" i="1"/>
  <c r="AO89" i="1"/>
  <c r="AO101" i="1"/>
  <c r="AO126" i="1"/>
  <c r="BI291" i="1"/>
  <c r="W291" i="1" s="1"/>
  <c r="BI219" i="1"/>
  <c r="J226" i="1"/>
  <c r="N76" i="1"/>
  <c r="J114" i="1"/>
  <c r="I296" i="1"/>
  <c r="O296" i="1"/>
  <c r="J296" i="1"/>
  <c r="Q296" i="1"/>
  <c r="N296" i="1"/>
  <c r="P296" i="1"/>
  <c r="M296" i="1"/>
  <c r="K296" i="1"/>
  <c r="T257" i="1"/>
  <c r="S257" i="1"/>
  <c r="K257" i="1"/>
  <c r="Q257" i="1"/>
  <c r="O257" i="1"/>
  <c r="J257" i="1"/>
  <c r="L257" i="1"/>
  <c r="N257" i="1"/>
  <c r="I257" i="1"/>
  <c r="S247" i="1"/>
  <c r="Q247" i="1"/>
  <c r="K247" i="1"/>
  <c r="T247" i="1"/>
  <c r="N247" i="1"/>
  <c r="J247" i="1"/>
  <c r="P247" i="1"/>
  <c r="M247" i="1"/>
  <c r="I247" i="1"/>
  <c r="S201" i="1"/>
  <c r="J201" i="1"/>
  <c r="I201" i="1"/>
  <c r="N201" i="1"/>
  <c r="S244" i="1"/>
  <c r="M244" i="1"/>
  <c r="I244" i="1"/>
  <c r="Q120" i="1"/>
  <c r="L120" i="1"/>
  <c r="J120" i="1"/>
  <c r="K120" i="1"/>
  <c r="N120" i="1"/>
  <c r="O120" i="1"/>
  <c r="I120" i="1"/>
  <c r="P81" i="1"/>
  <c r="I81" i="1"/>
  <c r="Q81" i="1"/>
  <c r="T81" i="1"/>
  <c r="L81" i="1"/>
  <c r="O81" i="1"/>
  <c r="T173" i="1"/>
  <c r="S173" i="1"/>
  <c r="R173" i="1"/>
  <c r="O173" i="1"/>
  <c r="P173" i="1"/>
  <c r="S169" i="1"/>
  <c r="N169" i="1"/>
  <c r="Q169" i="1"/>
  <c r="R132" i="1"/>
  <c r="S132" i="1"/>
  <c r="T132" i="1"/>
  <c r="K132" i="1"/>
  <c r="I132" i="1"/>
  <c r="J132" i="1"/>
  <c r="Q132" i="1"/>
  <c r="O132" i="1"/>
  <c r="S254" i="1"/>
  <c r="N254" i="1"/>
  <c r="O254" i="1"/>
  <c r="I254" i="1"/>
  <c r="Q254" i="1"/>
  <c r="J254" i="1"/>
  <c r="L254" i="1"/>
  <c r="S214" i="1"/>
  <c r="J214" i="1"/>
  <c r="I214" i="1"/>
  <c r="T221" i="1"/>
  <c r="R221" i="1"/>
  <c r="O221" i="1"/>
  <c r="S221" i="1"/>
  <c r="N221" i="1"/>
  <c r="S184" i="1"/>
  <c r="R184" i="1"/>
  <c r="L184" i="1"/>
  <c r="Q184" i="1"/>
  <c r="AO165" i="1"/>
  <c r="AL165" i="1"/>
  <c r="AI165" i="1"/>
  <c r="BI171" i="1"/>
  <c r="W171" i="1" s="1"/>
  <c r="V171" i="1"/>
  <c r="X171" i="1"/>
  <c r="BI243" i="1"/>
  <c r="W243" i="1" s="1"/>
  <c r="G130" i="3"/>
  <c r="I248" i="1"/>
  <c r="J248" i="1"/>
  <c r="K248" i="1"/>
  <c r="O248" i="1"/>
  <c r="S248" i="1"/>
  <c r="P248" i="1"/>
  <c r="Q248" i="1"/>
  <c r="E76" i="3"/>
  <c r="AL252" i="1"/>
  <c r="J252" i="1"/>
  <c r="S252" i="1"/>
  <c r="K252" i="1"/>
  <c r="M252" i="1"/>
  <c r="P252" i="1"/>
  <c r="AO252" i="1"/>
  <c r="N252" i="1"/>
  <c r="I252" i="1"/>
  <c r="E79" i="3"/>
  <c r="N256" i="1"/>
  <c r="L256" i="1"/>
  <c r="K256" i="1"/>
  <c r="I256" i="1"/>
  <c r="E223" i="3"/>
  <c r="S260" i="1"/>
  <c r="N260" i="1"/>
  <c r="O260" i="1"/>
  <c r="P260" i="1"/>
  <c r="I260" i="1"/>
  <c r="M260" i="1"/>
  <c r="Q260" i="1"/>
  <c r="E151" i="3"/>
  <c r="T264" i="1"/>
  <c r="I264" i="1"/>
  <c r="N264" i="1"/>
  <c r="K264" i="1"/>
  <c r="J264" i="1"/>
  <c r="Q264" i="1"/>
  <c r="P264" i="1"/>
  <c r="M264" i="1"/>
  <c r="L264" i="1"/>
  <c r="F16" i="3"/>
  <c r="S195" i="1"/>
  <c r="R195" i="1"/>
  <c r="O195" i="1"/>
  <c r="I195" i="1"/>
  <c r="T195" i="1"/>
  <c r="K195" i="1"/>
  <c r="AO203" i="1"/>
  <c r="R203" i="1"/>
  <c r="F7" i="3"/>
  <c r="T203" i="1"/>
  <c r="S203" i="1"/>
  <c r="K203" i="1"/>
  <c r="N203" i="1"/>
  <c r="S207" i="1"/>
  <c r="E111" i="3"/>
  <c r="J207" i="1"/>
  <c r="O207" i="1"/>
  <c r="I207" i="1"/>
  <c r="R207" i="1"/>
  <c r="K207" i="1"/>
  <c r="E107" i="3"/>
  <c r="T211" i="1"/>
  <c r="S211" i="1"/>
  <c r="O211" i="1"/>
  <c r="I211" i="1"/>
  <c r="K211" i="1"/>
  <c r="G190" i="3"/>
  <c r="S215" i="1"/>
  <c r="J215" i="1"/>
  <c r="O215" i="1"/>
  <c r="I215" i="1"/>
  <c r="E195" i="3"/>
  <c r="S219" i="1"/>
  <c r="O219" i="1"/>
  <c r="I219" i="1"/>
  <c r="T219" i="1"/>
  <c r="K219" i="1"/>
  <c r="N219" i="1"/>
  <c r="AI222" i="1"/>
  <c r="AL222" i="1"/>
  <c r="R222" i="1"/>
  <c r="AO222" i="1"/>
  <c r="T222" i="1"/>
  <c r="X222" i="1"/>
  <c r="V222" i="1"/>
  <c r="F93" i="3"/>
  <c r="O222" i="1"/>
  <c r="N222" i="1"/>
  <c r="K222" i="1"/>
  <c r="G146" i="3"/>
  <c r="R226" i="1"/>
  <c r="K226" i="1"/>
  <c r="N226" i="1"/>
  <c r="E84" i="3"/>
  <c r="T230" i="1"/>
  <c r="O230" i="1"/>
  <c r="R230" i="1"/>
  <c r="S230" i="1"/>
  <c r="N230" i="1"/>
  <c r="E104" i="3"/>
  <c r="R234" i="1"/>
  <c r="S234" i="1"/>
  <c r="N234" i="1"/>
  <c r="T234" i="1"/>
  <c r="J234" i="1"/>
  <c r="F65" i="3"/>
  <c r="R238" i="1"/>
  <c r="J238" i="1"/>
  <c r="T238" i="1"/>
  <c r="O238" i="1"/>
  <c r="I238" i="1"/>
  <c r="K238" i="1"/>
  <c r="F73" i="3"/>
  <c r="K76" i="1"/>
  <c r="I76" i="1"/>
  <c r="Q76" i="1"/>
  <c r="O76" i="1"/>
  <c r="P76" i="1"/>
  <c r="M76" i="1"/>
  <c r="G58" i="3"/>
  <c r="Y79" i="1"/>
  <c r="F58" i="3"/>
  <c r="E58" i="3"/>
  <c r="F13" i="3"/>
  <c r="Y85" i="1"/>
  <c r="G13" i="3"/>
  <c r="E13" i="3"/>
  <c r="K85" i="1"/>
  <c r="L85" i="1"/>
  <c r="N85" i="1"/>
  <c r="S85" i="1"/>
  <c r="Q85" i="1"/>
  <c r="O85" i="1"/>
  <c r="P85" i="1"/>
  <c r="J85" i="1"/>
  <c r="G155" i="3"/>
  <c r="Y89" i="1"/>
  <c r="E155" i="3"/>
  <c r="F155" i="3"/>
  <c r="S89" i="1"/>
  <c r="M89" i="1"/>
  <c r="N89" i="1"/>
  <c r="K89" i="1"/>
  <c r="L89" i="1"/>
  <c r="I89" i="1"/>
  <c r="Q89" i="1"/>
  <c r="O89" i="1"/>
  <c r="Y93" i="1"/>
  <c r="E169" i="3"/>
  <c r="F169" i="3"/>
  <c r="T93" i="1"/>
  <c r="G169" i="3"/>
  <c r="O93" i="1"/>
  <c r="L93" i="1"/>
  <c r="K93" i="1"/>
  <c r="J93" i="1"/>
  <c r="N93" i="1"/>
  <c r="Q93" i="1"/>
  <c r="Y97" i="1"/>
  <c r="G72" i="3"/>
  <c r="E72" i="3"/>
  <c r="I97" i="1"/>
  <c r="M97" i="1"/>
  <c r="Q97" i="1"/>
  <c r="S97" i="1"/>
  <c r="O97" i="1"/>
  <c r="L97" i="1"/>
  <c r="T97" i="1"/>
  <c r="K97" i="1"/>
  <c r="J97" i="1"/>
  <c r="Y101" i="1"/>
  <c r="E37" i="3"/>
  <c r="G37" i="3"/>
  <c r="F37" i="3"/>
  <c r="Y105" i="1"/>
  <c r="F178" i="3"/>
  <c r="G178" i="3"/>
  <c r="E178" i="3"/>
  <c r="T105" i="1"/>
  <c r="K105" i="1"/>
  <c r="J105" i="1"/>
  <c r="R105" i="1"/>
  <c r="M105" i="1"/>
  <c r="I105" i="1"/>
  <c r="L105" i="1"/>
  <c r="O105" i="1"/>
  <c r="Q105" i="1"/>
  <c r="Y109" i="1"/>
  <c r="G188" i="3"/>
  <c r="E188" i="3"/>
  <c r="T109" i="1"/>
  <c r="R109" i="1"/>
  <c r="F188" i="3"/>
  <c r="K109" i="1"/>
  <c r="J109" i="1"/>
  <c r="N109" i="1"/>
  <c r="Q109" i="1"/>
  <c r="I109" i="1"/>
  <c r="M109" i="1"/>
  <c r="P109" i="1"/>
  <c r="G119" i="3"/>
  <c r="F119" i="3"/>
  <c r="Y114" i="1"/>
  <c r="T114" i="1"/>
  <c r="E119" i="3"/>
  <c r="I114" i="1"/>
  <c r="M114" i="1"/>
  <c r="Q114" i="1"/>
  <c r="O114" i="1"/>
  <c r="L114" i="1"/>
  <c r="N114" i="1"/>
  <c r="K114" i="1"/>
  <c r="Y118" i="1"/>
  <c r="E49" i="3"/>
  <c r="G49" i="3"/>
  <c r="F49" i="3"/>
  <c r="AI118" i="1"/>
  <c r="AJ118" i="1" s="1"/>
  <c r="AK118" i="1" s="1"/>
  <c r="F118" i="1" s="1"/>
  <c r="AO118" i="1"/>
  <c r="AP118" i="1" s="1"/>
  <c r="AQ118" i="1" s="1"/>
  <c r="H118" i="1" s="1"/>
  <c r="T118" i="1"/>
  <c r="N118" i="1"/>
  <c r="K118" i="1"/>
  <c r="J118" i="1"/>
  <c r="Q118" i="1"/>
  <c r="I118" i="1"/>
  <c r="M118" i="1"/>
  <c r="P118" i="1"/>
  <c r="Y122" i="1"/>
  <c r="F54" i="3"/>
  <c r="G54" i="3"/>
  <c r="E54" i="3"/>
  <c r="O122" i="1"/>
  <c r="L122" i="1"/>
  <c r="T122" i="1"/>
  <c r="N122" i="1"/>
  <c r="K122" i="1"/>
  <c r="AL122" i="1"/>
  <c r="AM122" i="1" s="1"/>
  <c r="AN122" i="1" s="1"/>
  <c r="G122" i="1" s="1"/>
  <c r="R122" i="1"/>
  <c r="J122" i="1"/>
  <c r="Q122" i="1"/>
  <c r="G163" i="3"/>
  <c r="Y126" i="1"/>
  <c r="E163" i="3"/>
  <c r="T126" i="1"/>
  <c r="F163" i="3"/>
  <c r="J126" i="1"/>
  <c r="O126" i="1"/>
  <c r="Q126" i="1"/>
  <c r="K126" i="1"/>
  <c r="S126" i="1"/>
  <c r="P126" i="1"/>
  <c r="Y127" i="1"/>
  <c r="BI127" i="1"/>
  <c r="W127" i="1" s="1"/>
  <c r="R127" i="1"/>
  <c r="K127" i="1"/>
  <c r="I127" i="1"/>
  <c r="N127" i="1"/>
  <c r="O127" i="1"/>
  <c r="Q127" i="1"/>
  <c r="J127" i="1"/>
  <c r="Y128" i="1"/>
  <c r="R128" i="1"/>
  <c r="K128" i="1"/>
  <c r="J128" i="1"/>
  <c r="P128" i="1"/>
  <c r="Q128" i="1"/>
  <c r="S128" i="1"/>
  <c r="I128" i="1"/>
  <c r="O128" i="1"/>
  <c r="Y139" i="1"/>
  <c r="V139" i="1"/>
  <c r="Q139" i="1"/>
  <c r="O139" i="1"/>
  <c r="Y137" i="1"/>
  <c r="Y147" i="1"/>
  <c r="R147" i="1"/>
  <c r="Q147" i="1"/>
  <c r="T147" i="1"/>
  <c r="P147" i="1"/>
  <c r="T145" i="1"/>
  <c r="Y145" i="1"/>
  <c r="BI145" i="1"/>
  <c r="V145" i="1" s="1"/>
  <c r="P145" i="1"/>
  <c r="R145" i="1"/>
  <c r="O145" i="1"/>
  <c r="Y143" i="1"/>
  <c r="S143" i="1"/>
  <c r="BI143" i="1"/>
  <c r="W143" i="1" s="1"/>
  <c r="Q143" i="1"/>
  <c r="P143" i="1"/>
  <c r="Y170" i="1"/>
  <c r="N170" i="1"/>
  <c r="T170" i="1"/>
  <c r="Q170" i="1"/>
  <c r="O177" i="1"/>
  <c r="BI177" i="1"/>
  <c r="P177" i="1"/>
  <c r="BI178" i="1"/>
  <c r="X178" i="1" s="1"/>
  <c r="S178" i="1"/>
  <c r="Y178" i="1"/>
  <c r="T178" i="1"/>
  <c r="O178" i="1"/>
  <c r="P178" i="1"/>
  <c r="O112" i="1"/>
  <c r="T112" i="1"/>
  <c r="Q272" i="1"/>
  <c r="M272" i="1"/>
  <c r="T275" i="1"/>
  <c r="M275" i="1"/>
  <c r="T283" i="1"/>
  <c r="K283" i="1"/>
  <c r="Q284" i="1"/>
  <c r="J284" i="1"/>
  <c r="L295" i="1"/>
  <c r="M295" i="1"/>
  <c r="I125" i="1"/>
  <c r="S151" i="1"/>
  <c r="R111" i="1"/>
  <c r="T229" i="1"/>
  <c r="R142" i="1"/>
  <c r="S179" i="1"/>
  <c r="R118" i="1"/>
  <c r="M91" i="1"/>
  <c r="R91" i="1"/>
  <c r="L91" i="1"/>
  <c r="N96" i="1"/>
  <c r="M86" i="1"/>
  <c r="J86" i="1"/>
  <c r="N100" i="1"/>
  <c r="P106" i="1"/>
  <c r="Q125" i="1"/>
  <c r="J125" i="1"/>
  <c r="R141" i="1"/>
  <c r="T151" i="1"/>
  <c r="T86" i="1"/>
  <c r="R113" i="1"/>
  <c r="S142" i="1"/>
  <c r="R175" i="1"/>
  <c r="T175" i="1"/>
  <c r="L121" i="1"/>
  <c r="K121" i="1"/>
  <c r="AL231" i="1"/>
  <c r="BI231" i="1"/>
  <c r="AI231" i="1"/>
  <c r="AI122" i="1"/>
  <c r="AJ122" i="1" s="1"/>
  <c r="AK122" i="1" s="1"/>
  <c r="F122" i="1" s="1"/>
  <c r="R223" i="1"/>
  <c r="S223" i="1"/>
  <c r="K274" i="1"/>
  <c r="J274" i="1"/>
  <c r="T85" i="1"/>
  <c r="S159" i="1"/>
  <c r="T159" i="1"/>
  <c r="T127" i="1"/>
  <c r="S250" i="1"/>
  <c r="T250" i="1"/>
  <c r="O125" i="1"/>
  <c r="P125" i="1"/>
  <c r="T204" i="1"/>
  <c r="S204" i="1"/>
  <c r="T106" i="1"/>
  <c r="R106" i="1"/>
  <c r="K106" i="1"/>
  <c r="J106" i="1"/>
  <c r="O110" i="1"/>
  <c r="P110" i="1"/>
  <c r="AL203" i="1"/>
  <c r="T198" i="1"/>
  <c r="R198" i="1"/>
  <c r="AI257" i="1"/>
  <c r="AL257" i="1"/>
  <c r="AI91" i="1"/>
  <c r="AJ91" i="1" s="1"/>
  <c r="AK91" i="1" s="1"/>
  <c r="BI91" i="1"/>
  <c r="AL188" i="1"/>
  <c r="AO188" i="1"/>
  <c r="R286" i="1"/>
  <c r="T286" i="1"/>
  <c r="O286" i="1"/>
  <c r="J286" i="1"/>
  <c r="T89" i="1"/>
  <c r="S145" i="1"/>
  <c r="R170" i="1"/>
  <c r="R178" i="1"/>
  <c r="AL118" i="1"/>
  <c r="AM118" i="1" s="1"/>
  <c r="AN118" i="1" s="1"/>
  <c r="G118" i="1" s="1"/>
  <c r="AL238" i="1"/>
  <c r="T184" i="1"/>
  <c r="BI184" i="1"/>
  <c r="W184" i="1" s="1"/>
  <c r="M248" i="1"/>
  <c r="S177" i="1"/>
  <c r="S147" i="1"/>
  <c r="T128" i="1"/>
  <c r="Y158" i="1"/>
  <c r="G55" i="3"/>
  <c r="E69" i="3"/>
  <c r="F170" i="3"/>
  <c r="G83" i="3"/>
  <c r="F150" i="3"/>
  <c r="G131" i="3"/>
  <c r="F198" i="3"/>
  <c r="G192" i="3"/>
  <c r="G199" i="3"/>
  <c r="G108" i="3"/>
  <c r="F5" i="3"/>
  <c r="G44" i="3"/>
  <c r="G208" i="3"/>
  <c r="G180" i="3"/>
  <c r="E60" i="3"/>
  <c r="F4" i="3"/>
  <c r="G159" i="3"/>
  <c r="F77" i="3"/>
  <c r="Y290" i="1"/>
  <c r="AO185" i="1"/>
  <c r="AC192" i="1"/>
  <c r="E237" i="3"/>
  <c r="E100" i="3"/>
  <c r="F98" i="3"/>
  <c r="E35" i="3"/>
  <c r="BI294" i="1"/>
  <c r="AO294" i="1"/>
  <c r="AO131" i="1"/>
  <c r="AO163" i="1"/>
  <c r="K230" i="1"/>
  <c r="F180" i="3"/>
  <c r="G95" i="3"/>
  <c r="G4" i="3"/>
  <c r="F159" i="3"/>
  <c r="G140" i="3"/>
  <c r="AL166" i="1"/>
  <c r="AP82" i="1"/>
  <c r="AQ82" i="1" s="1"/>
  <c r="H82" i="1" s="1"/>
  <c r="L283" i="1"/>
  <c r="AI260" i="1"/>
  <c r="AL260" i="1"/>
  <c r="AO260" i="1"/>
  <c r="AO168" i="1"/>
  <c r="Y168" i="1"/>
  <c r="AI168" i="1"/>
  <c r="S168" i="1"/>
  <c r="T168" i="1"/>
  <c r="R168" i="1"/>
  <c r="P168" i="1"/>
  <c r="O168" i="1"/>
  <c r="T266" i="1"/>
  <c r="S266" i="1"/>
  <c r="M266" i="1"/>
  <c r="O266" i="1"/>
  <c r="I266" i="1"/>
  <c r="L266" i="1"/>
  <c r="N266" i="1"/>
  <c r="Q266" i="1"/>
  <c r="J266" i="1"/>
  <c r="P112" i="1"/>
  <c r="I112" i="1"/>
  <c r="L112" i="1"/>
  <c r="J112" i="1"/>
  <c r="K112" i="1"/>
  <c r="M112" i="1"/>
  <c r="N112" i="1"/>
  <c r="O268" i="1"/>
  <c r="M268" i="1"/>
  <c r="P268" i="1"/>
  <c r="Q268" i="1"/>
  <c r="I268" i="1"/>
  <c r="J268" i="1"/>
  <c r="K268" i="1"/>
  <c r="M269" i="1"/>
  <c r="I269" i="1"/>
  <c r="N269" i="1"/>
  <c r="P269" i="1"/>
  <c r="O269" i="1"/>
  <c r="L269" i="1"/>
  <c r="T269" i="1"/>
  <c r="Q269" i="1"/>
  <c r="J269" i="1"/>
  <c r="R271" i="1"/>
  <c r="Q271" i="1"/>
  <c r="K271" i="1"/>
  <c r="L271" i="1"/>
  <c r="N271" i="1"/>
  <c r="P271" i="1"/>
  <c r="T271" i="1"/>
  <c r="M271" i="1"/>
  <c r="O271" i="1"/>
  <c r="I271" i="1"/>
  <c r="R272" i="1"/>
  <c r="T272" i="1"/>
  <c r="I272" i="1"/>
  <c r="O272" i="1"/>
  <c r="L272" i="1"/>
  <c r="J272" i="1"/>
  <c r="K272" i="1"/>
  <c r="P272" i="1"/>
  <c r="N272" i="1"/>
  <c r="T273" i="1"/>
  <c r="M273" i="1"/>
  <c r="K273" i="1"/>
  <c r="R273" i="1"/>
  <c r="P273" i="1"/>
  <c r="J273" i="1"/>
  <c r="N273" i="1"/>
  <c r="J275" i="1"/>
  <c r="N275" i="1"/>
  <c r="L275" i="1"/>
  <c r="I275" i="1"/>
  <c r="O275" i="1"/>
  <c r="Q275" i="1"/>
  <c r="K275" i="1"/>
  <c r="R276" i="1"/>
  <c r="T276" i="1"/>
  <c r="P276" i="1"/>
  <c r="M276" i="1"/>
  <c r="N276" i="1"/>
  <c r="I276" i="1"/>
  <c r="Q276" i="1"/>
  <c r="O276" i="1"/>
  <c r="J276" i="1"/>
  <c r="T277" i="1"/>
  <c r="R277" i="1"/>
  <c r="I277" i="1"/>
  <c r="Q277" i="1"/>
  <c r="O277" i="1"/>
  <c r="L277" i="1"/>
  <c r="N277" i="1"/>
  <c r="M277" i="1"/>
  <c r="P277" i="1"/>
  <c r="T279" i="1"/>
  <c r="J279" i="1"/>
  <c r="O279" i="1"/>
  <c r="AI279" i="1"/>
  <c r="P279" i="1"/>
  <c r="M279" i="1"/>
  <c r="R279" i="1"/>
  <c r="K279" i="1"/>
  <c r="N279" i="1"/>
  <c r="L279" i="1"/>
  <c r="T280" i="1"/>
  <c r="R280" i="1"/>
  <c r="L280" i="1"/>
  <c r="Q280" i="1"/>
  <c r="M280" i="1"/>
  <c r="J280" i="1"/>
  <c r="O280" i="1"/>
  <c r="I280" i="1"/>
  <c r="P280" i="1"/>
  <c r="K280" i="1"/>
  <c r="T281" i="1"/>
  <c r="N281" i="1"/>
  <c r="L281" i="1"/>
  <c r="K281" i="1"/>
  <c r="Q281" i="1"/>
  <c r="I281" i="1"/>
  <c r="J281" i="1"/>
  <c r="M281" i="1"/>
  <c r="O281" i="1"/>
  <c r="M283" i="1"/>
  <c r="J283" i="1"/>
  <c r="N283" i="1"/>
  <c r="P283" i="1"/>
  <c r="Q283" i="1"/>
  <c r="R283" i="1"/>
  <c r="I283" i="1"/>
  <c r="O283" i="1"/>
  <c r="I284" i="1"/>
  <c r="N284" i="1"/>
  <c r="P284" i="1"/>
  <c r="T284" i="1"/>
  <c r="K284" i="1"/>
  <c r="O284" i="1"/>
  <c r="L284" i="1"/>
  <c r="M284" i="1"/>
  <c r="T285" i="1"/>
  <c r="M285" i="1"/>
  <c r="N285" i="1"/>
  <c r="L285" i="1"/>
  <c r="J285" i="1"/>
  <c r="R285" i="1"/>
  <c r="K285" i="1"/>
  <c r="P285" i="1"/>
  <c r="Q285" i="1"/>
  <c r="I285" i="1"/>
  <c r="L287" i="1"/>
  <c r="P287" i="1"/>
  <c r="M287" i="1"/>
  <c r="N287" i="1"/>
  <c r="O287" i="1"/>
  <c r="K287" i="1"/>
  <c r="Q288" i="1"/>
  <c r="P288" i="1"/>
  <c r="O288" i="1"/>
  <c r="I288" i="1"/>
  <c r="N288" i="1"/>
  <c r="L288" i="1"/>
  <c r="R288" i="1"/>
  <c r="J288" i="1"/>
  <c r="R289" i="1"/>
  <c r="T289" i="1"/>
  <c r="O289" i="1"/>
  <c r="M289" i="1"/>
  <c r="P289" i="1"/>
  <c r="K289" i="1"/>
  <c r="Q289" i="1"/>
  <c r="I289" i="1"/>
  <c r="J289" i="1"/>
  <c r="P291" i="1"/>
  <c r="L291" i="1"/>
  <c r="I291" i="1"/>
  <c r="K291" i="1"/>
  <c r="R291" i="1"/>
  <c r="O291" i="1"/>
  <c r="J291" i="1"/>
  <c r="Q291" i="1"/>
  <c r="R295" i="1"/>
  <c r="N295" i="1"/>
  <c r="J295" i="1"/>
  <c r="O295" i="1"/>
  <c r="Q295" i="1"/>
  <c r="I295" i="1"/>
  <c r="P295" i="1"/>
  <c r="K295" i="1"/>
  <c r="T292" i="1"/>
  <c r="R292" i="1"/>
  <c r="O292" i="1"/>
  <c r="Q292" i="1"/>
  <c r="J292" i="1"/>
  <c r="M292" i="1"/>
  <c r="P292" i="1"/>
  <c r="I292" i="1"/>
  <c r="L292" i="1"/>
  <c r="AO187" i="1"/>
  <c r="AL187" i="1"/>
  <c r="Q187" i="1"/>
  <c r="J187" i="1"/>
  <c r="R187" i="1"/>
  <c r="N187" i="1"/>
  <c r="BI187" i="1"/>
  <c r="K187" i="1"/>
  <c r="K188" i="1"/>
  <c r="T188" i="1"/>
  <c r="Q188" i="1"/>
  <c r="N188" i="1"/>
  <c r="P188" i="1"/>
  <c r="J188" i="1"/>
  <c r="I188" i="1"/>
  <c r="T189" i="1"/>
  <c r="S189" i="1"/>
  <c r="K189" i="1"/>
  <c r="I189" i="1"/>
  <c r="Q189" i="1"/>
  <c r="P189" i="1"/>
  <c r="R189" i="1"/>
  <c r="J189" i="1"/>
  <c r="V87" i="1"/>
  <c r="W233" i="1"/>
  <c r="V227" i="1"/>
  <c r="X227" i="1"/>
  <c r="V273" i="1"/>
  <c r="F85" i="1"/>
  <c r="AP92" i="1"/>
  <c r="AQ92" i="1" s="1"/>
  <c r="H92" i="1" s="1"/>
  <c r="BI275" i="1"/>
  <c r="Q168" i="1"/>
  <c r="K292" i="1"/>
  <c r="N280" i="1"/>
  <c r="K266" i="1"/>
  <c r="N289" i="1"/>
  <c r="L268" i="1"/>
  <c r="P275" i="1"/>
  <c r="I279" i="1"/>
  <c r="O188" i="1"/>
  <c r="J287" i="1"/>
  <c r="T288" i="1"/>
  <c r="V254" i="1"/>
  <c r="W254" i="1"/>
  <c r="W74" i="1"/>
  <c r="X197" i="1"/>
  <c r="W116" i="1"/>
  <c r="X87" i="1"/>
  <c r="H76" i="1"/>
  <c r="AI75" i="1"/>
  <c r="AJ75" i="1" s="1"/>
  <c r="AK75" i="1" s="1"/>
  <c r="F84" i="1"/>
  <c r="BI279" i="1"/>
  <c r="BI283" i="1"/>
  <c r="AP90" i="1"/>
  <c r="AQ90" i="1" s="1"/>
  <c r="H90" i="1" s="1"/>
  <c r="K276" i="1"/>
  <c r="N292" i="1"/>
  <c r="M288" i="1"/>
  <c r="J271" i="1"/>
  <c r="L289" i="1"/>
  <c r="N268" i="1"/>
  <c r="O285" i="1"/>
  <c r="K277" i="1"/>
  <c r="I273" i="1"/>
  <c r="R281" i="1"/>
  <c r="W169" i="1"/>
  <c r="V169" i="1"/>
  <c r="R225" i="1"/>
  <c r="O225" i="1"/>
  <c r="S243" i="1"/>
  <c r="K243" i="1"/>
  <c r="T80" i="1"/>
  <c r="M80" i="1"/>
  <c r="O80" i="1"/>
  <c r="P80" i="1"/>
  <c r="R117" i="1"/>
  <c r="L117" i="1"/>
  <c r="K117" i="1"/>
  <c r="S227" i="1"/>
  <c r="O227" i="1"/>
  <c r="I227" i="1"/>
  <c r="S190" i="1"/>
  <c r="R190" i="1"/>
  <c r="J190" i="1"/>
  <c r="R216" i="1"/>
  <c r="S216" i="1"/>
  <c r="I216" i="1"/>
  <c r="T164" i="1"/>
  <c r="O164" i="1"/>
  <c r="S202" i="1"/>
  <c r="T202" i="1"/>
  <c r="K202" i="1"/>
  <c r="AO98" i="1"/>
  <c r="AI98" i="1"/>
  <c r="AJ98" i="1" s="1"/>
  <c r="AK98" i="1" s="1"/>
  <c r="F98" i="1" s="1"/>
  <c r="AL186" i="1"/>
  <c r="AO186" i="1"/>
  <c r="W278" i="1"/>
  <c r="T190" i="1"/>
  <c r="R227" i="1"/>
  <c r="T243" i="1"/>
  <c r="R202" i="1"/>
  <c r="AI186" i="1"/>
  <c r="AO206" i="1"/>
  <c r="AI206" i="1"/>
  <c r="AL206" i="1"/>
  <c r="V243" i="1"/>
  <c r="BI98" i="1"/>
  <c r="R129" i="1"/>
  <c r="Q129" i="1"/>
  <c r="T129" i="1"/>
  <c r="S129" i="1"/>
  <c r="J129" i="1"/>
  <c r="T152" i="1"/>
  <c r="S152" i="1"/>
  <c r="Q152" i="1"/>
  <c r="R231" i="1"/>
  <c r="N231" i="1"/>
  <c r="T256" i="1"/>
  <c r="P256" i="1"/>
  <c r="Q256" i="1"/>
  <c r="O256" i="1"/>
  <c r="S246" i="1"/>
  <c r="N246" i="1"/>
  <c r="Q246" i="1"/>
  <c r="I246" i="1"/>
  <c r="R136" i="1"/>
  <c r="T136" i="1"/>
  <c r="S176" i="1"/>
  <c r="T176" i="1"/>
  <c r="N176" i="1"/>
  <c r="S96" i="1"/>
  <c r="T96" i="1"/>
  <c r="Q96" i="1"/>
  <c r="K96" i="1"/>
  <c r="J96" i="1"/>
  <c r="S229" i="1"/>
  <c r="I229" i="1"/>
  <c r="J229" i="1"/>
  <c r="S262" i="1"/>
  <c r="P262" i="1"/>
  <c r="K262" i="1"/>
  <c r="T119" i="1"/>
  <c r="K119" i="1"/>
  <c r="M119" i="1"/>
  <c r="R160" i="1"/>
  <c r="S160" i="1"/>
  <c r="T160" i="1"/>
  <c r="S74" i="1"/>
  <c r="P74" i="1"/>
  <c r="J74" i="1"/>
  <c r="O90" i="1"/>
  <c r="P90" i="1"/>
  <c r="T237" i="1"/>
  <c r="J237" i="1"/>
  <c r="BI196" i="1"/>
  <c r="AI196" i="1"/>
  <c r="AL196" i="1"/>
  <c r="R144" i="1"/>
  <c r="S170" i="1"/>
  <c r="T218" i="1"/>
  <c r="S218" i="1"/>
  <c r="R99" i="1"/>
  <c r="T141" i="1"/>
  <c r="T232" i="1"/>
  <c r="R232" i="1"/>
  <c r="T214" i="1"/>
  <c r="R214" i="1"/>
  <c r="T244" i="1"/>
  <c r="R244" i="1"/>
  <c r="R169" i="1"/>
  <c r="T169" i="1"/>
  <c r="T110" i="1"/>
  <c r="R110" i="1"/>
  <c r="T167" i="1"/>
  <c r="S167" i="1"/>
  <c r="AI131" i="1"/>
  <c r="AL169" i="1"/>
  <c r="Y169" i="1"/>
  <c r="AO169" i="1"/>
  <c r="AL174" i="1"/>
  <c r="AO174" i="1"/>
  <c r="AI176" i="1"/>
  <c r="AL204" i="1"/>
  <c r="AL120" i="1"/>
  <c r="AM120" i="1" s="1"/>
  <c r="AN120" i="1" s="1"/>
  <c r="G120" i="1" s="1"/>
  <c r="BI204" i="1"/>
  <c r="AI77" i="1"/>
  <c r="AJ77" i="1" s="1"/>
  <c r="AK77" i="1" s="1"/>
  <c r="F77" i="1" s="1"/>
  <c r="A55" i="5" s="1"/>
  <c r="AL291" i="1"/>
  <c r="G30" i="3"/>
  <c r="F30" i="3"/>
  <c r="E30" i="3"/>
  <c r="E33" i="3"/>
  <c r="G33" i="3"/>
  <c r="F33" i="3"/>
  <c r="G112" i="3"/>
  <c r="F112" i="3"/>
  <c r="E112" i="3"/>
  <c r="Y90" i="1"/>
  <c r="G157" i="3"/>
  <c r="F157" i="3"/>
  <c r="F29" i="3"/>
  <c r="G29" i="3"/>
  <c r="Y94" i="1"/>
  <c r="F31" i="3"/>
  <c r="E31" i="3"/>
  <c r="AL98" i="1"/>
  <c r="Y98" i="1"/>
  <c r="F39" i="3"/>
  <c r="E39" i="3"/>
  <c r="Y102" i="1"/>
  <c r="G177" i="3"/>
  <c r="Y106" i="1"/>
  <c r="F177" i="3"/>
  <c r="G185" i="3"/>
  <c r="Y110" i="1"/>
  <c r="F185" i="3"/>
  <c r="E118" i="3"/>
  <c r="Y115" i="1"/>
  <c r="G118" i="3"/>
  <c r="G51" i="3"/>
  <c r="F51" i="3"/>
  <c r="E51" i="3"/>
  <c r="G160" i="3"/>
  <c r="F160" i="3"/>
  <c r="E160" i="3"/>
  <c r="BI241" i="1"/>
  <c r="AI241" i="1"/>
  <c r="AO130" i="1"/>
  <c r="AI130" i="1"/>
  <c r="Y130" i="1"/>
  <c r="AI129" i="1"/>
  <c r="Y129" i="1"/>
  <c r="AI140" i="1"/>
  <c r="AO140" i="1"/>
  <c r="AL140" i="1"/>
  <c r="AM140" i="1" s="1"/>
  <c r="AN140" i="1" s="1"/>
  <c r="G140" i="1" s="1"/>
  <c r="Y140" i="1"/>
  <c r="AI148" i="1"/>
  <c r="Y148" i="1"/>
  <c r="AL148" i="1"/>
  <c r="Y146" i="1"/>
  <c r="AI146" i="1"/>
  <c r="AI162" i="1"/>
  <c r="AO162" i="1"/>
  <c r="Y162" i="1"/>
  <c r="AL162" i="1"/>
  <c r="AO159" i="1"/>
  <c r="AL159" i="1"/>
  <c r="AO167" i="1"/>
  <c r="AI167" i="1"/>
  <c r="AL167" i="1"/>
  <c r="AM167" i="1" s="1"/>
  <c r="AN167" i="1" s="1"/>
  <c r="AI178" i="1"/>
  <c r="AO178" i="1"/>
  <c r="AL178" i="1"/>
  <c r="AL241" i="1"/>
  <c r="F152" i="3"/>
  <c r="E152" i="3"/>
  <c r="Y246" i="1"/>
  <c r="G61" i="3"/>
  <c r="F61" i="3"/>
  <c r="Y250" i="1"/>
  <c r="F75" i="3"/>
  <c r="E75" i="3"/>
  <c r="Y254" i="1"/>
  <c r="E70" i="3"/>
  <c r="G70" i="3"/>
  <c r="Y258" i="1"/>
  <c r="E78" i="3"/>
  <c r="G78" i="3"/>
  <c r="Y262" i="1"/>
  <c r="F63" i="3"/>
  <c r="E63" i="3"/>
  <c r="E6" i="3"/>
  <c r="F6" i="3"/>
  <c r="Y193" i="1"/>
  <c r="F207" i="3"/>
  <c r="E207" i="3"/>
  <c r="Y197" i="1"/>
  <c r="E22" i="3"/>
  <c r="F22" i="3"/>
  <c r="Y201" i="1"/>
  <c r="F47" i="3"/>
  <c r="E47" i="3"/>
  <c r="Y205" i="1"/>
  <c r="E110" i="3"/>
  <c r="G110" i="3"/>
  <c r="Y209" i="1"/>
  <c r="G201" i="3"/>
  <c r="F201" i="3"/>
  <c r="Y213" i="1"/>
  <c r="G197" i="3"/>
  <c r="F197" i="3"/>
  <c r="Y217" i="1"/>
  <c r="E90" i="3"/>
  <c r="G90" i="3"/>
  <c r="Y220" i="1"/>
  <c r="F135" i="3"/>
  <c r="E135" i="3"/>
  <c r="Y224" i="1"/>
  <c r="G149" i="3"/>
  <c r="F149" i="3"/>
  <c r="Y228" i="1"/>
  <c r="G101" i="3"/>
  <c r="F101" i="3"/>
  <c r="Y232" i="1"/>
  <c r="E174" i="3"/>
  <c r="G174" i="3"/>
  <c r="Y236" i="1"/>
  <c r="F68" i="3"/>
  <c r="E68" i="3"/>
  <c r="Y240" i="1"/>
  <c r="Y74" i="1"/>
  <c r="E71" i="3"/>
  <c r="G71" i="3"/>
  <c r="AL132" i="1"/>
  <c r="AM132" i="1" s="1"/>
  <c r="AN132" i="1" s="1"/>
  <c r="AL151" i="1"/>
  <c r="G62" i="3"/>
  <c r="AI294" i="1"/>
  <c r="AO293" i="1"/>
  <c r="AI106" i="1"/>
  <c r="AJ106" i="1" s="1"/>
  <c r="AK106" i="1" s="1"/>
  <c r="F106" i="1" s="1"/>
  <c r="R135" i="1"/>
  <c r="R148" i="1"/>
  <c r="AI102" i="1"/>
  <c r="AJ102" i="1" s="1"/>
  <c r="AK102" i="1" s="1"/>
  <c r="F102" i="1" s="1"/>
  <c r="AL152" i="1"/>
  <c r="AL136" i="1"/>
  <c r="AM136" i="1" s="1"/>
  <c r="AN136" i="1" s="1"/>
  <c r="Y267" i="1"/>
  <c r="Y186" i="1"/>
  <c r="AO134" i="1"/>
  <c r="AI144" i="1"/>
  <c r="BI158" i="1"/>
  <c r="Y286" i="1"/>
  <c r="F99" i="3"/>
  <c r="E128" i="3"/>
  <c r="Y297" i="1"/>
  <c r="AL130" i="1"/>
  <c r="AM130" i="1" s="1"/>
  <c r="AN130" i="1" s="1"/>
  <c r="AL131" i="1"/>
  <c r="AM131" i="1" s="1"/>
  <c r="AN131" i="1" s="1"/>
  <c r="AL150" i="1"/>
  <c r="AL168" i="1"/>
  <c r="AL185" i="1"/>
  <c r="Y270" i="1"/>
  <c r="BI167" i="1"/>
  <c r="AC133" i="1"/>
  <c r="R133" i="1" s="1"/>
  <c r="AC137" i="1"/>
  <c r="O137" i="1" s="1"/>
  <c r="AC153" i="1"/>
  <c r="T153" i="1" s="1"/>
  <c r="AC155" i="1"/>
  <c r="AC165" i="1"/>
  <c r="AC161" i="1"/>
  <c r="AC183" i="1"/>
  <c r="AC185" i="1"/>
  <c r="AC79" i="1"/>
  <c r="H79" i="1" s="1"/>
  <c r="AC87" i="1"/>
  <c r="F87" i="1" s="1"/>
  <c r="AC95" i="1"/>
  <c r="AC101" i="1"/>
  <c r="AC107" i="1"/>
  <c r="F107" i="1" s="1"/>
  <c r="AC116" i="1"/>
  <c r="AC124" i="1"/>
  <c r="AC191" i="1"/>
  <c r="AC199" i="1"/>
  <c r="AC209" i="1"/>
  <c r="AC220" i="1"/>
  <c r="AC228" i="1"/>
  <c r="AC245" i="1"/>
  <c r="AC253" i="1"/>
  <c r="AC261" i="1"/>
  <c r="F128" i="3"/>
  <c r="V121" i="1"/>
  <c r="W97" i="1"/>
  <c r="W259" i="1"/>
  <c r="W211" i="1"/>
  <c r="F121" i="1"/>
  <c r="R296" i="1"/>
  <c r="G296" i="1"/>
  <c r="T215" i="1"/>
  <c r="R215" i="1"/>
  <c r="R201" i="1"/>
  <c r="T201" i="1"/>
  <c r="R120" i="1"/>
  <c r="P120" i="1"/>
  <c r="T120" i="1"/>
  <c r="BI195" i="1"/>
  <c r="V195" i="1" s="1"/>
  <c r="AI276" i="1"/>
  <c r="AO276" i="1"/>
  <c r="AL276" i="1"/>
  <c r="T115" i="1"/>
  <c r="L115" i="1"/>
  <c r="T242" i="1"/>
  <c r="R242" i="1"/>
  <c r="R239" i="1"/>
  <c r="S239" i="1"/>
  <c r="T210" i="1"/>
  <c r="R210" i="1"/>
  <c r="AL192" i="1"/>
  <c r="AO192" i="1"/>
  <c r="V295" i="1"/>
  <c r="W295" i="1"/>
  <c r="X295" i="1"/>
  <c r="E203" i="3"/>
  <c r="F203" i="3"/>
  <c r="G203" i="3"/>
  <c r="Y112" i="1"/>
  <c r="R112" i="1"/>
  <c r="T268" i="1"/>
  <c r="S268" i="1"/>
  <c r="Y271" i="1"/>
  <c r="F86" i="3"/>
  <c r="E86" i="3"/>
  <c r="G86" i="3"/>
  <c r="L273" i="1"/>
  <c r="O273" i="1"/>
  <c r="E205" i="3"/>
  <c r="G205" i="3"/>
  <c r="AO275" i="1"/>
  <c r="AL275" i="1"/>
  <c r="F205" i="3"/>
  <c r="AI275" i="1"/>
  <c r="R275" i="1"/>
  <c r="Y275" i="1"/>
  <c r="G85" i="3"/>
  <c r="Y279" i="1"/>
  <c r="E85" i="3"/>
  <c r="F85" i="3"/>
  <c r="AO279" i="1"/>
  <c r="AL279" i="1"/>
  <c r="E88" i="3"/>
  <c r="G88" i="3"/>
  <c r="F88" i="3"/>
  <c r="Y283" i="1"/>
  <c r="AL283" i="1"/>
  <c r="AO283" i="1"/>
  <c r="AI283" i="1"/>
  <c r="E243" i="3"/>
  <c r="Y287" i="1"/>
  <c r="T287" i="1"/>
  <c r="G243" i="3"/>
  <c r="F243" i="3"/>
  <c r="R287" i="1"/>
  <c r="Q287" i="1"/>
  <c r="I287" i="1"/>
  <c r="G64" i="3"/>
  <c r="Y291" i="1"/>
  <c r="AI291" i="1"/>
  <c r="T291" i="1"/>
  <c r="F64" i="3"/>
  <c r="E64" i="3"/>
  <c r="AO291" i="1"/>
  <c r="E210" i="3"/>
  <c r="G210" i="3"/>
  <c r="AI187" i="1"/>
  <c r="T187" i="1"/>
  <c r="Y187" i="1"/>
  <c r="F210" i="3"/>
  <c r="S187" i="1"/>
  <c r="O187" i="1"/>
  <c r="P187" i="1"/>
  <c r="R188" i="1"/>
  <c r="S188" i="1"/>
  <c r="V110" i="1"/>
  <c r="W121" i="1"/>
  <c r="X79" i="1"/>
  <c r="X110" i="1"/>
  <c r="W78" i="1"/>
  <c r="V208" i="1"/>
  <c r="W79" i="1"/>
  <c r="X78" i="1"/>
  <c r="G113" i="1"/>
  <c r="R166" i="1"/>
  <c r="T166" i="1"/>
  <c r="AI191" i="1"/>
  <c r="AO191" i="1"/>
  <c r="AO200" i="1"/>
  <c r="AI200" i="1"/>
  <c r="AL200" i="1"/>
  <c r="BI200" i="1"/>
  <c r="H87" i="1"/>
  <c r="X211" i="1"/>
  <c r="X226" i="1"/>
  <c r="V259" i="1"/>
  <c r="W226" i="1"/>
  <c r="F75" i="1"/>
  <c r="F79" i="1"/>
  <c r="W297" i="1"/>
  <c r="X297" i="1"/>
  <c r="H297" i="1"/>
  <c r="G297" i="1"/>
  <c r="X278" i="1"/>
  <c r="F296" i="1"/>
  <c r="T171" i="1"/>
  <c r="S171" i="1"/>
  <c r="T157" i="1"/>
  <c r="R157" i="1"/>
  <c r="T139" i="1"/>
  <c r="S139" i="1"/>
  <c r="H298" i="1"/>
  <c r="R298" i="1"/>
  <c r="G74" i="1"/>
  <c r="G121" i="1"/>
  <c r="H78" i="1"/>
  <c r="T249" i="1"/>
  <c r="S249" i="1"/>
  <c r="S205" i="1"/>
  <c r="R205" i="1"/>
  <c r="S81" i="1"/>
  <c r="M81" i="1"/>
  <c r="N81" i="1"/>
  <c r="R180" i="1"/>
  <c r="S180" i="1"/>
  <c r="S225" i="1"/>
  <c r="T225" i="1"/>
  <c r="AI219" i="1"/>
  <c r="AO219" i="1"/>
  <c r="AL104" i="1"/>
  <c r="AM104" i="1" s="1"/>
  <c r="AN104" i="1" s="1"/>
  <c r="AI104" i="1"/>
  <c r="AJ104" i="1" s="1"/>
  <c r="AK104" i="1" s="1"/>
  <c r="BI104" i="1"/>
  <c r="AO104" i="1"/>
  <c r="AI109" i="1"/>
  <c r="AO109" i="1"/>
  <c r="BI229" i="1"/>
  <c r="AI229" i="1"/>
  <c r="AO229" i="1"/>
  <c r="AL229" i="1"/>
  <c r="T196" i="1"/>
  <c r="R196" i="1"/>
  <c r="BI109" i="1"/>
  <c r="T103" i="1"/>
  <c r="S149" i="1"/>
  <c r="S198" i="1"/>
  <c r="T78" i="1"/>
  <c r="T149" i="1"/>
  <c r="S212" i="1"/>
  <c r="AI274" i="1"/>
  <c r="AL109" i="1"/>
  <c r="AO230" i="1"/>
  <c r="AI230" i="1"/>
  <c r="AI93" i="1"/>
  <c r="AL93" i="1"/>
  <c r="W251" i="1"/>
  <c r="AL251" i="1"/>
  <c r="AL88" i="1"/>
  <c r="AO88" i="1"/>
  <c r="AP88" i="1" s="1"/>
  <c r="AQ88" i="1" s="1"/>
  <c r="H88" i="1" s="1"/>
  <c r="Q252" i="1"/>
  <c r="T252" i="1"/>
  <c r="S164" i="1"/>
  <c r="R164" i="1"/>
  <c r="AO202" i="1"/>
  <c r="BI202" i="1"/>
  <c r="AL202" i="1"/>
  <c r="AI202" i="1"/>
  <c r="AI246" i="1"/>
  <c r="AO246" i="1"/>
  <c r="AO175" i="1"/>
  <c r="AP175" i="1" s="1"/>
  <c r="AQ175" i="1" s="1"/>
  <c r="AL175" i="1"/>
  <c r="AM175" i="1" s="1"/>
  <c r="AN175" i="1" s="1"/>
  <c r="Y175" i="1"/>
  <c r="AI175" i="1"/>
  <c r="AO181" i="1"/>
  <c r="Y181" i="1"/>
  <c r="AL181" i="1"/>
  <c r="AI181" i="1"/>
  <c r="AI190" i="1"/>
  <c r="AL190" i="1"/>
  <c r="AI137" i="1"/>
  <c r="G10" i="3"/>
  <c r="F10" i="3"/>
  <c r="E10" i="3"/>
  <c r="G116" i="3"/>
  <c r="F116" i="3"/>
  <c r="Y87" i="1"/>
  <c r="F19" i="3"/>
  <c r="Y91" i="1"/>
  <c r="G19" i="3"/>
  <c r="G147" i="3"/>
  <c r="F147" i="3"/>
  <c r="Y95" i="1"/>
  <c r="G36" i="3"/>
  <c r="E36" i="3"/>
  <c r="Y99" i="1"/>
  <c r="G43" i="3"/>
  <c r="F43" i="3"/>
  <c r="Y103" i="1"/>
  <c r="G179" i="3"/>
  <c r="R107" i="1"/>
  <c r="F179" i="3"/>
  <c r="Y107" i="1"/>
  <c r="G187" i="3"/>
  <c r="F187" i="3"/>
  <c r="Y111" i="1"/>
  <c r="G120" i="3"/>
  <c r="Y116" i="1"/>
  <c r="F120" i="3"/>
  <c r="Y120" i="1"/>
  <c r="F50" i="3"/>
  <c r="E50" i="3"/>
  <c r="F162" i="3"/>
  <c r="E162" i="3"/>
  <c r="Y124" i="1"/>
  <c r="AI242" i="1"/>
  <c r="Y242" i="1"/>
  <c r="AO242" i="1"/>
  <c r="AL242" i="1"/>
  <c r="AL135" i="1"/>
  <c r="AM135" i="1" s="1"/>
  <c r="AN135" i="1" s="1"/>
  <c r="BI135" i="1"/>
  <c r="S133" i="1"/>
  <c r="AO135" i="1"/>
  <c r="Y133" i="1"/>
  <c r="AI133" i="1"/>
  <c r="Y134" i="1"/>
  <c r="AL133" i="1"/>
  <c r="AM133" i="1" s="1"/>
  <c r="AN133" i="1" s="1"/>
  <c r="G134" i="1" s="1"/>
  <c r="AO132" i="1"/>
  <c r="AI132" i="1"/>
  <c r="Y132" i="1"/>
  <c r="AI141" i="1"/>
  <c r="AO141" i="1"/>
  <c r="AL141" i="1"/>
  <c r="Y141" i="1"/>
  <c r="AO153" i="1"/>
  <c r="AP153" i="1" s="1"/>
  <c r="AQ153" i="1" s="1"/>
  <c r="AI153" i="1"/>
  <c r="AL153" i="1"/>
  <c r="AM153" i="1" s="1"/>
  <c r="AN153" i="1" s="1"/>
  <c r="AI151" i="1"/>
  <c r="AO151" i="1"/>
  <c r="AP151" i="1" s="1"/>
  <c r="AQ151" i="1" s="1"/>
  <c r="H151" i="1" s="1"/>
  <c r="AO149" i="1"/>
  <c r="AI149" i="1"/>
  <c r="AL149" i="1"/>
  <c r="Y149" i="1"/>
  <c r="AI156" i="1"/>
  <c r="Y156" i="1"/>
  <c r="S156" i="1"/>
  <c r="AL156" i="1"/>
  <c r="AO156" i="1"/>
  <c r="AL157" i="1"/>
  <c r="Y157" i="1"/>
  <c r="AO157" i="1"/>
  <c r="BI157" i="1"/>
  <c r="AL163" i="1"/>
  <c r="AI163" i="1"/>
  <c r="Y163" i="1"/>
  <c r="AI177" i="1"/>
  <c r="AL177" i="1"/>
  <c r="AO177" i="1"/>
  <c r="Y177" i="1"/>
  <c r="BI183" i="1"/>
  <c r="AO183" i="1"/>
  <c r="AP183" i="1" s="1"/>
  <c r="AQ183" i="1" s="1"/>
  <c r="AL183" i="1"/>
  <c r="AI183" i="1"/>
  <c r="AO127" i="1"/>
  <c r="AP127" i="1" s="1"/>
  <c r="AQ127" i="1" s="1"/>
  <c r="H127" i="1" s="1"/>
  <c r="AL127" i="1"/>
  <c r="AM127" i="1" s="1"/>
  <c r="AN127" i="1" s="1"/>
  <c r="G127" i="1" s="1"/>
  <c r="AI127" i="1"/>
  <c r="AO128" i="1"/>
  <c r="AL128" i="1"/>
  <c r="AM128" i="1" s="1"/>
  <c r="AN128" i="1" s="1"/>
  <c r="AI128" i="1"/>
  <c r="AL147" i="1"/>
  <c r="AM147" i="1" s="1"/>
  <c r="AN147" i="1" s="1"/>
  <c r="AI147" i="1"/>
  <c r="BI147" i="1"/>
  <c r="AO145" i="1"/>
  <c r="AP145" i="1" s="1"/>
  <c r="AQ145" i="1" s="1"/>
  <c r="AL145" i="1"/>
  <c r="AM145" i="1" s="1"/>
  <c r="AN145" i="1" s="1"/>
  <c r="AI145" i="1"/>
  <c r="BI155" i="1"/>
  <c r="AL155" i="1"/>
  <c r="AI155" i="1"/>
  <c r="AL161" i="1"/>
  <c r="AM161" i="1" s="1"/>
  <c r="AN161" i="1" s="1"/>
  <c r="AI161" i="1"/>
  <c r="AO161" i="1"/>
  <c r="AL171" i="1"/>
  <c r="AI171" i="1"/>
  <c r="BI172" i="1"/>
  <c r="AI172" i="1"/>
  <c r="AL172" i="1"/>
  <c r="AL184" i="1"/>
  <c r="AO184" i="1"/>
  <c r="AI184" i="1"/>
  <c r="AL182" i="1"/>
  <c r="AO182" i="1"/>
  <c r="AP182" i="1" s="1"/>
  <c r="AQ182" i="1" s="1"/>
  <c r="AO243" i="1"/>
  <c r="AL243" i="1"/>
  <c r="Y248" i="1"/>
  <c r="T248" i="1"/>
  <c r="F130" i="3"/>
  <c r="E130" i="3"/>
  <c r="Y252" i="1"/>
  <c r="AI252" i="1"/>
  <c r="G76" i="3"/>
  <c r="F76" i="3"/>
  <c r="Y256" i="1"/>
  <c r="G79" i="3"/>
  <c r="F79" i="3"/>
  <c r="Y260" i="1"/>
  <c r="L260" i="1"/>
  <c r="G223" i="3"/>
  <c r="F223" i="3"/>
  <c r="Y264" i="1"/>
  <c r="G151" i="3"/>
  <c r="F151" i="3"/>
  <c r="Y191" i="1"/>
  <c r="AL191" i="1"/>
  <c r="R191" i="1"/>
  <c r="F9" i="3"/>
  <c r="E9" i="3"/>
  <c r="Y195" i="1"/>
  <c r="AO195" i="1"/>
  <c r="AL195" i="1"/>
  <c r="AI195" i="1"/>
  <c r="E16" i="3"/>
  <c r="G16" i="3"/>
  <c r="Y199" i="1"/>
  <c r="G23" i="3"/>
  <c r="F23" i="3"/>
  <c r="Y203" i="1"/>
  <c r="AI203" i="1"/>
  <c r="G7" i="3"/>
  <c r="E7" i="3"/>
  <c r="Y207" i="1"/>
  <c r="G111" i="3"/>
  <c r="F111" i="3"/>
  <c r="Y211" i="1"/>
  <c r="G107" i="3"/>
  <c r="F107" i="3"/>
  <c r="Y215" i="1"/>
  <c r="F190" i="3"/>
  <c r="E190" i="3"/>
  <c r="Y219" i="1"/>
  <c r="AL219" i="1"/>
  <c r="G195" i="3"/>
  <c r="F195" i="3"/>
  <c r="Y222" i="1"/>
  <c r="S222" i="1"/>
  <c r="E93" i="3"/>
  <c r="G93" i="3"/>
  <c r="Y226" i="1"/>
  <c r="F146" i="3"/>
  <c r="E146" i="3"/>
  <c r="Y230" i="1"/>
  <c r="AL230" i="1"/>
  <c r="G84" i="3"/>
  <c r="F84" i="3"/>
  <c r="Y234" i="1"/>
  <c r="G104" i="3"/>
  <c r="F104" i="3"/>
  <c r="Y238" i="1"/>
  <c r="AI238" i="1"/>
  <c r="AO238" i="1"/>
  <c r="S238" i="1"/>
  <c r="E65" i="3"/>
  <c r="G65" i="3"/>
  <c r="E73" i="3"/>
  <c r="T76" i="1"/>
  <c r="Y76" i="1"/>
  <c r="G73" i="3"/>
  <c r="AO172" i="1"/>
  <c r="AO173" i="1"/>
  <c r="Y173" i="1"/>
  <c r="AL173" i="1"/>
  <c r="S161" i="1"/>
  <c r="R161" i="1"/>
  <c r="AO295" i="1"/>
  <c r="AI295" i="1"/>
  <c r="AO129" i="1"/>
  <c r="AL129" i="1"/>
  <c r="AM129" i="1" s="1"/>
  <c r="AN129" i="1" s="1"/>
  <c r="AO146" i="1"/>
  <c r="AL146" i="1"/>
  <c r="AI243" i="1"/>
  <c r="AO138" i="1"/>
  <c r="AL138" i="1"/>
  <c r="AO142" i="1"/>
  <c r="AP142" i="1" s="1"/>
  <c r="AQ142" i="1" s="1"/>
  <c r="H142" i="1" s="1"/>
  <c r="AL142" i="1"/>
  <c r="AM142" i="1" s="1"/>
  <c r="AN142" i="1" s="1"/>
  <c r="AI159" i="1"/>
  <c r="AO164" i="1"/>
  <c r="AL164" i="1"/>
  <c r="AM164" i="1" s="1"/>
  <c r="AN164" i="1" s="1"/>
  <c r="AI182" i="1"/>
  <c r="G35" i="3"/>
  <c r="F35" i="3"/>
  <c r="G97" i="3"/>
  <c r="F97" i="3"/>
  <c r="E99" i="3"/>
  <c r="Y282" i="1"/>
  <c r="E89" i="3"/>
  <c r="G89" i="3"/>
  <c r="E206" i="3"/>
  <c r="G206" i="3"/>
  <c r="AO268" i="1"/>
  <c r="AI268" i="1"/>
  <c r="AO176" i="1"/>
  <c r="AP176" i="1" s="1"/>
  <c r="AQ176" i="1" s="1"/>
  <c r="AL176" i="1"/>
  <c r="AM176" i="1" s="1"/>
  <c r="AN176" i="1" s="1"/>
  <c r="V296" i="1"/>
  <c r="Y296" i="1"/>
  <c r="W296" i="1"/>
  <c r="X296" i="1"/>
  <c r="AL139" i="1"/>
  <c r="AM139" i="1" s="1"/>
  <c r="AN139" i="1" s="1"/>
  <c r="AI139" i="1"/>
  <c r="AO137" i="1"/>
  <c r="AL143" i="1"/>
  <c r="AI143" i="1"/>
  <c r="AO155" i="1"/>
  <c r="AO160" i="1"/>
  <c r="AL160" i="1"/>
  <c r="AO171" i="1"/>
  <c r="BI164" i="1"/>
  <c r="AO150" i="1"/>
  <c r="AP150" i="1" s="1"/>
  <c r="AQ150" i="1" s="1"/>
  <c r="BI161" i="1"/>
  <c r="AL179" i="1"/>
  <c r="AI179" i="1"/>
  <c r="E126" i="3"/>
  <c r="V297" i="1"/>
  <c r="F127" i="3"/>
  <c r="F62" i="3"/>
  <c r="AL298" i="1"/>
  <c r="F235" i="3"/>
  <c r="E239" i="3"/>
  <c r="F240" i="3"/>
  <c r="G235" i="3"/>
  <c r="F239" i="3"/>
  <c r="G240" i="3"/>
  <c r="BI298" i="1"/>
  <c r="AI298" i="1"/>
  <c r="AI170" i="1"/>
  <c r="F237" i="3"/>
  <c r="AL67" i="1"/>
  <c r="AM23" i="4"/>
  <c r="AL51" i="1"/>
  <c r="V55" i="1"/>
  <c r="AI64" i="1"/>
  <c r="AO39" i="1"/>
  <c r="H34" i="1"/>
  <c r="BI56" i="1"/>
  <c r="G55" i="1"/>
  <c r="G47" i="1"/>
  <c r="AL39" i="1"/>
  <c r="H65" i="1"/>
  <c r="AI39" i="1"/>
  <c r="F39" i="1"/>
  <c r="H39" i="1"/>
  <c r="AL52" i="1"/>
  <c r="BI53" i="1"/>
  <c r="BI72" i="1"/>
  <c r="AL49" i="1"/>
  <c r="BI30" i="1"/>
  <c r="V30" i="1" s="1"/>
  <c r="F52" i="1"/>
  <c r="BI107" i="2"/>
  <c r="AL42" i="1"/>
  <c r="AO61" i="1"/>
  <c r="AI25" i="1"/>
  <c r="AO54" i="1"/>
  <c r="AO49" i="1"/>
  <c r="G25" i="1"/>
  <c r="H60" i="1"/>
  <c r="A38" i="5" s="1"/>
  <c r="BI40" i="1"/>
  <c r="X40" i="1" s="1"/>
  <c r="AL63" i="1"/>
  <c r="G39" i="1"/>
  <c r="AL47" i="1"/>
  <c r="BI52" i="1"/>
  <c r="V52" i="1" s="1"/>
  <c r="X55" i="1"/>
  <c r="AI45" i="1"/>
  <c r="BI29" i="1"/>
  <c r="W29" i="1" s="1"/>
  <c r="AI33" i="1"/>
  <c r="H57" i="1"/>
  <c r="AO55" i="1"/>
  <c r="AL55" i="1"/>
  <c r="H47" i="1"/>
  <c r="F25" i="1"/>
  <c r="A3" i="5" s="1"/>
  <c r="F53" i="1"/>
  <c r="A31" i="5" s="1"/>
  <c r="H52" i="1"/>
  <c r="AO52" i="1"/>
  <c r="AO53" i="1"/>
  <c r="BI25" i="1"/>
  <c r="V25" i="1" s="1"/>
  <c r="AO57" i="1"/>
  <c r="AO58" i="1"/>
  <c r="AI58" i="1"/>
  <c r="F71" i="1"/>
  <c r="A49" i="5" s="1"/>
  <c r="H29" i="1"/>
  <c r="AL25" i="1"/>
  <c r="H70" i="1"/>
  <c r="H64" i="1"/>
  <c r="BI35" i="1"/>
  <c r="H55" i="1"/>
  <c r="AO47" i="1"/>
  <c r="BI47" i="1"/>
  <c r="V47" i="1" s="1"/>
  <c r="AL58" i="1"/>
  <c r="AL46" i="1"/>
  <c r="G52" i="1"/>
  <c r="F70" i="1"/>
  <c r="BI70" i="1"/>
  <c r="W70" i="1" s="1"/>
  <c r="AI40" i="1"/>
  <c r="AO41" i="1"/>
  <c r="AO64" i="1"/>
  <c r="G63" i="1"/>
  <c r="AI73" i="1"/>
  <c r="G65" i="1"/>
  <c r="AL60" i="1"/>
  <c r="AO60" i="1"/>
  <c r="AI60" i="1"/>
  <c r="BI60" i="1"/>
  <c r="V65" i="1"/>
  <c r="H31" i="1"/>
  <c r="BI31" i="1"/>
  <c r="V31" i="1" s="1"/>
  <c r="AL70" i="1"/>
  <c r="AI41" i="1"/>
  <c r="AL64" i="1"/>
  <c r="G26" i="1"/>
  <c r="A4" i="5" s="1"/>
  <c r="AO26" i="1"/>
  <c r="H26" i="1"/>
  <c r="AL37" i="1"/>
  <c r="F37" i="1"/>
  <c r="AO56" i="1"/>
  <c r="AI56" i="1"/>
  <c r="AL56" i="1"/>
  <c r="F56" i="1"/>
  <c r="G34" i="1"/>
  <c r="AO34" i="1"/>
  <c r="BI34" i="1"/>
  <c r="X34" i="1" s="1"/>
  <c r="F34" i="1"/>
  <c r="AL38" i="1"/>
  <c r="AL73" i="1"/>
  <c r="F73" i="1"/>
  <c r="AO43" i="1"/>
  <c r="AI43" i="1"/>
  <c r="AO65" i="1"/>
  <c r="AI65" i="1"/>
  <c r="W65" i="1"/>
  <c r="X65" i="1"/>
  <c r="G31" i="1"/>
  <c r="X35" i="1"/>
  <c r="V56" i="1"/>
  <c r="G43" i="1"/>
  <c r="F31" i="1"/>
  <c r="G66" i="1"/>
  <c r="H66" i="1"/>
  <c r="AI66" i="1"/>
  <c r="AI37" i="1"/>
  <c r="H56" i="1"/>
  <c r="F61" i="1"/>
  <c r="AL61" i="1"/>
  <c r="BI61" i="1"/>
  <c r="X61" i="1" s="1"/>
  <c r="F49" i="1"/>
  <c r="A27" i="5" s="1"/>
  <c r="G49" i="1"/>
  <c r="AI72" i="1"/>
  <c r="V72" i="1"/>
  <c r="AL34" i="1"/>
  <c r="BI26" i="1"/>
  <c r="W26" i="1" s="1"/>
  <c r="AO33" i="1"/>
  <c r="BI33" i="1"/>
  <c r="W33" i="1" s="1"/>
  <c r="G33" i="1"/>
  <c r="AL33" i="1"/>
  <c r="BI58" i="1"/>
  <c r="V58" i="1" s="1"/>
  <c r="F58" i="1"/>
  <c r="H58" i="1"/>
  <c r="AL57" i="1"/>
  <c r="G57" i="1"/>
  <c r="F57" i="1"/>
  <c r="BI57" i="1"/>
  <c r="V57" i="1" s="1"/>
  <c r="BI41" i="1"/>
  <c r="V41" i="1" s="1"/>
  <c r="H45" i="1"/>
  <c r="F45" i="1"/>
  <c r="AO40" i="1"/>
  <c r="H40" i="1"/>
  <c r="G35" i="1"/>
  <c r="H35" i="1"/>
  <c r="F35" i="1"/>
  <c r="F63" i="1"/>
  <c r="AO63" i="1"/>
  <c r="H63" i="1"/>
  <c r="BI63" i="1"/>
  <c r="X63" i="1" s="1"/>
  <c r="G70" i="1"/>
  <c r="AO70" i="1"/>
  <c r="F64" i="1"/>
  <c r="A42" i="5" s="1"/>
  <c r="BI64" i="1"/>
  <c r="X64" i="1" s="1"/>
  <c r="F38" i="1"/>
  <c r="AI38" i="1"/>
  <c r="AO38" i="1"/>
  <c r="G38" i="1"/>
  <c r="X30" i="1"/>
  <c r="F30" i="1"/>
  <c r="H51" i="1"/>
  <c r="W48" i="1"/>
  <c r="G53" i="1"/>
  <c r="X53" i="1"/>
  <c r="AL48" i="1"/>
  <c r="V70" i="1"/>
  <c r="X70" i="1"/>
  <c r="H67" i="1"/>
  <c r="G67" i="1"/>
  <c r="F67" i="1"/>
  <c r="BI67" i="1"/>
  <c r="V67" i="1" s="1"/>
  <c r="V34" i="1"/>
  <c r="AI36" i="1"/>
  <c r="BI36" i="1"/>
  <c r="V36" i="1" s="1"/>
  <c r="F36" i="1"/>
  <c r="AL36" i="1"/>
  <c r="G36" i="1"/>
  <c r="X36" i="1"/>
  <c r="H59" i="1"/>
  <c r="AL59" i="1"/>
  <c r="W59" i="1"/>
  <c r="F59" i="1"/>
  <c r="A37" i="5" s="1"/>
  <c r="AO59" i="1"/>
  <c r="AI59" i="1"/>
  <c r="G59" i="1"/>
  <c r="V59" i="1"/>
  <c r="X59" i="1"/>
  <c r="AI28" i="1"/>
  <c r="F28" i="1"/>
  <c r="AL28" i="1"/>
  <c r="AO28" i="1"/>
  <c r="H28" i="1"/>
  <c r="BI28" i="1"/>
  <c r="V28" i="1" s="1"/>
  <c r="AI50" i="1"/>
  <c r="AL50" i="1"/>
  <c r="F50" i="1"/>
  <c r="A28" i="5" s="1"/>
  <c r="G50" i="1"/>
  <c r="H44" i="1"/>
  <c r="G44" i="1"/>
  <c r="BI44" i="1"/>
  <c r="V44" i="1" s="1"/>
  <c r="F44" i="1"/>
  <c r="AL44" i="1"/>
  <c r="AO44" i="1"/>
  <c r="AI44" i="1"/>
  <c r="F42" i="1"/>
  <c r="BI42" i="1"/>
  <c r="W42" i="1" s="1"/>
  <c r="G42" i="1"/>
  <c r="AI42" i="1"/>
  <c r="H69" i="1"/>
  <c r="G69" i="1"/>
  <c r="BI69" i="1"/>
  <c r="X69" i="1" s="1"/>
  <c r="AL69" i="1"/>
  <c r="AO69" i="1"/>
  <c r="AI69" i="1"/>
  <c r="W69" i="1"/>
  <c r="F69" i="1"/>
  <c r="A47" i="5" s="1"/>
  <c r="AL71" i="1"/>
  <c r="AO71" i="1"/>
  <c r="G71" i="1"/>
  <c r="BI71" i="1"/>
  <c r="W71" i="1" s="1"/>
  <c r="AI71" i="1"/>
  <c r="AL29" i="1"/>
  <c r="AO29" i="1"/>
  <c r="AI29" i="1"/>
  <c r="V29" i="1"/>
  <c r="X29" i="1"/>
  <c r="H54" i="1"/>
  <c r="BI54" i="1"/>
  <c r="X54" i="1" s="1"/>
  <c r="G54" i="1"/>
  <c r="A32" i="5" s="1"/>
  <c r="AI54" i="1"/>
  <c r="X39" i="1"/>
  <c r="W39" i="1"/>
  <c r="V39" i="1"/>
  <c r="H36" i="1"/>
  <c r="W60" i="1"/>
  <c r="V60" i="1"/>
  <c r="X60" i="1"/>
  <c r="AL27" i="1"/>
  <c r="V27" i="1"/>
  <c r="G27" i="1"/>
  <c r="F27" i="1"/>
  <c r="X27" i="1"/>
  <c r="AI27" i="1"/>
  <c r="AO27" i="1"/>
  <c r="W27" i="1"/>
  <c r="H27" i="1"/>
  <c r="BI62" i="1"/>
  <c r="X62" i="1" s="1"/>
  <c r="AI62" i="1"/>
  <c r="H62" i="1"/>
  <c r="G62" i="1"/>
  <c r="V62" i="1"/>
  <c r="AL62" i="1"/>
  <c r="F62" i="1"/>
  <c r="AL68" i="1"/>
  <c r="H68" i="1"/>
  <c r="AO68" i="1"/>
  <c r="F68" i="1"/>
  <c r="A46" i="5" s="1"/>
  <c r="BI68" i="1"/>
  <c r="V68" i="1" s="1"/>
  <c r="W40" i="1"/>
  <c r="BI50" i="1"/>
  <c r="W50" i="1" s="1"/>
  <c r="W56" i="1"/>
  <c r="X56" i="1"/>
  <c r="G28" i="1"/>
  <c r="AI68" i="1"/>
  <c r="X41" i="1"/>
  <c r="AO67" i="1"/>
  <c r="AL54" i="1"/>
  <c r="H42" i="1"/>
  <c r="H50" i="1"/>
  <c r="F29" i="1"/>
  <c r="A7" i="5" s="1"/>
  <c r="AO36" i="1"/>
  <c r="V38" i="1"/>
  <c r="X52" i="1"/>
  <c r="W52" i="1"/>
  <c r="V53" i="1"/>
  <c r="W53" i="1"/>
  <c r="BI66" i="1"/>
  <c r="W66" i="1" s="1"/>
  <c r="X31" i="1"/>
  <c r="W35" i="1"/>
  <c r="F33" i="1"/>
  <c r="A11" i="5" s="1"/>
  <c r="V33" i="1"/>
  <c r="BI43" i="1"/>
  <c r="V43" i="1" s="1"/>
  <c r="AL43" i="1"/>
  <c r="F43" i="1"/>
  <c r="A21" i="5" s="1"/>
  <c r="BI45" i="1"/>
  <c r="X45" i="1" s="1"/>
  <c r="G45" i="1"/>
  <c r="AL41" i="1"/>
  <c r="F41" i="1"/>
  <c r="A19" i="5" s="1"/>
  <c r="V35" i="1"/>
  <c r="AI35" i="1"/>
  <c r="AO35" i="1"/>
  <c r="BI73" i="1"/>
  <c r="H73" i="1"/>
  <c r="G73" i="1"/>
  <c r="AO31" i="1"/>
  <c r="AI31" i="1"/>
  <c r="W72" i="1"/>
  <c r="H61" i="1"/>
  <c r="V61" i="1"/>
  <c r="H72" i="1"/>
  <c r="G72" i="1"/>
  <c r="BI49" i="1"/>
  <c r="W49" i="1" s="1"/>
  <c r="H30" i="1"/>
  <c r="F66" i="1"/>
  <c r="A44" i="5" s="1"/>
  <c r="F72" i="1"/>
  <c r="X72" i="1"/>
  <c r="AO72" i="1"/>
  <c r="G30" i="1"/>
  <c r="BI37" i="1"/>
  <c r="AO37" i="1"/>
  <c r="BI51" i="1"/>
  <c r="AL26" i="1"/>
  <c r="AI61" i="1"/>
  <c r="AI55" i="1"/>
  <c r="F55" i="1"/>
  <c r="F47" i="1"/>
  <c r="A25" i="5" s="1"/>
  <c r="X47" i="1"/>
  <c r="X58" i="1"/>
  <c r="AL30" i="1"/>
  <c r="V48" i="1"/>
  <c r="AI46" i="1"/>
  <c r="X38" i="1"/>
  <c r="W30" i="1"/>
  <c r="F65" i="1"/>
  <c r="A43" i="5" s="1"/>
  <c r="H38" i="1"/>
  <c r="F48" i="1"/>
  <c r="A26" i="5" s="1"/>
  <c r="G51" i="1"/>
  <c r="AI30" i="1"/>
  <c r="BI46" i="1"/>
  <c r="X48" i="1"/>
  <c r="AL65" i="1"/>
  <c r="W61" i="1"/>
  <c r="AL66" i="1"/>
  <c r="V40" i="1"/>
  <c r="AL40" i="1"/>
  <c r="G40" i="1"/>
  <c r="A18" i="5" s="1"/>
  <c r="AL45" i="1"/>
  <c r="H41" i="1"/>
  <c r="W47" i="1"/>
  <c r="AI49" i="1"/>
  <c r="X33" i="1"/>
  <c r="H37" i="1"/>
  <c r="F51" i="1"/>
  <c r="AI51" i="1"/>
  <c r="AO46" i="1"/>
  <c r="H46" i="1"/>
  <c r="A24" i="5" s="1"/>
  <c r="H25" i="1"/>
  <c r="W25" i="1"/>
  <c r="X25" i="1"/>
  <c r="X170" i="1"/>
  <c r="AF295" i="1"/>
  <c r="BB18" i="1"/>
  <c r="AF293" i="1"/>
  <c r="AF294" i="1"/>
  <c r="BA18" i="1"/>
  <c r="W170" i="1"/>
  <c r="AL170" i="1"/>
  <c r="AO170" i="1"/>
  <c r="A8" i="5" l="1"/>
  <c r="V127" i="1"/>
  <c r="X243" i="1"/>
  <c r="V240" i="1"/>
  <c r="W240" i="1"/>
  <c r="X277" i="1"/>
  <c r="G256" i="1"/>
  <c r="H256" i="1"/>
  <c r="R235" i="1"/>
  <c r="N235" i="1"/>
  <c r="T235" i="1"/>
  <c r="K235" i="1"/>
  <c r="S235" i="1"/>
  <c r="I235" i="1"/>
  <c r="G235" i="1"/>
  <c r="J235" i="1"/>
  <c r="Q235" i="1"/>
  <c r="P235" i="1"/>
  <c r="O235" i="1"/>
  <c r="J202" i="1"/>
  <c r="N202" i="1"/>
  <c r="O202" i="1"/>
  <c r="I202" i="1"/>
  <c r="P202" i="1"/>
  <c r="Q202" i="1"/>
  <c r="G202" i="1"/>
  <c r="F202" i="1"/>
  <c r="H202" i="1"/>
  <c r="R115" i="1"/>
  <c r="J115" i="1"/>
  <c r="O115" i="1"/>
  <c r="P115" i="1"/>
  <c r="I115" i="1"/>
  <c r="Q115" i="1"/>
  <c r="M115" i="1"/>
  <c r="K115" i="1"/>
  <c r="S115" i="1"/>
  <c r="N115" i="1"/>
  <c r="N74" i="1"/>
  <c r="M74" i="1"/>
  <c r="L74" i="1"/>
  <c r="T74" i="1"/>
  <c r="K74" i="1"/>
  <c r="Q74" i="1"/>
  <c r="O74" i="1"/>
  <c r="R74" i="1"/>
  <c r="I74" i="1"/>
  <c r="N152" i="1"/>
  <c r="I152" i="1"/>
  <c r="O152" i="1"/>
  <c r="M152" i="1"/>
  <c r="J152" i="1"/>
  <c r="L152" i="1"/>
  <c r="R152" i="1"/>
  <c r="K152" i="1"/>
  <c r="P152" i="1"/>
  <c r="N129" i="1"/>
  <c r="I129" i="1"/>
  <c r="P129" i="1"/>
  <c r="K129" i="1"/>
  <c r="L129" i="1"/>
  <c r="M129" i="1"/>
  <c r="O129" i="1"/>
  <c r="V149" i="1"/>
  <c r="W149" i="1"/>
  <c r="X149" i="1"/>
  <c r="F256" i="1"/>
  <c r="V228" i="1"/>
  <c r="F74" i="1"/>
  <c r="W280" i="1"/>
  <c r="X280" i="1"/>
  <c r="W95" i="1"/>
  <c r="X95" i="1"/>
  <c r="V101" i="1"/>
  <c r="V116" i="1"/>
  <c r="A45" i="5"/>
  <c r="A13" i="5"/>
  <c r="A51" i="5"/>
  <c r="A30" i="5"/>
  <c r="A50" i="5"/>
  <c r="A40" i="5"/>
  <c r="A5" i="5"/>
  <c r="A20" i="5"/>
  <c r="A22" i="5"/>
  <c r="A6" i="5"/>
  <c r="A23" i="5"/>
  <c r="A35" i="5"/>
  <c r="A36" i="5"/>
  <c r="A9" i="5"/>
  <c r="A48" i="5"/>
  <c r="W213" i="1"/>
  <c r="W99" i="1"/>
  <c r="W90" i="1"/>
  <c r="W277" i="1"/>
  <c r="W201" i="1"/>
  <c r="X201" i="1"/>
  <c r="T262" i="1"/>
  <c r="O262" i="1"/>
  <c r="M262" i="1"/>
  <c r="N262" i="1"/>
  <c r="Q262" i="1"/>
  <c r="G262" i="1"/>
  <c r="J262" i="1"/>
  <c r="I262" i="1"/>
  <c r="F262" i="1"/>
  <c r="H262" i="1"/>
  <c r="L262" i="1"/>
  <c r="H252" i="1"/>
  <c r="O252" i="1"/>
  <c r="F252" i="1"/>
  <c r="R233" i="1"/>
  <c r="I233" i="1"/>
  <c r="J233" i="1"/>
  <c r="S233" i="1"/>
  <c r="N233" i="1"/>
  <c r="H233" i="1"/>
  <c r="G233" i="1"/>
  <c r="O233" i="1"/>
  <c r="T233" i="1"/>
  <c r="F233" i="1"/>
  <c r="P233" i="1"/>
  <c r="K233" i="1"/>
  <c r="Q233" i="1"/>
  <c r="S200" i="1"/>
  <c r="O200" i="1"/>
  <c r="R200" i="1"/>
  <c r="J200" i="1"/>
  <c r="T200" i="1"/>
  <c r="K200" i="1"/>
  <c r="G200" i="1"/>
  <c r="F200" i="1"/>
  <c r="H200" i="1"/>
  <c r="I200" i="1"/>
  <c r="Q200" i="1"/>
  <c r="P200" i="1"/>
  <c r="N200" i="1"/>
  <c r="T98" i="1"/>
  <c r="S98" i="1"/>
  <c r="I98" i="1"/>
  <c r="Q98" i="1"/>
  <c r="K98" i="1"/>
  <c r="J98" i="1"/>
  <c r="M98" i="1"/>
  <c r="P98" i="1"/>
  <c r="L98" i="1"/>
  <c r="N98" i="1"/>
  <c r="R98" i="1"/>
  <c r="O98" i="1"/>
  <c r="T182" i="1"/>
  <c r="Q182" i="1"/>
  <c r="R182" i="1"/>
  <c r="S182" i="1"/>
  <c r="M182" i="1"/>
  <c r="I182" i="1"/>
  <c r="O182" i="1"/>
  <c r="N182" i="1"/>
  <c r="L182" i="1"/>
  <c r="P182" i="1"/>
  <c r="J182" i="1"/>
  <c r="K182" i="1"/>
  <c r="T146" i="1"/>
  <c r="Q146" i="1"/>
  <c r="S146" i="1"/>
  <c r="R146" i="1"/>
  <c r="P146" i="1"/>
  <c r="N146" i="1"/>
  <c r="O146" i="1"/>
  <c r="K146" i="1"/>
  <c r="I146" i="1"/>
  <c r="M146" i="1"/>
  <c r="J146" i="1"/>
  <c r="L146" i="1"/>
  <c r="Q136" i="1"/>
  <c r="S136" i="1"/>
  <c r="P136" i="1"/>
  <c r="O136" i="1"/>
  <c r="N136" i="1"/>
  <c r="J136" i="1"/>
  <c r="K136" i="1"/>
  <c r="I136" i="1"/>
  <c r="M136" i="1"/>
  <c r="L136" i="1"/>
  <c r="W228" i="1"/>
  <c r="V263" i="1"/>
  <c r="X263" i="1"/>
  <c r="V221" i="1"/>
  <c r="X221" i="1"/>
  <c r="W220" i="1"/>
  <c r="V214" i="1"/>
  <c r="W214" i="1"/>
  <c r="X188" i="1"/>
  <c r="X257" i="1"/>
  <c r="V276" i="1"/>
  <c r="X230" i="1"/>
  <c r="H260" i="1"/>
  <c r="F260" i="1"/>
  <c r="G248" i="1"/>
  <c r="H248" i="1"/>
  <c r="T231" i="1"/>
  <c r="K231" i="1"/>
  <c r="S231" i="1"/>
  <c r="O231" i="1"/>
  <c r="G231" i="1"/>
  <c r="H231" i="1"/>
  <c r="J231" i="1"/>
  <c r="F231" i="1"/>
  <c r="Q231" i="1"/>
  <c r="P231" i="1"/>
  <c r="I231" i="1"/>
  <c r="K242" i="1"/>
  <c r="S242" i="1"/>
  <c r="O242" i="1"/>
  <c r="I242" i="1"/>
  <c r="G242" i="1"/>
  <c r="H242" i="1"/>
  <c r="N242" i="1"/>
  <c r="P242" i="1"/>
  <c r="Q242" i="1"/>
  <c r="J242" i="1"/>
  <c r="F242" i="1"/>
  <c r="R90" i="1"/>
  <c r="N90" i="1"/>
  <c r="Q90" i="1"/>
  <c r="S90" i="1"/>
  <c r="K90" i="1"/>
  <c r="I90" i="1"/>
  <c r="J90" i="1"/>
  <c r="L90" i="1"/>
  <c r="T90" i="1"/>
  <c r="M90" i="1"/>
  <c r="P164" i="1"/>
  <c r="Q164" i="1"/>
  <c r="L164" i="1"/>
  <c r="M164" i="1"/>
  <c r="I164" i="1"/>
  <c r="J164" i="1"/>
  <c r="K164" i="1"/>
  <c r="N164" i="1"/>
  <c r="S154" i="1"/>
  <c r="O154" i="1"/>
  <c r="T154" i="1"/>
  <c r="R154" i="1"/>
  <c r="Q154" i="1"/>
  <c r="N154" i="1"/>
  <c r="L154" i="1"/>
  <c r="I154" i="1"/>
  <c r="M154" i="1"/>
  <c r="K154" i="1"/>
  <c r="J154" i="1"/>
  <c r="P154" i="1"/>
  <c r="S130" i="1"/>
  <c r="R130" i="1"/>
  <c r="O130" i="1"/>
  <c r="P130" i="1"/>
  <c r="I130" i="1"/>
  <c r="Q130" i="1"/>
  <c r="K130" i="1"/>
  <c r="T130" i="1"/>
  <c r="N130" i="1"/>
  <c r="M130" i="1"/>
  <c r="L130" i="1"/>
  <c r="J130" i="1"/>
  <c r="W180" i="1"/>
  <c r="X180" i="1"/>
  <c r="V180" i="1"/>
  <c r="A58" i="5"/>
  <c r="H74" i="1"/>
  <c r="X216" i="1"/>
  <c r="W216" i="1"/>
  <c r="W261" i="1"/>
  <c r="V261" i="1"/>
  <c r="A29" i="5"/>
  <c r="A33" i="5"/>
  <c r="A14" i="5"/>
  <c r="A16" i="5"/>
  <c r="A41" i="5"/>
  <c r="A39" i="5"/>
  <c r="A12" i="5"/>
  <c r="A34" i="5"/>
  <c r="A15" i="5"/>
  <c r="A17" i="5"/>
  <c r="G131" i="1"/>
  <c r="X143" i="1"/>
  <c r="G99" i="1"/>
  <c r="J258" i="1"/>
  <c r="O258" i="1"/>
  <c r="T258" i="1"/>
  <c r="K258" i="1"/>
  <c r="P258" i="1"/>
  <c r="L258" i="1"/>
  <c r="F258" i="1"/>
  <c r="M258" i="1"/>
  <c r="Q258" i="1"/>
  <c r="N258" i="1"/>
  <c r="G258" i="1"/>
  <c r="H258" i="1"/>
  <c r="S258" i="1"/>
  <c r="I258" i="1"/>
  <c r="O237" i="1"/>
  <c r="I237" i="1"/>
  <c r="R237" i="1"/>
  <c r="K237" i="1"/>
  <c r="S237" i="1"/>
  <c r="G237" i="1"/>
  <c r="N237" i="1"/>
  <c r="Q237" i="1"/>
  <c r="P237" i="1"/>
  <c r="H237" i="1"/>
  <c r="F237" i="1"/>
  <c r="S208" i="1"/>
  <c r="I208" i="1"/>
  <c r="R208" i="1"/>
  <c r="J208" i="1"/>
  <c r="K208" i="1"/>
  <c r="O208" i="1"/>
  <c r="F208" i="1"/>
  <c r="Q208" i="1"/>
  <c r="P208" i="1"/>
  <c r="T208" i="1"/>
  <c r="G208" i="1"/>
  <c r="N208" i="1"/>
  <c r="H208" i="1"/>
  <c r="R119" i="1"/>
  <c r="P119" i="1"/>
  <c r="O119" i="1"/>
  <c r="Q119" i="1"/>
  <c r="I119" i="1"/>
  <c r="N119" i="1"/>
  <c r="L119" i="1"/>
  <c r="J119" i="1"/>
  <c r="S119" i="1"/>
  <c r="S88" i="1"/>
  <c r="I88" i="1"/>
  <c r="Q88" i="1"/>
  <c r="T88" i="1"/>
  <c r="N88" i="1"/>
  <c r="K88" i="1"/>
  <c r="L88" i="1"/>
  <c r="O88" i="1"/>
  <c r="M88" i="1"/>
  <c r="P88" i="1"/>
  <c r="R88" i="1"/>
  <c r="J88" i="1"/>
  <c r="P160" i="1"/>
  <c r="N160" i="1"/>
  <c r="K160" i="1"/>
  <c r="I160" i="1"/>
  <c r="J160" i="1"/>
  <c r="Q160" i="1"/>
  <c r="M160" i="1"/>
  <c r="L160" i="1"/>
  <c r="O160" i="1"/>
  <c r="T144" i="1"/>
  <c r="N144" i="1"/>
  <c r="S144" i="1"/>
  <c r="Q144" i="1"/>
  <c r="I144" i="1"/>
  <c r="P144" i="1"/>
  <c r="L144" i="1"/>
  <c r="J144" i="1"/>
  <c r="O144" i="1"/>
  <c r="K144" i="1"/>
  <c r="M144" i="1"/>
  <c r="V220" i="1"/>
  <c r="X124" i="1"/>
  <c r="V124" i="1"/>
  <c r="W197" i="1"/>
  <c r="V197" i="1"/>
  <c r="W257" i="1"/>
  <c r="V95" i="1"/>
  <c r="X83" i="1"/>
  <c r="V83" i="1"/>
  <c r="A61" i="5" s="1"/>
  <c r="H182" i="1"/>
  <c r="H175" i="1"/>
  <c r="R192" i="1"/>
  <c r="T192" i="1"/>
  <c r="S192" i="1"/>
  <c r="J192" i="1"/>
  <c r="K192" i="1"/>
  <c r="I192" i="1"/>
  <c r="G192" i="1"/>
  <c r="N192" i="1"/>
  <c r="O192" i="1"/>
  <c r="F192" i="1"/>
  <c r="Q192" i="1"/>
  <c r="H192" i="1"/>
  <c r="P192" i="1"/>
  <c r="V143" i="1"/>
  <c r="S137" i="1"/>
  <c r="W178" i="1"/>
  <c r="V178" i="1"/>
  <c r="V118" i="1"/>
  <c r="A96" i="5" s="1"/>
  <c r="X99" i="1"/>
  <c r="V90" i="1"/>
  <c r="V210" i="1"/>
  <c r="W239" i="1"/>
  <c r="V239" i="1"/>
  <c r="X239" i="1"/>
  <c r="V212" i="1"/>
  <c r="W212" i="1"/>
  <c r="X82" i="1"/>
  <c r="V91" i="1"/>
  <c r="W91" i="1"/>
  <c r="X91" i="1"/>
  <c r="V177" i="1"/>
  <c r="X177" i="1"/>
  <c r="V271" i="1"/>
  <c r="W271" i="1"/>
  <c r="X271" i="1"/>
  <c r="V256" i="1"/>
  <c r="X256" i="1"/>
  <c r="W256" i="1"/>
  <c r="V89" i="1"/>
  <c r="X89" i="1"/>
  <c r="W89" i="1"/>
  <c r="V191" i="1"/>
  <c r="X191" i="1"/>
  <c r="V199" i="1"/>
  <c r="W199" i="1"/>
  <c r="X199" i="1"/>
  <c r="V184" i="1"/>
  <c r="X260" i="1"/>
  <c r="W118" i="1"/>
  <c r="V105" i="1"/>
  <c r="W105" i="1"/>
  <c r="X105" i="1"/>
  <c r="X112" i="1"/>
  <c r="V112" i="1"/>
  <c r="W112" i="1"/>
  <c r="W282" i="1"/>
  <c r="X282" i="1"/>
  <c r="V235" i="1"/>
  <c r="X235" i="1"/>
  <c r="F82" i="1"/>
  <c r="G135" i="1"/>
  <c r="N137" i="1"/>
  <c r="I137" i="1"/>
  <c r="K137" i="1"/>
  <c r="L137" i="1"/>
  <c r="J137" i="1"/>
  <c r="M137" i="1"/>
  <c r="G167" i="1"/>
  <c r="T137" i="1"/>
  <c r="F91" i="1"/>
  <c r="V231" i="1"/>
  <c r="W231" i="1"/>
  <c r="X231" i="1"/>
  <c r="P137" i="1"/>
  <c r="W219" i="1"/>
  <c r="V219" i="1"/>
  <c r="W191" i="1"/>
  <c r="X127" i="1"/>
  <c r="W287" i="1"/>
  <c r="X287" i="1"/>
  <c r="V287" i="1"/>
  <c r="X219" i="1"/>
  <c r="W126" i="1"/>
  <c r="V126" i="1"/>
  <c r="X126" i="1"/>
  <c r="W203" i="1"/>
  <c r="V203" i="1"/>
  <c r="X203" i="1"/>
  <c r="W145" i="1"/>
  <c r="W177" i="1"/>
  <c r="R137" i="1"/>
  <c r="X184" i="1"/>
  <c r="X210" i="1"/>
  <c r="X218" i="1"/>
  <c r="X212" i="1"/>
  <c r="W294" i="1"/>
  <c r="X294" i="1"/>
  <c r="V294" i="1"/>
  <c r="Q137" i="1"/>
  <c r="V291" i="1"/>
  <c r="X291" i="1"/>
  <c r="X207" i="1"/>
  <c r="W207" i="1"/>
  <c r="V207" i="1"/>
  <c r="X145" i="1"/>
  <c r="W248" i="1"/>
  <c r="X248" i="1"/>
  <c r="V248" i="1"/>
  <c r="V238" i="1"/>
  <c r="X238" i="1"/>
  <c r="W260" i="1"/>
  <c r="F99" i="1"/>
  <c r="W218" i="1"/>
  <c r="X111" i="1"/>
  <c r="V111" i="1"/>
  <c r="W111" i="1"/>
  <c r="V82" i="1"/>
  <c r="W244" i="1"/>
  <c r="V244" i="1"/>
  <c r="W135" i="1"/>
  <c r="X135" i="1"/>
  <c r="V135" i="1"/>
  <c r="S87" i="1"/>
  <c r="R228" i="1"/>
  <c r="S228" i="1"/>
  <c r="O228" i="1"/>
  <c r="J228" i="1"/>
  <c r="T228" i="1"/>
  <c r="I228" i="1"/>
  <c r="N228" i="1"/>
  <c r="K228" i="1"/>
  <c r="H228" i="1"/>
  <c r="P228" i="1"/>
  <c r="F228" i="1"/>
  <c r="G228" i="1"/>
  <c r="Q228" i="1"/>
  <c r="S191" i="1"/>
  <c r="T191" i="1"/>
  <c r="I191" i="1"/>
  <c r="K191" i="1"/>
  <c r="N191" i="1"/>
  <c r="O191" i="1"/>
  <c r="H191" i="1"/>
  <c r="P191" i="1"/>
  <c r="F191" i="1"/>
  <c r="G191" i="1"/>
  <c r="J191" i="1"/>
  <c r="Q191" i="1"/>
  <c r="T101" i="1"/>
  <c r="R101" i="1"/>
  <c r="N101" i="1"/>
  <c r="Q101" i="1"/>
  <c r="K101" i="1"/>
  <c r="P101" i="1"/>
  <c r="M101" i="1"/>
  <c r="O101" i="1"/>
  <c r="J101" i="1"/>
  <c r="L101" i="1"/>
  <c r="S101" i="1"/>
  <c r="I101" i="1"/>
  <c r="T185" i="1"/>
  <c r="R185" i="1"/>
  <c r="S185" i="1"/>
  <c r="P185" i="1"/>
  <c r="L185" i="1"/>
  <c r="N185" i="1"/>
  <c r="J185" i="1"/>
  <c r="O185" i="1"/>
  <c r="I185" i="1"/>
  <c r="Q185" i="1"/>
  <c r="K185" i="1"/>
  <c r="M185" i="1"/>
  <c r="R155" i="1"/>
  <c r="T155" i="1"/>
  <c r="S155" i="1"/>
  <c r="P155" i="1"/>
  <c r="N155" i="1"/>
  <c r="Q155" i="1"/>
  <c r="J155" i="1"/>
  <c r="L155" i="1"/>
  <c r="I155" i="1"/>
  <c r="K155" i="1"/>
  <c r="M155" i="1"/>
  <c r="O155" i="1"/>
  <c r="X167" i="1"/>
  <c r="W167" i="1"/>
  <c r="V167" i="1"/>
  <c r="S261" i="1"/>
  <c r="N261" i="1"/>
  <c r="L261" i="1"/>
  <c r="Q261" i="1"/>
  <c r="J261" i="1"/>
  <c r="O261" i="1"/>
  <c r="P261" i="1"/>
  <c r="M261" i="1"/>
  <c r="T261" i="1"/>
  <c r="H261" i="1"/>
  <c r="K261" i="1"/>
  <c r="F261" i="1"/>
  <c r="I261" i="1"/>
  <c r="G261" i="1"/>
  <c r="K220" i="1"/>
  <c r="S220" i="1"/>
  <c r="O220" i="1"/>
  <c r="N220" i="1"/>
  <c r="T220" i="1"/>
  <c r="I220" i="1"/>
  <c r="R220" i="1"/>
  <c r="F220" i="1"/>
  <c r="H220" i="1"/>
  <c r="Q220" i="1"/>
  <c r="G220" i="1"/>
  <c r="P220" i="1"/>
  <c r="J220" i="1"/>
  <c r="I124" i="1"/>
  <c r="J124" i="1"/>
  <c r="P124" i="1"/>
  <c r="M124" i="1"/>
  <c r="O124" i="1"/>
  <c r="K124" i="1"/>
  <c r="T124" i="1"/>
  <c r="Q124" i="1"/>
  <c r="N124" i="1"/>
  <c r="S124" i="1"/>
  <c r="R124" i="1"/>
  <c r="L124" i="1"/>
  <c r="S95" i="1"/>
  <c r="L95" i="1"/>
  <c r="O95" i="1"/>
  <c r="I95" i="1"/>
  <c r="J95" i="1"/>
  <c r="P95" i="1"/>
  <c r="Q95" i="1"/>
  <c r="K95" i="1"/>
  <c r="N95" i="1"/>
  <c r="M95" i="1"/>
  <c r="R95" i="1"/>
  <c r="T95" i="1"/>
  <c r="T183" i="1"/>
  <c r="M183" i="1"/>
  <c r="R183" i="1"/>
  <c r="P183" i="1"/>
  <c r="S183" i="1"/>
  <c r="L183" i="1"/>
  <c r="O183" i="1"/>
  <c r="N183" i="1"/>
  <c r="K183" i="1"/>
  <c r="J183" i="1"/>
  <c r="Q183" i="1"/>
  <c r="I183" i="1"/>
  <c r="O153" i="1"/>
  <c r="R153" i="1"/>
  <c r="N153" i="1"/>
  <c r="P153" i="1"/>
  <c r="Q153" i="1"/>
  <c r="I153" i="1"/>
  <c r="S153" i="1"/>
  <c r="K153" i="1"/>
  <c r="M153" i="1"/>
  <c r="J153" i="1"/>
  <c r="L153" i="1"/>
  <c r="V196" i="1"/>
  <c r="W196" i="1"/>
  <c r="X196" i="1"/>
  <c r="X98" i="1"/>
  <c r="W98" i="1"/>
  <c r="V98" i="1"/>
  <c r="F101" i="1"/>
  <c r="V275" i="1"/>
  <c r="W275" i="1"/>
  <c r="X275" i="1"/>
  <c r="X187" i="1"/>
  <c r="W187" i="1"/>
  <c r="V187" i="1"/>
  <c r="S253" i="1"/>
  <c r="I253" i="1"/>
  <c r="N253" i="1"/>
  <c r="J253" i="1"/>
  <c r="M253" i="1"/>
  <c r="Q253" i="1"/>
  <c r="L253" i="1"/>
  <c r="T253" i="1"/>
  <c r="K253" i="1"/>
  <c r="O253" i="1"/>
  <c r="P253" i="1"/>
  <c r="F253" i="1"/>
  <c r="H253" i="1"/>
  <c r="G253" i="1"/>
  <c r="S209" i="1"/>
  <c r="T209" i="1"/>
  <c r="J209" i="1"/>
  <c r="I209" i="1"/>
  <c r="R209" i="1"/>
  <c r="K209" i="1"/>
  <c r="N209" i="1"/>
  <c r="G209" i="1"/>
  <c r="P209" i="1"/>
  <c r="F209" i="1"/>
  <c r="Q209" i="1"/>
  <c r="O209" i="1"/>
  <c r="H209" i="1"/>
  <c r="K116" i="1"/>
  <c r="T116" i="1"/>
  <c r="I116" i="1"/>
  <c r="Q116" i="1"/>
  <c r="P116" i="1"/>
  <c r="L116" i="1"/>
  <c r="N116" i="1"/>
  <c r="O116" i="1"/>
  <c r="J116" i="1"/>
  <c r="R116" i="1"/>
  <c r="S116" i="1"/>
  <c r="M116" i="1"/>
  <c r="O87" i="1"/>
  <c r="T87" i="1"/>
  <c r="K87" i="1"/>
  <c r="L87" i="1"/>
  <c r="P87" i="1"/>
  <c r="N87" i="1"/>
  <c r="M87" i="1"/>
  <c r="Q87" i="1"/>
  <c r="J87" i="1"/>
  <c r="I87" i="1"/>
  <c r="R87" i="1"/>
  <c r="T161" i="1"/>
  <c r="P161" i="1"/>
  <c r="N161" i="1"/>
  <c r="Q161" i="1"/>
  <c r="K161" i="1"/>
  <c r="M161" i="1"/>
  <c r="J161" i="1"/>
  <c r="I161" i="1"/>
  <c r="L161" i="1"/>
  <c r="O161" i="1"/>
  <c r="R138" i="1"/>
  <c r="T138" i="1"/>
  <c r="S138" i="1"/>
  <c r="P138" i="1"/>
  <c r="Q138" i="1"/>
  <c r="N138" i="1"/>
  <c r="J138" i="1"/>
  <c r="L138" i="1"/>
  <c r="M138" i="1"/>
  <c r="K138" i="1"/>
  <c r="I138" i="1"/>
  <c r="O138" i="1"/>
  <c r="G137" i="1"/>
  <c r="G132" i="1"/>
  <c r="X241" i="1"/>
  <c r="V241" i="1"/>
  <c r="W241" i="1"/>
  <c r="X204" i="1"/>
  <c r="V204" i="1"/>
  <c r="W204" i="1"/>
  <c r="X283" i="1"/>
  <c r="V283" i="1"/>
  <c r="W283" i="1"/>
  <c r="S245" i="1"/>
  <c r="O245" i="1"/>
  <c r="J245" i="1"/>
  <c r="T245" i="1"/>
  <c r="M245" i="1"/>
  <c r="L245" i="1"/>
  <c r="K245" i="1"/>
  <c r="N245" i="1"/>
  <c r="P245" i="1"/>
  <c r="F245" i="1"/>
  <c r="Q245" i="1"/>
  <c r="I245" i="1"/>
  <c r="G245" i="1"/>
  <c r="H245" i="1"/>
  <c r="R199" i="1"/>
  <c r="K199" i="1"/>
  <c r="O199" i="1"/>
  <c r="J199" i="1"/>
  <c r="I199" i="1"/>
  <c r="N199" i="1"/>
  <c r="H199" i="1"/>
  <c r="Q199" i="1"/>
  <c r="P199" i="1"/>
  <c r="G199" i="1"/>
  <c r="S199" i="1"/>
  <c r="T199" i="1"/>
  <c r="F199" i="1"/>
  <c r="I107" i="1"/>
  <c r="O107" i="1"/>
  <c r="L107" i="1"/>
  <c r="N107" i="1"/>
  <c r="K107" i="1"/>
  <c r="T107" i="1"/>
  <c r="P107" i="1"/>
  <c r="Q107" i="1"/>
  <c r="J107" i="1"/>
  <c r="M107" i="1"/>
  <c r="S107" i="1"/>
  <c r="T79" i="1"/>
  <c r="S79" i="1"/>
  <c r="N79" i="1"/>
  <c r="M79" i="1"/>
  <c r="O79" i="1"/>
  <c r="L79" i="1"/>
  <c r="K79" i="1"/>
  <c r="Q79" i="1"/>
  <c r="J79" i="1"/>
  <c r="I79" i="1"/>
  <c r="R79" i="1"/>
  <c r="P79" i="1"/>
  <c r="R165" i="1"/>
  <c r="T165" i="1"/>
  <c r="O165" i="1"/>
  <c r="P165" i="1"/>
  <c r="N165" i="1"/>
  <c r="S165" i="1"/>
  <c r="Q165" i="1"/>
  <c r="L165" i="1"/>
  <c r="K165" i="1"/>
  <c r="I165" i="1"/>
  <c r="M165" i="1"/>
  <c r="J165" i="1"/>
  <c r="T133" i="1"/>
  <c r="O133" i="1"/>
  <c r="N133" i="1"/>
  <c r="P133" i="1"/>
  <c r="Q133" i="1"/>
  <c r="L133" i="1"/>
  <c r="K133" i="1"/>
  <c r="I133" i="1"/>
  <c r="J133" i="1"/>
  <c r="M133" i="1"/>
  <c r="W158" i="1"/>
  <c r="V158" i="1"/>
  <c r="X158" i="1"/>
  <c r="X279" i="1"/>
  <c r="W279" i="1"/>
  <c r="V279" i="1"/>
  <c r="G107" i="1"/>
  <c r="A85" i="5" s="1"/>
  <c r="H144" i="1"/>
  <c r="H150" i="1"/>
  <c r="G147" i="1"/>
  <c r="X109" i="1"/>
  <c r="W109" i="1"/>
  <c r="V109" i="1"/>
  <c r="G104" i="1"/>
  <c r="G139" i="1"/>
  <c r="W161" i="1"/>
  <c r="V161" i="1"/>
  <c r="X161" i="1"/>
  <c r="G145" i="1"/>
  <c r="X195" i="1"/>
  <c r="W195" i="1"/>
  <c r="X172" i="1"/>
  <c r="V172" i="1"/>
  <c r="W172" i="1"/>
  <c r="V183" i="1"/>
  <c r="X183" i="1"/>
  <c r="W183" i="1"/>
  <c r="W157" i="1"/>
  <c r="V157" i="1"/>
  <c r="X157" i="1"/>
  <c r="X133" i="1"/>
  <c r="W133" i="1"/>
  <c r="V133" i="1"/>
  <c r="W202" i="1"/>
  <c r="X202" i="1"/>
  <c r="V202" i="1"/>
  <c r="W229" i="1"/>
  <c r="V229" i="1"/>
  <c r="X229" i="1"/>
  <c r="W104" i="1"/>
  <c r="X104" i="1"/>
  <c r="V104" i="1"/>
  <c r="W200" i="1"/>
  <c r="X200" i="1"/>
  <c r="V200" i="1"/>
  <c r="G128" i="1"/>
  <c r="W155" i="1"/>
  <c r="X155" i="1"/>
  <c r="V155" i="1"/>
  <c r="X147" i="1"/>
  <c r="W147" i="1"/>
  <c r="V147" i="1"/>
  <c r="V298" i="1"/>
  <c r="W298" i="1"/>
  <c r="X298" i="1"/>
  <c r="W164" i="1"/>
  <c r="X164" i="1"/>
  <c r="V164" i="1"/>
  <c r="H145" i="1"/>
  <c r="G129" i="1"/>
  <c r="G133" i="1"/>
  <c r="F104" i="1"/>
  <c r="W34" i="1"/>
  <c r="BG23" i="4"/>
  <c r="T23" i="4" s="1"/>
  <c r="CA23" i="4"/>
  <c r="W36" i="1"/>
  <c r="W58" i="1"/>
  <c r="W41" i="1"/>
  <c r="W45" i="1"/>
  <c r="AM259" i="1"/>
  <c r="AN259" i="1" s="1"/>
  <c r="AJ170" i="1"/>
  <c r="AK170" i="1" s="1"/>
  <c r="F170" i="1" s="1"/>
  <c r="AP62" i="1"/>
  <c r="AQ62" i="1" s="1"/>
  <c r="X26" i="1"/>
  <c r="V26" i="1"/>
  <c r="W31" i="1"/>
  <c r="X68" i="1"/>
  <c r="W62" i="1"/>
  <c r="V64" i="1"/>
  <c r="W64" i="1"/>
  <c r="V63" i="1"/>
  <c r="X49" i="1"/>
  <c r="W57" i="1"/>
  <c r="X57" i="1"/>
  <c r="W63" i="1"/>
  <c r="V42" i="1"/>
  <c r="X42" i="1"/>
  <c r="AM232" i="1"/>
  <c r="AN232" i="1" s="1"/>
  <c r="AM250" i="1"/>
  <c r="AN250" i="1" s="1"/>
  <c r="AM40" i="1"/>
  <c r="AN40" i="1" s="1"/>
  <c r="W46" i="1"/>
  <c r="V46" i="1"/>
  <c r="X46" i="1"/>
  <c r="AJ46" i="1"/>
  <c r="AK46" i="1" s="1"/>
  <c r="AJ55" i="1"/>
  <c r="AK55" i="1" s="1"/>
  <c r="W51" i="1"/>
  <c r="V51" i="1"/>
  <c r="AP72" i="1"/>
  <c r="AQ72" i="1" s="1"/>
  <c r="AJ31" i="1"/>
  <c r="AK31" i="1" s="1"/>
  <c r="W73" i="1"/>
  <c r="V73" i="1"/>
  <c r="AP51" i="1"/>
  <c r="AQ51" i="1" s="1"/>
  <c r="AM47" i="1"/>
  <c r="AN47" i="1" s="1"/>
  <c r="AP67" i="1"/>
  <c r="AQ67" i="1" s="1"/>
  <c r="AJ68" i="1"/>
  <c r="AK68" i="1" s="1"/>
  <c r="AP33" i="1"/>
  <c r="AQ33" i="1" s="1"/>
  <c r="AM68" i="1"/>
  <c r="AN68" i="1" s="1"/>
  <c r="AP27" i="1"/>
  <c r="AQ27" i="1" s="1"/>
  <c r="AM208" i="1"/>
  <c r="AN208" i="1" s="1"/>
  <c r="AM37" i="1"/>
  <c r="AN37" i="1" s="1"/>
  <c r="AJ37" i="1"/>
  <c r="AK37" i="1" s="1"/>
  <c r="V54" i="1"/>
  <c r="AM29" i="1"/>
  <c r="AN29" i="1" s="1"/>
  <c r="AP69" i="1"/>
  <c r="AQ69" i="1" s="1"/>
  <c r="W44" i="1"/>
  <c r="X44" i="1"/>
  <c r="AP54" i="1"/>
  <c r="AQ54" i="1" s="1"/>
  <c r="AM58" i="1"/>
  <c r="AN58" i="1" s="1"/>
  <c r="X50" i="1"/>
  <c r="V50" i="1"/>
  <c r="AM61" i="1"/>
  <c r="AN61" i="1" s="1"/>
  <c r="AP63" i="1"/>
  <c r="AQ63" i="1" s="1"/>
  <c r="AJ259" i="1"/>
  <c r="AK259" i="1" s="1"/>
  <c r="AM38" i="1"/>
  <c r="AN38" i="1" s="1"/>
  <c r="AP28" i="1"/>
  <c r="AQ28" i="1" s="1"/>
  <c r="AJ28" i="1"/>
  <c r="AK28" i="1" s="1"/>
  <c r="AJ59" i="1"/>
  <c r="AK59" i="1" s="1"/>
  <c r="AM59" i="1"/>
  <c r="AN59" i="1" s="1"/>
  <c r="AJ36" i="1"/>
  <c r="AK36" i="1" s="1"/>
  <c r="AJ56" i="1"/>
  <c r="AK56" i="1" s="1"/>
  <c r="AM72" i="1"/>
  <c r="AN72" i="1" s="1"/>
  <c r="AJ43" i="1"/>
  <c r="AK43" i="1" s="1"/>
  <c r="AM67" i="1"/>
  <c r="AN67" i="1" s="1"/>
  <c r="AJ286" i="1"/>
  <c r="AK286" i="1" s="1"/>
  <c r="AM247" i="1"/>
  <c r="AN247" i="1" s="1"/>
  <c r="V45" i="1"/>
  <c r="AJ197" i="1"/>
  <c r="AK197" i="1" s="1"/>
  <c r="AJ30" i="1"/>
  <c r="AK30" i="1" s="1"/>
  <c r="AJ61" i="1"/>
  <c r="AK61" i="1" s="1"/>
  <c r="AP37" i="1"/>
  <c r="AQ37" i="1" s="1"/>
  <c r="AP31" i="1"/>
  <c r="AQ31" i="1" s="1"/>
  <c r="AP35" i="1"/>
  <c r="AQ35" i="1" s="1"/>
  <c r="V49" i="1"/>
  <c r="X73" i="1"/>
  <c r="AP30" i="1"/>
  <c r="AQ30" i="1" s="1"/>
  <c r="AM34" i="1"/>
  <c r="AN34" i="1" s="1"/>
  <c r="AM54" i="1"/>
  <c r="AN54" i="1" s="1"/>
  <c r="AM53" i="1"/>
  <c r="AN53" i="1" s="1"/>
  <c r="AJ60" i="1"/>
  <c r="AK60" i="1" s="1"/>
  <c r="AM25" i="1"/>
  <c r="AN25" i="1" s="1"/>
  <c r="AJ27" i="1"/>
  <c r="AK27" i="1" s="1"/>
  <c r="AM273" i="1"/>
  <c r="AN273" i="1" s="1"/>
  <c r="AJ39" i="1"/>
  <c r="AK39" i="1" s="1"/>
  <c r="W54" i="1"/>
  <c r="X71" i="1"/>
  <c r="V71" i="1"/>
  <c r="V69" i="1"/>
  <c r="AM69" i="1"/>
  <c r="AN69" i="1" s="1"/>
  <c r="AJ44" i="1"/>
  <c r="AK44" i="1" s="1"/>
  <c r="AJ33" i="1"/>
  <c r="AK33" i="1" s="1"/>
  <c r="AJ45" i="1"/>
  <c r="AK45" i="1" s="1"/>
  <c r="AP58" i="1"/>
  <c r="AQ58" i="1" s="1"/>
  <c r="AP26" i="1"/>
  <c r="AQ26" i="1" s="1"/>
  <c r="AP61" i="1"/>
  <c r="AQ61" i="1" s="1"/>
  <c r="AP52" i="1"/>
  <c r="AQ52" i="1" s="1"/>
  <c r="AP59" i="1"/>
  <c r="AQ59" i="1" s="1"/>
  <c r="AM36" i="1"/>
  <c r="AN36" i="1" s="1"/>
  <c r="AP43" i="1"/>
  <c r="AQ43" i="1" s="1"/>
  <c r="AP64" i="1"/>
  <c r="AQ64" i="1" s="1"/>
  <c r="AM42" i="1"/>
  <c r="AN42" i="1" s="1"/>
  <c r="AP170" i="1"/>
  <c r="AQ170" i="1" s="1"/>
  <c r="H170" i="1" s="1"/>
  <c r="AM297" i="1"/>
  <c r="AN297" i="1" s="1"/>
  <c r="AP297" i="1"/>
  <c r="AQ297" i="1" s="1"/>
  <c r="AM298" i="1"/>
  <c r="AN298" i="1" s="1"/>
  <c r="AJ298" i="1"/>
  <c r="AK298" i="1" s="1"/>
  <c r="AM294" i="1"/>
  <c r="AN294" i="1" s="1"/>
  <c r="AM206" i="1"/>
  <c r="AN206" i="1" s="1"/>
  <c r="AM98" i="1"/>
  <c r="AN98" i="1" s="1"/>
  <c r="G98" i="1" s="1"/>
  <c r="A76" i="5" s="1"/>
  <c r="AM162" i="1"/>
  <c r="AN162" i="1" s="1"/>
  <c r="G158" i="1" s="1"/>
  <c r="AP162" i="1"/>
  <c r="AQ162" i="1" s="1"/>
  <c r="AP252" i="1"/>
  <c r="AQ252" i="1" s="1"/>
  <c r="AM287" i="1"/>
  <c r="AN287" i="1" s="1"/>
  <c r="AP316" i="1"/>
  <c r="AQ316" i="1" s="1"/>
  <c r="AJ316" i="1"/>
  <c r="AK316" i="1" s="1"/>
  <c r="AJ142" i="1"/>
  <c r="AK142" i="1" s="1"/>
  <c r="AJ191" i="1"/>
  <c r="AK191" i="1" s="1"/>
  <c r="AP138" i="1"/>
  <c r="AQ138" i="1" s="1"/>
  <c r="AJ176" i="1"/>
  <c r="AK176" i="1" s="1"/>
  <c r="AP240" i="1"/>
  <c r="AQ240" i="1" s="1"/>
  <c r="AM202" i="1"/>
  <c r="AN202" i="1" s="1"/>
  <c r="AM229" i="1"/>
  <c r="AN229" i="1" s="1"/>
  <c r="AM203" i="1"/>
  <c r="AN203" i="1" s="1"/>
  <c r="AJ202" i="1"/>
  <c r="AK202" i="1" s="1"/>
  <c r="AP202" i="1"/>
  <c r="AQ202" i="1" s="1"/>
  <c r="AM183" i="1"/>
  <c r="AN183" i="1" s="1"/>
  <c r="G175" i="1" s="1"/>
  <c r="AP179" i="1"/>
  <c r="AQ179" i="1" s="1"/>
  <c r="H183" i="1" s="1"/>
  <c r="AM115" i="1"/>
  <c r="AN115" i="1" s="1"/>
  <c r="G115" i="1" s="1"/>
  <c r="AM274" i="1"/>
  <c r="AN274" i="1" s="1"/>
  <c r="AP203" i="1"/>
  <c r="AQ203" i="1" s="1"/>
  <c r="AP274" i="1"/>
  <c r="AQ274" i="1" s="1"/>
  <c r="AJ150" i="1"/>
  <c r="AK150" i="1" s="1"/>
  <c r="AP282" i="1"/>
  <c r="AQ282" i="1" s="1"/>
  <c r="AJ146" i="1"/>
  <c r="AK146" i="1" s="1"/>
  <c r="AJ217" i="1"/>
  <c r="AK217" i="1" s="1"/>
  <c r="AP298" i="1"/>
  <c r="AQ298" i="1" s="1"/>
  <c r="AM240" i="1"/>
  <c r="AN240" i="1" s="1"/>
  <c r="AM217" i="1"/>
  <c r="AN217" i="1" s="1"/>
  <c r="AP98" i="1"/>
  <c r="AQ98" i="1" s="1"/>
  <c r="H98" i="1" s="1"/>
  <c r="AP217" i="1"/>
  <c r="AQ217" i="1" s="1"/>
  <c r="AP178" i="1"/>
  <c r="AQ178" i="1" s="1"/>
  <c r="H178" i="1" s="1"/>
  <c r="AP219" i="1"/>
  <c r="AQ219" i="1" s="1"/>
  <c r="AP173" i="1"/>
  <c r="AQ173" i="1" s="1"/>
  <c r="AJ341" i="1"/>
  <c r="AK341" i="1" s="1"/>
  <c r="AM204" i="1"/>
  <c r="AN204" i="1" s="1"/>
  <c r="AP232" i="1"/>
  <c r="AQ232" i="1" s="1"/>
  <c r="AM144" i="1"/>
  <c r="AN144" i="1" s="1"/>
  <c r="G142" i="1" s="1"/>
  <c r="AM150" i="1"/>
  <c r="AN150" i="1" s="1"/>
  <c r="AJ232" i="1"/>
  <c r="AK232" i="1" s="1"/>
  <c r="AM219" i="1"/>
  <c r="AN219" i="1" s="1"/>
  <c r="AJ203" i="1"/>
  <c r="AK203" i="1" s="1"/>
  <c r="AP168" i="1"/>
  <c r="AQ168" i="1" s="1"/>
  <c r="AJ134" i="1"/>
  <c r="AK134" i="1" s="1"/>
  <c r="AM275" i="1"/>
  <c r="AN275" i="1" s="1"/>
  <c r="AP102" i="1"/>
  <c r="AQ102" i="1" s="1"/>
  <c r="H102" i="1" s="1"/>
  <c r="AP275" i="1"/>
  <c r="AQ275" i="1" s="1"/>
  <c r="AJ135" i="1"/>
  <c r="AK135" i="1" s="1"/>
  <c r="AJ155" i="1"/>
  <c r="AK155" i="1" s="1"/>
  <c r="F155" i="1" s="1"/>
  <c r="AP185" i="1"/>
  <c r="AQ185" i="1" s="1"/>
  <c r="H185" i="1" s="1"/>
  <c r="AM146" i="1"/>
  <c r="AN146" i="1" s="1"/>
  <c r="AJ149" i="1"/>
  <c r="AK149" i="1" s="1"/>
  <c r="AP132" i="1"/>
  <c r="AQ132" i="1" s="1"/>
  <c r="AJ230" i="1"/>
  <c r="AK230" i="1" s="1"/>
  <c r="AM289" i="1"/>
  <c r="AN289" i="1" s="1"/>
  <c r="AJ338" i="1"/>
  <c r="AK338" i="1" s="1"/>
  <c r="AM238" i="1"/>
  <c r="AN238" i="1" s="1"/>
  <c r="AP195" i="1"/>
  <c r="AQ195" i="1" s="1"/>
  <c r="AP137" i="1"/>
  <c r="AQ137" i="1" s="1"/>
  <c r="AP133" i="1"/>
  <c r="AQ133" i="1" s="1"/>
  <c r="AP333" i="1"/>
  <c r="AQ333" i="1" s="1"/>
  <c r="AJ169" i="1"/>
  <c r="AK169" i="1" s="1"/>
  <c r="AP260" i="1"/>
  <c r="AQ260" i="1" s="1"/>
  <c r="AM196" i="1"/>
  <c r="AN196" i="1" s="1"/>
  <c r="AM195" i="1"/>
  <c r="AN195" i="1" s="1"/>
  <c r="AP303" i="1"/>
  <c r="AQ303" i="1" s="1"/>
  <c r="AP196" i="1"/>
  <c r="AQ196" i="1" s="1"/>
  <c r="AJ213" i="1"/>
  <c r="AK213" i="1" s="1"/>
  <c r="AJ297" i="1"/>
  <c r="AK297" i="1" s="1"/>
  <c r="AM293" i="1"/>
  <c r="AN293" i="1" s="1"/>
  <c r="AJ293" i="1"/>
  <c r="AK293" i="1" s="1"/>
  <c r="AJ199" i="1"/>
  <c r="AK199" i="1" s="1"/>
  <c r="AP206" i="1"/>
  <c r="AQ206" i="1" s="1"/>
  <c r="AJ206" i="1"/>
  <c r="AK206" i="1" s="1"/>
  <c r="AP294" i="1"/>
  <c r="AQ294" i="1" s="1"/>
  <c r="AP293" i="1"/>
  <c r="AQ293" i="1" s="1"/>
  <c r="AM316" i="1"/>
  <c r="AN316" i="1" s="1"/>
  <c r="AJ204" i="1"/>
  <c r="AK204" i="1" s="1"/>
  <c r="AM157" i="1"/>
  <c r="AN157" i="1" s="1"/>
  <c r="G161" i="1" s="1"/>
  <c r="AP249" i="1"/>
  <c r="AQ249" i="1" s="1"/>
  <c r="AP91" i="1"/>
  <c r="AQ91" i="1" s="1"/>
  <c r="H91" i="1" s="1"/>
  <c r="AJ153" i="1"/>
  <c r="AK153" i="1" s="1"/>
  <c r="AJ115" i="1"/>
  <c r="AK115" i="1" s="1"/>
  <c r="F115" i="1" s="1"/>
  <c r="AP279" i="1"/>
  <c r="AQ279" i="1" s="1"/>
  <c r="AJ269" i="1"/>
  <c r="AK269" i="1" s="1"/>
  <c r="AJ281" i="1"/>
  <c r="AK281" i="1" s="1"/>
  <c r="AM276" i="1"/>
  <c r="AN276" i="1" s="1"/>
  <c r="AM300" i="1"/>
  <c r="AN300" i="1" s="1"/>
  <c r="AP177" i="1"/>
  <c r="AQ177" i="1" s="1"/>
  <c r="AP128" i="1"/>
  <c r="AQ128" i="1" s="1"/>
  <c r="AP155" i="1"/>
  <c r="AQ155" i="1" s="1"/>
  <c r="H155" i="1" s="1"/>
  <c r="AP190" i="1"/>
  <c r="AQ190" i="1" s="1"/>
  <c r="AP269" i="1"/>
  <c r="AQ269" i="1" s="1"/>
  <c r="AP156" i="1"/>
  <c r="AQ156" i="1" s="1"/>
  <c r="H156" i="1" s="1"/>
  <c r="AM102" i="1"/>
  <c r="AN102" i="1" s="1"/>
  <c r="G102" i="1" s="1"/>
  <c r="A80" i="5" s="1"/>
  <c r="AM228" i="1"/>
  <c r="AN228" i="1" s="1"/>
  <c r="AP191" i="1"/>
  <c r="AQ191" i="1" s="1"/>
  <c r="AJ294" i="1"/>
  <c r="AK294" i="1" s="1"/>
  <c r="AP199" i="1"/>
  <c r="AQ199" i="1" s="1"/>
  <c r="AJ93" i="1"/>
  <c r="AK93" i="1" s="1"/>
  <c r="F93" i="1" s="1"/>
  <c r="AJ228" i="1"/>
  <c r="AK228" i="1" s="1"/>
  <c r="AJ252" i="1"/>
  <c r="AK252" i="1" s="1"/>
  <c r="AJ144" i="1"/>
  <c r="AK144" i="1" s="1"/>
  <c r="F142" i="1" s="1"/>
  <c r="A120" i="5" s="1"/>
  <c r="AJ151" i="1"/>
  <c r="AK151" i="1" s="1"/>
  <c r="F149" i="1" s="1"/>
  <c r="AJ195" i="1"/>
  <c r="AK195" i="1" s="1"/>
  <c r="AP204" i="1"/>
  <c r="AQ204" i="1" s="1"/>
  <c r="AM249" i="1"/>
  <c r="AN249" i="1" s="1"/>
  <c r="AJ178" i="1"/>
  <c r="AK178" i="1" s="1"/>
  <c r="F178" i="1" s="1"/>
  <c r="AJ274" i="1"/>
  <c r="AK274" i="1" s="1"/>
  <c r="AJ279" i="1"/>
  <c r="AK279" i="1" s="1"/>
  <c r="AJ283" i="1"/>
  <c r="AK283" i="1" s="1"/>
  <c r="AM270" i="1"/>
  <c r="AN270" i="1" s="1"/>
  <c r="AJ276" i="1"/>
  <c r="AK276" i="1" s="1"/>
  <c r="AJ145" i="1"/>
  <c r="AK145" i="1" s="1"/>
  <c r="AJ128" i="1"/>
  <c r="AK128" i="1" s="1"/>
  <c r="AM88" i="1"/>
  <c r="AN88" i="1" s="1"/>
  <c r="G88" i="1" s="1"/>
  <c r="A66" i="5" s="1"/>
  <c r="AJ160" i="1"/>
  <c r="AK160" i="1" s="1"/>
  <c r="AJ187" i="1"/>
  <c r="AK187" i="1" s="1"/>
  <c r="AM171" i="1"/>
  <c r="AN171" i="1" s="1"/>
  <c r="G171" i="1" s="1"/>
  <c r="AJ130" i="1"/>
  <c r="AK130" i="1" s="1"/>
  <c r="AJ158" i="1"/>
  <c r="AK158" i="1" s="1"/>
  <c r="AM149" i="1"/>
  <c r="AN149" i="1" s="1"/>
  <c r="G153" i="1" s="1"/>
  <c r="AP167" i="1"/>
  <c r="AQ167" i="1" s="1"/>
  <c r="AM291" i="1"/>
  <c r="AN291" i="1" s="1"/>
  <c r="AM186" i="1"/>
  <c r="AN186" i="1" s="1"/>
  <c r="AP147" i="1"/>
  <c r="AQ147" i="1" s="1"/>
  <c r="AM159" i="1"/>
  <c r="AN159" i="1" s="1"/>
  <c r="G157" i="1" s="1"/>
  <c r="AP317" i="1"/>
  <c r="AQ317" i="1" s="1"/>
  <c r="AM327" i="1"/>
  <c r="AN327" i="1" s="1"/>
  <c r="AP172" i="1"/>
  <c r="AQ172" i="1" s="1"/>
  <c r="H176" i="1" s="1"/>
  <c r="AM344" i="1"/>
  <c r="AN344" i="1" s="1"/>
  <c r="AP192" i="1"/>
  <c r="AQ192" i="1" s="1"/>
  <c r="AP305" i="1"/>
  <c r="AQ305" i="1" s="1"/>
  <c r="AP311" i="1"/>
  <c r="AQ311" i="1" s="1"/>
  <c r="AJ304" i="1"/>
  <c r="AK304" i="1" s="1"/>
  <c r="AJ344" i="1"/>
  <c r="AK344" i="1" s="1"/>
  <c r="AM242" i="1"/>
  <c r="AN242" i="1" s="1"/>
  <c r="AM190" i="1"/>
  <c r="AN190" i="1" s="1"/>
  <c r="AJ196" i="1"/>
  <c r="AK196" i="1" s="1"/>
  <c r="AJ330" i="1"/>
  <c r="AK330" i="1" s="1"/>
  <c r="AP351" i="1"/>
  <c r="AQ351" i="1" s="1"/>
  <c r="AM345" i="1"/>
  <c r="AN345" i="1" s="1"/>
  <c r="AJ331" i="1"/>
  <c r="AK331" i="1" s="1"/>
  <c r="AP310" i="1"/>
  <c r="AQ310" i="1" s="1"/>
  <c r="AJ260" i="1"/>
  <c r="AK260" i="1" s="1"/>
  <c r="AP332" i="1"/>
  <c r="AQ332" i="1" s="1"/>
  <c r="AP340" i="1"/>
  <c r="AQ340" i="1" s="1"/>
  <c r="AJ324" i="1"/>
  <c r="AK324" i="1" s="1"/>
  <c r="AP321" i="1"/>
  <c r="AQ321" i="1" s="1"/>
  <c r="AJ302" i="1"/>
  <c r="AK302" i="1" s="1"/>
  <c r="AM246" i="1"/>
  <c r="AN246" i="1" s="1"/>
  <c r="AP339" i="1"/>
  <c r="AQ339" i="1" s="1"/>
  <c r="AM173" i="1"/>
  <c r="AN173" i="1" s="1"/>
  <c r="AJ346" i="1"/>
  <c r="AK346" i="1" s="1"/>
  <c r="AP306" i="1"/>
  <c r="AQ306" i="1" s="1"/>
  <c r="AJ329" i="1"/>
  <c r="AK329" i="1" s="1"/>
  <c r="AM185" i="1"/>
  <c r="AN185" i="1" s="1"/>
  <c r="G185" i="1" s="1"/>
  <c r="AP344" i="1"/>
  <c r="AQ344" i="1" s="1"/>
  <c r="AM257" i="1"/>
  <c r="AN257" i="1" s="1"/>
  <c r="AM310" i="1"/>
  <c r="AN310" i="1" s="1"/>
  <c r="AM308" i="1"/>
  <c r="AN308" i="1" s="1"/>
  <c r="AP243" i="1"/>
  <c r="AQ243" i="1" s="1"/>
  <c r="AJ351" i="1"/>
  <c r="AK351" i="1" s="1"/>
  <c r="AP134" i="1"/>
  <c r="AQ134" i="1" s="1"/>
  <c r="H138" i="1" s="1"/>
  <c r="AM152" i="1"/>
  <c r="AN152" i="1" s="1"/>
  <c r="AJ240" i="1"/>
  <c r="AK240" i="1" s="1"/>
  <c r="AP341" i="1"/>
  <c r="AQ341" i="1" s="1"/>
  <c r="AM252" i="1"/>
  <c r="AN252" i="1" s="1"/>
  <c r="AM141" i="1"/>
  <c r="AN141" i="1" s="1"/>
  <c r="G141" i="1" s="1"/>
  <c r="AP230" i="1"/>
  <c r="AQ230" i="1" s="1"/>
  <c r="AP234" i="1"/>
  <c r="AQ234" i="1" s="1"/>
  <c r="AJ157" i="1"/>
  <c r="AK157" i="1" s="1"/>
  <c r="AP237" i="1"/>
  <c r="AQ237" i="1" s="1"/>
  <c r="AM156" i="1"/>
  <c r="AN156" i="1" s="1"/>
  <c r="G156" i="1" s="1"/>
  <c r="AP131" i="1"/>
  <c r="AQ131" i="1" s="1"/>
  <c r="H132" i="1" s="1"/>
  <c r="AP115" i="1"/>
  <c r="AQ115" i="1" s="1"/>
  <c r="H115" i="1" s="1"/>
  <c r="AJ173" i="1"/>
  <c r="AK173" i="1" s="1"/>
  <c r="AM181" i="1"/>
  <c r="AN181" i="1" s="1"/>
  <c r="AM166" i="1"/>
  <c r="AN166" i="1" s="1"/>
  <c r="AJ291" i="1"/>
  <c r="AK291" i="1" s="1"/>
  <c r="AM163" i="1"/>
  <c r="AN163" i="1" s="1"/>
  <c r="G163" i="1" s="1"/>
  <c r="AP229" i="1"/>
  <c r="AQ229" i="1" s="1"/>
  <c r="AJ147" i="1"/>
  <c r="AK147" i="1" s="1"/>
  <c r="AJ174" i="1"/>
  <c r="AK174" i="1" s="1"/>
  <c r="AM321" i="1"/>
  <c r="AN321" i="1" s="1"/>
  <c r="AP186" i="1"/>
  <c r="AQ186" i="1" s="1"/>
  <c r="AP188" i="1"/>
  <c r="AQ188" i="1" s="1"/>
  <c r="AM174" i="1"/>
  <c r="AN174" i="1" s="1"/>
  <c r="AM178" i="1"/>
  <c r="AN178" i="1" s="1"/>
  <c r="G178" i="1" s="1"/>
  <c r="AM191" i="1"/>
  <c r="AN191" i="1" s="1"/>
  <c r="AP184" i="1"/>
  <c r="AQ184" i="1" s="1"/>
  <c r="AM303" i="1"/>
  <c r="AN303" i="1" s="1"/>
  <c r="AJ131" i="1"/>
  <c r="AK131" i="1" s="1"/>
  <c r="AJ192" i="1"/>
  <c r="AK192" i="1" s="1"/>
  <c r="AP129" i="1"/>
  <c r="AQ129" i="1" s="1"/>
  <c r="AP149" i="1"/>
  <c r="AQ149" i="1" s="1"/>
  <c r="H153" i="1" s="1"/>
  <c r="AJ137" i="1"/>
  <c r="AK137" i="1" s="1"/>
  <c r="AM213" i="1"/>
  <c r="AN213" i="1" s="1"/>
  <c r="AP300" i="1"/>
  <c r="AQ300" i="1" s="1"/>
  <c r="AM333" i="1"/>
  <c r="AN333" i="1" s="1"/>
  <c r="AP286" i="1"/>
  <c r="AQ286" i="1" s="1"/>
  <c r="AJ271" i="1"/>
  <c r="AK271" i="1" s="1"/>
  <c r="AM188" i="1"/>
  <c r="AN188" i="1" s="1"/>
  <c r="AJ278" i="1"/>
  <c r="AK278" i="1" s="1"/>
  <c r="AM295" i="1"/>
  <c r="AN295" i="1" s="1"/>
  <c r="AM292" i="1"/>
  <c r="AN292" i="1" s="1"/>
  <c r="AM180" i="1"/>
  <c r="AN180" i="1" s="1"/>
  <c r="G174" i="1" s="1"/>
  <c r="AJ163" i="1"/>
  <c r="AK163" i="1" s="1"/>
  <c r="F163" i="1" s="1"/>
  <c r="AM325" i="1"/>
  <c r="AN325" i="1" s="1"/>
  <c r="AJ308" i="1"/>
  <c r="AK308" i="1" s="1"/>
  <c r="AM312" i="1"/>
  <c r="AN312" i="1" s="1"/>
  <c r="AJ328" i="1"/>
  <c r="AK328" i="1" s="1"/>
  <c r="AJ241" i="1"/>
  <c r="AK241" i="1" s="1"/>
  <c r="AP335" i="1"/>
  <c r="AQ335" i="1" s="1"/>
  <c r="AM348" i="1"/>
  <c r="AN348" i="1" s="1"/>
  <c r="AP246" i="1"/>
  <c r="AQ246" i="1" s="1"/>
  <c r="AM322" i="1"/>
  <c r="AN322" i="1" s="1"/>
  <c r="AJ222" i="1"/>
  <c r="AK222" i="1" s="1"/>
  <c r="AP323" i="1"/>
  <c r="AQ323" i="1" s="1"/>
  <c r="AM318" i="1"/>
  <c r="AN318" i="1" s="1"/>
  <c r="AP251" i="1"/>
  <c r="AQ251" i="1" s="1"/>
  <c r="AJ181" i="1"/>
  <c r="AK181" i="1" s="1"/>
  <c r="AM350" i="1"/>
  <c r="AN350" i="1" s="1"/>
  <c r="AP326" i="1"/>
  <c r="AQ326" i="1" s="1"/>
  <c r="AJ348" i="1"/>
  <c r="AK348" i="1" s="1"/>
  <c r="AJ319" i="1"/>
  <c r="AK319" i="1" s="1"/>
  <c r="AM343" i="1"/>
  <c r="AN343" i="1" s="1"/>
  <c r="AJ309" i="1"/>
  <c r="AK309" i="1" s="1"/>
  <c r="AJ327" i="1"/>
  <c r="AK327" i="1" s="1"/>
  <c r="AM311" i="1"/>
  <c r="AN311" i="1" s="1"/>
  <c r="AM334" i="1"/>
  <c r="AN334" i="1" s="1"/>
  <c r="AP315" i="1"/>
  <c r="AQ315" i="1" s="1"/>
  <c r="AP314" i="1"/>
  <c r="AQ314" i="1" s="1"/>
  <c r="AM179" i="1"/>
  <c r="AN179" i="1" s="1"/>
  <c r="G183" i="1" s="1"/>
  <c r="AM302" i="1"/>
  <c r="AN302" i="1" s="1"/>
  <c r="AP334" i="1"/>
  <c r="AQ334" i="1" s="1"/>
  <c r="AM241" i="1"/>
  <c r="AN241" i="1" s="1"/>
  <c r="AJ156" i="1"/>
  <c r="AK156" i="1" s="1"/>
  <c r="F156" i="1" s="1"/>
  <c r="A134" i="5" s="1"/>
  <c r="AM341" i="1"/>
  <c r="AN341" i="1" s="1"/>
  <c r="AP140" i="1"/>
  <c r="AQ140" i="1" s="1"/>
  <c r="H140" i="1" s="1"/>
  <c r="AP130" i="1"/>
  <c r="AQ130" i="1" s="1"/>
  <c r="H128" i="1" s="1"/>
  <c r="AM338" i="1"/>
  <c r="AN338" i="1" s="1"/>
  <c r="AP164" i="1"/>
  <c r="AQ164" i="1" s="1"/>
  <c r="H168" i="1" s="1"/>
  <c r="AM282" i="1"/>
  <c r="AN282" i="1" s="1"/>
  <c r="AM148" i="1"/>
  <c r="AN148" i="1" s="1"/>
  <c r="G148" i="1" s="1"/>
  <c r="AP272" i="1"/>
  <c r="AQ272" i="1" s="1"/>
  <c r="AM268" i="1"/>
  <c r="AN268" i="1" s="1"/>
  <c r="AP268" i="1"/>
  <c r="AQ268" i="1" s="1"/>
  <c r="AJ272" i="1"/>
  <c r="AK272" i="1" s="1"/>
  <c r="AM230" i="1"/>
  <c r="AN230" i="1" s="1"/>
  <c r="AP238" i="1"/>
  <c r="AQ238" i="1" s="1"/>
  <c r="AJ314" i="1"/>
  <c r="AK314" i="1" s="1"/>
  <c r="AJ185" i="1"/>
  <c r="AK185" i="1" s="1"/>
  <c r="F185" i="1" s="1"/>
  <c r="A164" i="5" s="1"/>
  <c r="AJ312" i="1"/>
  <c r="AK312" i="1" s="1"/>
  <c r="AJ334" i="1"/>
  <c r="AK334" i="1" s="1"/>
  <c r="AJ24" i="1"/>
  <c r="AK24" i="1" s="1"/>
  <c r="AP347" i="1"/>
  <c r="AQ347" i="1" s="1"/>
  <c r="AM24" i="1"/>
  <c r="AN24" i="1" s="1"/>
  <c r="AM138" i="1"/>
  <c r="AN138" i="1" s="1"/>
  <c r="AJ219" i="1"/>
  <c r="AK219" i="1" s="1"/>
  <c r="AM251" i="1"/>
  <c r="AN251" i="1" s="1"/>
  <c r="AJ152" i="1"/>
  <c r="AK152" i="1" s="1"/>
  <c r="AM93" i="1"/>
  <c r="AN93" i="1" s="1"/>
  <c r="G93" i="1" s="1"/>
  <c r="AP161" i="1"/>
  <c r="AQ161" i="1" s="1"/>
  <c r="H167" i="1" s="1"/>
  <c r="AJ154" i="1"/>
  <c r="AK154" i="1" s="1"/>
  <c r="F150" i="1" s="1"/>
  <c r="AJ179" i="1"/>
  <c r="AK179" i="1" s="1"/>
  <c r="AM283" i="1"/>
  <c r="AN283" i="1" s="1"/>
  <c r="AP148" i="1"/>
  <c r="AQ148" i="1" s="1"/>
  <c r="H148" i="1" s="1"/>
  <c r="AM169" i="1"/>
  <c r="AN169" i="1" s="1"/>
  <c r="AP213" i="1"/>
  <c r="AQ213" i="1" s="1"/>
  <c r="AM281" i="1"/>
  <c r="AN281" i="1" s="1"/>
  <c r="AP283" i="1"/>
  <c r="AQ283" i="1" s="1"/>
  <c r="AP295" i="1"/>
  <c r="AQ295" i="1" s="1"/>
  <c r="AJ268" i="1"/>
  <c r="AK268" i="1" s="1"/>
  <c r="AP292" i="1"/>
  <c r="AQ292" i="1" s="1"/>
  <c r="AJ295" i="1"/>
  <c r="AK295" i="1" s="1"/>
  <c r="AP159" i="1"/>
  <c r="AQ159" i="1" s="1"/>
  <c r="AP329" i="1"/>
  <c r="AQ329" i="1" s="1"/>
  <c r="AJ323" i="1"/>
  <c r="AK323" i="1" s="1"/>
  <c r="AP337" i="1"/>
  <c r="AQ337" i="1" s="1"/>
  <c r="AJ306" i="1"/>
  <c r="AK306" i="1" s="1"/>
  <c r="AJ129" i="1"/>
  <c r="AK129" i="1" s="1"/>
  <c r="AM335" i="1"/>
  <c r="AN335" i="1" s="1"/>
  <c r="AJ339" i="1"/>
  <c r="AK339" i="1" s="1"/>
  <c r="AJ315" i="1"/>
  <c r="AK315" i="1" s="1"/>
  <c r="AM278" i="1"/>
  <c r="AN278" i="1" s="1"/>
  <c r="AP312" i="1"/>
  <c r="AQ312" i="1" s="1"/>
  <c r="AJ337" i="1"/>
  <c r="AK337" i="1" s="1"/>
  <c r="AP327" i="1"/>
  <c r="AQ327" i="1" s="1"/>
  <c r="AM324" i="1"/>
  <c r="AN324" i="1" s="1"/>
  <c r="AM306" i="1"/>
  <c r="AN306" i="1" s="1"/>
  <c r="AM313" i="1"/>
  <c r="AN313" i="1" s="1"/>
  <c r="AJ172" i="1"/>
  <c r="AK172" i="1" s="1"/>
  <c r="F176" i="1" s="1"/>
  <c r="AM329" i="1"/>
  <c r="AN329" i="1" s="1"/>
  <c r="AJ336" i="1"/>
  <c r="AK336" i="1" s="1"/>
  <c r="AP313" i="1"/>
  <c r="AQ313" i="1" s="1"/>
  <c r="AP328" i="1"/>
  <c r="AQ328" i="1" s="1"/>
  <c r="AP352" i="1"/>
  <c r="AQ352" i="1" s="1"/>
  <c r="AP322" i="1"/>
  <c r="AQ322" i="1" s="1"/>
  <c r="AJ161" i="1"/>
  <c r="AK161" i="1" s="1"/>
  <c r="AP318" i="1"/>
  <c r="AQ318" i="1" s="1"/>
  <c r="AM317" i="1"/>
  <c r="AN317" i="1" s="1"/>
  <c r="AJ321" i="1"/>
  <c r="AK321" i="1" s="1"/>
  <c r="AM328" i="1"/>
  <c r="AN328" i="1" s="1"/>
  <c r="AM314" i="1"/>
  <c r="AN314" i="1" s="1"/>
  <c r="AJ326" i="1"/>
  <c r="AK326" i="1" s="1"/>
  <c r="AP171" i="1"/>
  <c r="AQ171" i="1" s="1"/>
  <c r="H171" i="1" s="1"/>
  <c r="AM352" i="1"/>
  <c r="AN352" i="1" s="1"/>
  <c r="AJ340" i="1"/>
  <c r="AK340" i="1" s="1"/>
  <c r="AP301" i="1"/>
  <c r="AQ301" i="1" s="1"/>
  <c r="AJ333" i="1"/>
  <c r="AK333" i="1" s="1"/>
  <c r="AJ322" i="1"/>
  <c r="AK322" i="1" s="1"/>
  <c r="AJ177" i="1"/>
  <c r="AK177" i="1" s="1"/>
  <c r="F173" i="1" s="1"/>
  <c r="AP346" i="1"/>
  <c r="AQ346" i="1" s="1"/>
  <c r="AM336" i="1"/>
  <c r="AN336" i="1" s="1"/>
  <c r="AP309" i="1"/>
  <c r="AQ309" i="1" s="1"/>
  <c r="AJ136" i="1"/>
  <c r="AK136" i="1" s="1"/>
  <c r="AP289" i="1"/>
  <c r="AQ289" i="1" s="1"/>
  <c r="AP146" i="1"/>
  <c r="AQ146" i="1" s="1"/>
  <c r="AM91" i="1"/>
  <c r="AN91" i="1" s="1"/>
  <c r="G91" i="1" s="1"/>
  <c r="AJ162" i="1"/>
  <c r="AK162" i="1" s="1"/>
  <c r="AM182" i="1"/>
  <c r="AN182" i="1" s="1"/>
  <c r="AJ238" i="1"/>
  <c r="AK238" i="1" s="1"/>
  <c r="AP169" i="1"/>
  <c r="AQ169" i="1" s="1"/>
  <c r="AJ299" i="1"/>
  <c r="AK299" i="1" s="1"/>
  <c r="AM160" i="1"/>
  <c r="AN160" i="1" s="1"/>
  <c r="G162" i="1" s="1"/>
  <c r="AM279" i="1"/>
  <c r="AN279" i="1" s="1"/>
  <c r="AM286" i="1"/>
  <c r="AN286" i="1" s="1"/>
  <c r="AP270" i="1"/>
  <c r="AQ270" i="1" s="1"/>
  <c r="AP276" i="1"/>
  <c r="AQ276" i="1" s="1"/>
  <c r="AP281" i="1"/>
  <c r="AQ281" i="1" s="1"/>
  <c r="AJ282" i="1"/>
  <c r="AK282" i="1" s="1"/>
  <c r="AJ186" i="1"/>
  <c r="AK186" i="1" s="1"/>
  <c r="AP271" i="1"/>
  <c r="AQ271" i="1" s="1"/>
  <c r="AP278" i="1"/>
  <c r="AQ278" i="1" s="1"/>
  <c r="AJ345" i="1"/>
  <c r="AK345" i="1" s="1"/>
  <c r="AP257" i="1"/>
  <c r="AQ257" i="1" s="1"/>
  <c r="AM272" i="1"/>
  <c r="AN272" i="1" s="1"/>
  <c r="AJ140" i="1"/>
  <c r="AK140" i="1" s="1"/>
  <c r="F140" i="1" s="1"/>
  <c r="A118" i="5" s="1"/>
  <c r="AJ307" i="1"/>
  <c r="AK307" i="1" s="1"/>
  <c r="AJ301" i="1"/>
  <c r="AK301" i="1" s="1"/>
  <c r="AP338" i="1"/>
  <c r="AQ338" i="1" s="1"/>
  <c r="AP136" i="1"/>
  <c r="AQ136" i="1" s="1"/>
  <c r="H134" i="1" s="1"/>
  <c r="AJ292" i="1"/>
  <c r="AK292" i="1" s="1"/>
  <c r="AP222" i="1"/>
  <c r="AQ222" i="1" s="1"/>
  <c r="AJ342" i="1"/>
  <c r="AK342" i="1" s="1"/>
  <c r="AM192" i="1"/>
  <c r="AN192" i="1" s="1"/>
  <c r="AJ318" i="1"/>
  <c r="AK318" i="1" s="1"/>
  <c r="AM304" i="1"/>
  <c r="AN304" i="1" s="1"/>
  <c r="AJ320" i="1"/>
  <c r="AK320" i="1" s="1"/>
  <c r="AJ349" i="1"/>
  <c r="AK349" i="1" s="1"/>
  <c r="AJ141" i="1"/>
  <c r="AK141" i="1" s="1"/>
  <c r="F141" i="1" s="1"/>
  <c r="AP139" i="1"/>
  <c r="AQ139" i="1" s="1"/>
  <c r="AP349" i="1"/>
  <c r="AQ349" i="1" s="1"/>
  <c r="AP320" i="1"/>
  <c r="AQ320" i="1" s="1"/>
  <c r="AP307" i="1"/>
  <c r="AQ307" i="1" s="1"/>
  <c r="AM331" i="1"/>
  <c r="AN331" i="1" s="1"/>
  <c r="AJ325" i="1"/>
  <c r="AK325" i="1" s="1"/>
  <c r="AM346" i="1"/>
  <c r="AN346" i="1" s="1"/>
  <c r="AM332" i="1"/>
  <c r="AN332" i="1" s="1"/>
  <c r="AM168" i="1"/>
  <c r="AN168" i="1" s="1"/>
  <c r="G160" i="1" s="1"/>
  <c r="AM323" i="1"/>
  <c r="AN323" i="1" s="1"/>
  <c r="AP302" i="1"/>
  <c r="AQ302" i="1" s="1"/>
  <c r="AM315" i="1"/>
  <c r="AN315" i="1" s="1"/>
  <c r="AP163" i="1"/>
  <c r="AQ163" i="1" s="1"/>
  <c r="H163" i="1" s="1"/>
  <c r="AP324" i="1"/>
  <c r="AQ324" i="1" s="1"/>
  <c r="AM340" i="1"/>
  <c r="AN340" i="1" s="1"/>
  <c r="AP181" i="1"/>
  <c r="AQ181" i="1" s="1"/>
  <c r="H179" i="1" s="1"/>
  <c r="AM309" i="1"/>
  <c r="AN309" i="1" s="1"/>
  <c r="AJ127" i="1"/>
  <c r="AK127" i="1" s="1"/>
  <c r="F127" i="1" s="1"/>
  <c r="A105" i="5" s="1"/>
  <c r="AJ287" i="1"/>
  <c r="AK287" i="1" s="1"/>
  <c r="AJ167" i="1"/>
  <c r="AK167" i="1" s="1"/>
  <c r="F169" i="1" s="1"/>
  <c r="AM165" i="1"/>
  <c r="AN165" i="1" s="1"/>
  <c r="G159" i="1" s="1"/>
  <c r="AP231" i="1"/>
  <c r="AQ231" i="1" s="1"/>
  <c r="AJ143" i="1"/>
  <c r="AK143" i="1" s="1"/>
  <c r="AM231" i="1"/>
  <c r="AN231" i="1" s="1"/>
  <c r="AJ138" i="1"/>
  <c r="AK138" i="1" s="1"/>
  <c r="F130" i="1" s="1"/>
  <c r="AP180" i="1"/>
  <c r="AQ180" i="1" s="1"/>
  <c r="AJ182" i="1"/>
  <c r="AK182" i="1" s="1"/>
  <c r="AJ166" i="1"/>
  <c r="AK166" i="1" s="1"/>
  <c r="AP166" i="1"/>
  <c r="AQ166" i="1" s="1"/>
  <c r="H164" i="1" s="1"/>
  <c r="AJ200" i="1"/>
  <c r="AK200" i="1" s="1"/>
  <c r="AJ184" i="1"/>
  <c r="AK184" i="1" s="1"/>
  <c r="AJ90" i="1"/>
  <c r="AK90" i="1" s="1"/>
  <c r="F90" i="1" s="1"/>
  <c r="AP189" i="1"/>
  <c r="AQ189" i="1" s="1"/>
  <c r="AJ288" i="1"/>
  <c r="AK288" i="1" s="1"/>
  <c r="AP280" i="1"/>
  <c r="AQ280" i="1" s="1"/>
  <c r="AP285" i="1"/>
  <c r="AQ285" i="1" s="1"/>
  <c r="AM285" i="1"/>
  <c r="AN285" i="1" s="1"/>
  <c r="AM117" i="1"/>
  <c r="AN117" i="1" s="1"/>
  <c r="G117" i="1" s="1"/>
  <c r="AJ117" i="1"/>
  <c r="AK117" i="1" s="1"/>
  <c r="F117" i="1" s="1"/>
  <c r="AM266" i="1"/>
  <c r="AN266" i="1" s="1"/>
  <c r="AJ266" i="1"/>
  <c r="AK266" i="1" s="1"/>
  <c r="AM218" i="1"/>
  <c r="AN218" i="1" s="1"/>
  <c r="AJ267" i="1"/>
  <c r="AK267" i="1" s="1"/>
  <c r="AJ237" i="1"/>
  <c r="AK237" i="1" s="1"/>
  <c r="AP104" i="1"/>
  <c r="AQ104" i="1" s="1"/>
  <c r="H104" i="1" s="1"/>
  <c r="AJ263" i="1"/>
  <c r="AK263" i="1" s="1"/>
  <c r="AM263" i="1"/>
  <c r="AN263" i="1" s="1"/>
  <c r="AM307" i="1"/>
  <c r="AN307" i="1" s="1"/>
  <c r="AJ352" i="1"/>
  <c r="AK352" i="1" s="1"/>
  <c r="AJ246" i="1"/>
  <c r="AK246" i="1" s="1"/>
  <c r="AJ313" i="1"/>
  <c r="AK313" i="1" s="1"/>
  <c r="AJ168" i="1"/>
  <c r="AK168" i="1" s="1"/>
  <c r="F160" i="1" s="1"/>
  <c r="AP342" i="1"/>
  <c r="AQ342" i="1" s="1"/>
  <c r="AP336" i="1"/>
  <c r="AQ336" i="1" s="1"/>
  <c r="AM154" i="1"/>
  <c r="AN154" i="1" s="1"/>
  <c r="G150" i="1" s="1"/>
  <c r="AP331" i="1"/>
  <c r="AQ331" i="1" s="1"/>
  <c r="AM172" i="1"/>
  <c r="AN172" i="1" s="1"/>
  <c r="G176" i="1" s="1"/>
  <c r="AJ171" i="1"/>
  <c r="AK171" i="1" s="1"/>
  <c r="F171" i="1" s="1"/>
  <c r="A150" i="5" s="1"/>
  <c r="AJ188" i="1"/>
  <c r="AK188" i="1" s="1"/>
  <c r="AP330" i="1"/>
  <c r="AQ330" i="1" s="1"/>
  <c r="AP299" i="1"/>
  <c r="AQ299" i="1" s="1"/>
  <c r="AP187" i="1"/>
  <c r="AQ187" i="1" s="1"/>
  <c r="AJ148" i="1"/>
  <c r="AK148" i="1" s="1"/>
  <c r="F148" i="1" s="1"/>
  <c r="A126" i="5" s="1"/>
  <c r="AP165" i="1"/>
  <c r="AQ165" i="1" s="1"/>
  <c r="H159" i="1" s="1"/>
  <c r="AM151" i="1"/>
  <c r="AN151" i="1" s="1"/>
  <c r="G149" i="1" s="1"/>
  <c r="AM299" i="1"/>
  <c r="AN299" i="1" s="1"/>
  <c r="AJ303" i="1"/>
  <c r="AK303" i="1" s="1"/>
  <c r="AJ251" i="1"/>
  <c r="AK251" i="1" s="1"/>
  <c r="AJ124" i="1"/>
  <c r="AK124" i="1" s="1"/>
  <c r="F124" i="1" s="1"/>
  <c r="AM90" i="1"/>
  <c r="AN90" i="1" s="1"/>
  <c r="G90" i="1" s="1"/>
  <c r="AJ280" i="1"/>
  <c r="AK280" i="1" s="1"/>
  <c r="AP284" i="1"/>
  <c r="AQ284" i="1" s="1"/>
  <c r="AJ284" i="1"/>
  <c r="AK284" i="1" s="1"/>
  <c r="AP96" i="1"/>
  <c r="AQ96" i="1" s="1"/>
  <c r="H96" i="1" s="1"/>
  <c r="AM81" i="1"/>
  <c r="AN81" i="1" s="1"/>
  <c r="G81" i="1" s="1"/>
  <c r="A59" i="5" s="1"/>
  <c r="AP263" i="1"/>
  <c r="AQ263" i="1" s="1"/>
  <c r="AJ209" i="1"/>
  <c r="AK209" i="1" s="1"/>
  <c r="AP209" i="1"/>
  <c r="AQ209" i="1" s="1"/>
  <c r="AP122" i="1"/>
  <c r="AQ122" i="1" s="1"/>
  <c r="H122" i="1" s="1"/>
  <c r="A100" i="5" s="1"/>
  <c r="AP207" i="1"/>
  <c r="AQ207" i="1" s="1"/>
  <c r="AJ201" i="1"/>
  <c r="AK201" i="1" s="1"/>
  <c r="AM265" i="1"/>
  <c r="AN265" i="1" s="1"/>
  <c r="AP111" i="1"/>
  <c r="AQ111" i="1" s="1"/>
  <c r="H111" i="1" s="1"/>
  <c r="AP103" i="1"/>
  <c r="AQ103" i="1" s="1"/>
  <c r="H103" i="1" s="1"/>
  <c r="A81" i="5" s="1"/>
  <c r="AP244" i="1"/>
  <c r="AQ244" i="1" s="1"/>
  <c r="AJ262" i="1"/>
  <c r="AK262" i="1" s="1"/>
  <c r="AM262" i="1"/>
  <c r="AN262" i="1" s="1"/>
  <c r="AJ220" i="1"/>
  <c r="AK220" i="1" s="1"/>
  <c r="AJ198" i="1"/>
  <c r="AK198" i="1" s="1"/>
  <c r="AM198" i="1"/>
  <c r="AN198" i="1" s="1"/>
  <c r="AJ248" i="1"/>
  <c r="AK248" i="1" s="1"/>
  <c r="AM210" i="1"/>
  <c r="AN210" i="1" s="1"/>
  <c r="AM205" i="1"/>
  <c r="AN205" i="1" s="1"/>
  <c r="AP296" i="1"/>
  <c r="AQ296" i="1" s="1"/>
  <c r="AP126" i="1"/>
  <c r="AQ126" i="1" s="1"/>
  <c r="H126" i="1" s="1"/>
  <c r="AJ225" i="1"/>
  <c r="AK225" i="1" s="1"/>
  <c r="AM111" i="1"/>
  <c r="AN111" i="1" s="1"/>
  <c r="G111" i="1" s="1"/>
  <c r="AP211" i="1"/>
  <c r="AQ211" i="1" s="1"/>
  <c r="AP208" i="1"/>
  <c r="AQ208" i="1" s="1"/>
  <c r="AP250" i="1"/>
  <c r="AQ250" i="1" s="1"/>
  <c r="AP273" i="1"/>
  <c r="AQ273" i="1" s="1"/>
  <c r="AP258" i="1"/>
  <c r="AQ258" i="1" s="1"/>
  <c r="AJ261" i="1"/>
  <c r="AK261" i="1" s="1"/>
  <c r="AJ226" i="1"/>
  <c r="AK226" i="1" s="1"/>
  <c r="AJ254" i="1"/>
  <c r="AK254" i="1" s="1"/>
  <c r="AM254" i="1"/>
  <c r="AN254" i="1" s="1"/>
  <c r="AP254" i="1"/>
  <c r="AQ254" i="1" s="1"/>
  <c r="AM94" i="1"/>
  <c r="AN94" i="1" s="1"/>
  <c r="G94" i="1" s="1"/>
  <c r="A72" i="5" s="1"/>
  <c r="AM105" i="1"/>
  <c r="AN105" i="1" s="1"/>
  <c r="G105" i="1" s="1"/>
  <c r="A83" i="5" s="1"/>
  <c r="AJ126" i="1"/>
  <c r="AK126" i="1" s="1"/>
  <c r="F126" i="1" s="1"/>
  <c r="AM227" i="1"/>
  <c r="AN227" i="1" s="1"/>
  <c r="AP227" i="1"/>
  <c r="AQ227" i="1" s="1"/>
  <c r="AP105" i="1"/>
  <c r="AQ105" i="1" s="1"/>
  <c r="H105" i="1" s="1"/>
  <c r="AM239" i="1"/>
  <c r="AN239" i="1" s="1"/>
  <c r="AP236" i="1"/>
  <c r="AQ236" i="1" s="1"/>
  <c r="AP89" i="1"/>
  <c r="AQ89" i="1" s="1"/>
  <c r="H89" i="1" s="1"/>
  <c r="AJ343" i="1"/>
  <c r="AK343" i="1" s="1"/>
  <c r="AP345" i="1"/>
  <c r="AQ345" i="1" s="1"/>
  <c r="AJ305" i="1"/>
  <c r="AK305" i="1" s="1"/>
  <c r="AP325" i="1"/>
  <c r="AQ325" i="1" s="1"/>
  <c r="AM330" i="1"/>
  <c r="AN330" i="1" s="1"/>
  <c r="AP242" i="1"/>
  <c r="AQ242" i="1" s="1"/>
  <c r="AP348" i="1"/>
  <c r="AQ348" i="1" s="1"/>
  <c r="AP304" i="1"/>
  <c r="AQ304" i="1" s="1"/>
  <c r="AM320" i="1"/>
  <c r="AN320" i="1" s="1"/>
  <c r="AJ332" i="1"/>
  <c r="AK332" i="1" s="1"/>
  <c r="AP241" i="1"/>
  <c r="AQ241" i="1" s="1"/>
  <c r="AJ317" i="1"/>
  <c r="AK317" i="1" s="1"/>
  <c r="AJ159" i="1"/>
  <c r="AK159" i="1" s="1"/>
  <c r="AP158" i="1"/>
  <c r="AQ158" i="1" s="1"/>
  <c r="AP174" i="1"/>
  <c r="AQ174" i="1" s="1"/>
  <c r="H172" i="1" s="1"/>
  <c r="AJ275" i="1"/>
  <c r="AK275" i="1" s="1"/>
  <c r="AJ270" i="1"/>
  <c r="AK270" i="1" s="1"/>
  <c r="AM271" i="1"/>
  <c r="AN271" i="1" s="1"/>
  <c r="AP135" i="1"/>
  <c r="AQ135" i="1" s="1"/>
  <c r="H129" i="1" s="1"/>
  <c r="AM200" i="1"/>
  <c r="AN200" i="1" s="1"/>
  <c r="AP107" i="1"/>
  <c r="AQ107" i="1" s="1"/>
  <c r="H107" i="1" s="1"/>
  <c r="AM288" i="1"/>
  <c r="AN288" i="1" s="1"/>
  <c r="AM280" i="1"/>
  <c r="AN280" i="1" s="1"/>
  <c r="AM277" i="1"/>
  <c r="AN277" i="1" s="1"/>
  <c r="AP290" i="1"/>
  <c r="AQ290" i="1" s="1"/>
  <c r="AP266" i="1"/>
  <c r="AQ266" i="1" s="1"/>
  <c r="AM237" i="1"/>
  <c r="AN237" i="1" s="1"/>
  <c r="AJ234" i="1"/>
  <c r="AK234" i="1" s="1"/>
  <c r="AM255" i="1"/>
  <c r="AN255" i="1" s="1"/>
  <c r="AP255" i="1"/>
  <c r="AQ255" i="1" s="1"/>
  <c r="AM84" i="1"/>
  <c r="AN84" i="1" s="1"/>
  <c r="G84" i="1" s="1"/>
  <c r="A62" i="5" s="1"/>
  <c r="AM216" i="1"/>
  <c r="AN216" i="1" s="1"/>
  <c r="AM221" i="1"/>
  <c r="AN221" i="1" s="1"/>
  <c r="AP106" i="1"/>
  <c r="AQ106" i="1" s="1"/>
  <c r="H106" i="1" s="1"/>
  <c r="A84" i="5" s="1"/>
  <c r="AM214" i="1"/>
  <c r="AN214" i="1" s="1"/>
  <c r="AP220" i="1"/>
  <c r="AQ220" i="1" s="1"/>
  <c r="AM224" i="1"/>
  <c r="AN224" i="1" s="1"/>
  <c r="AP224" i="1"/>
  <c r="AQ224" i="1" s="1"/>
  <c r="AM256" i="1"/>
  <c r="AN256" i="1" s="1"/>
  <c r="AJ256" i="1"/>
  <c r="AK256" i="1" s="1"/>
  <c r="AP245" i="1"/>
  <c r="AQ245" i="1" s="1"/>
  <c r="AM245" i="1"/>
  <c r="AN245" i="1" s="1"/>
  <c r="AP120" i="1"/>
  <c r="AQ120" i="1" s="1"/>
  <c r="H120" i="1" s="1"/>
  <c r="A98" i="5" s="1"/>
  <c r="AP235" i="1"/>
  <c r="AQ235" i="1" s="1"/>
  <c r="AM235" i="1"/>
  <c r="AN235" i="1" s="1"/>
  <c r="AJ210" i="1"/>
  <c r="AK210" i="1" s="1"/>
  <c r="AP223" i="1"/>
  <c r="AQ223" i="1" s="1"/>
  <c r="AM109" i="1"/>
  <c r="AN109" i="1" s="1"/>
  <c r="G109" i="1" s="1"/>
  <c r="AJ205" i="1"/>
  <c r="AK205" i="1" s="1"/>
  <c r="AM194" i="1"/>
  <c r="AN194" i="1" s="1"/>
  <c r="AM212" i="1"/>
  <c r="AN212" i="1" s="1"/>
  <c r="AJ212" i="1"/>
  <c r="AK212" i="1" s="1"/>
  <c r="AJ111" i="1"/>
  <c r="AK111" i="1" s="1"/>
  <c r="F111" i="1" s="1"/>
  <c r="A89" i="5" s="1"/>
  <c r="AP193" i="1"/>
  <c r="AQ193" i="1" s="1"/>
  <c r="AJ253" i="1"/>
  <c r="AK253" i="1" s="1"/>
  <c r="AP253" i="1"/>
  <c r="AQ253" i="1" s="1"/>
  <c r="AJ347" i="1"/>
  <c r="AK347" i="1" s="1"/>
  <c r="AM342" i="1"/>
  <c r="AN342" i="1" s="1"/>
  <c r="AJ310" i="1"/>
  <c r="AK310" i="1" s="1"/>
  <c r="AP319" i="1"/>
  <c r="AQ319" i="1" s="1"/>
  <c r="AM184" i="1"/>
  <c r="AN184" i="1" s="1"/>
  <c r="AJ242" i="1"/>
  <c r="AK242" i="1" s="1"/>
  <c r="AM347" i="1"/>
  <c r="AN347" i="1" s="1"/>
  <c r="AM349" i="1"/>
  <c r="AN349" i="1" s="1"/>
  <c r="AJ190" i="1"/>
  <c r="AK190" i="1" s="1"/>
  <c r="AJ243" i="1"/>
  <c r="AK243" i="1" s="1"/>
  <c r="AM222" i="1"/>
  <c r="AN222" i="1" s="1"/>
  <c r="AM305" i="1"/>
  <c r="AN305" i="1" s="1"/>
  <c r="AP308" i="1"/>
  <c r="AQ308" i="1" s="1"/>
  <c r="AM339" i="1"/>
  <c r="AN339" i="1" s="1"/>
  <c r="AM337" i="1"/>
  <c r="AN337" i="1" s="1"/>
  <c r="AP24" i="1"/>
  <c r="AQ24" i="1" s="1"/>
  <c r="AJ350" i="1"/>
  <c r="AK350" i="1" s="1"/>
  <c r="AM187" i="1"/>
  <c r="AN187" i="1" s="1"/>
  <c r="AP157" i="1"/>
  <c r="AQ157" i="1" s="1"/>
  <c r="H161" i="1" s="1"/>
  <c r="AM143" i="1"/>
  <c r="AN143" i="1" s="1"/>
  <c r="G143" i="1" s="1"/>
  <c r="AM260" i="1"/>
  <c r="AN260" i="1" s="1"/>
  <c r="AJ289" i="1"/>
  <c r="AK289" i="1" s="1"/>
  <c r="AM155" i="1"/>
  <c r="AN155" i="1" s="1"/>
  <c r="G155" i="1" s="1"/>
  <c r="AP160" i="1"/>
  <c r="AQ160" i="1" s="1"/>
  <c r="H162" i="1" s="1"/>
  <c r="AJ300" i="1"/>
  <c r="AK300" i="1" s="1"/>
  <c r="AJ231" i="1"/>
  <c r="AK231" i="1" s="1"/>
  <c r="AP141" i="1"/>
  <c r="AQ141" i="1" s="1"/>
  <c r="H141" i="1" s="1"/>
  <c r="AJ175" i="1"/>
  <c r="AK175" i="1" s="1"/>
  <c r="F177" i="1" s="1"/>
  <c r="AJ257" i="1"/>
  <c r="AK257" i="1" s="1"/>
  <c r="AM189" i="1"/>
  <c r="AN189" i="1" s="1"/>
  <c r="AP288" i="1"/>
  <c r="AQ288" i="1" s="1"/>
  <c r="AP277" i="1"/>
  <c r="AQ277" i="1" s="1"/>
  <c r="AJ290" i="1"/>
  <c r="AK290" i="1" s="1"/>
  <c r="AM234" i="1"/>
  <c r="AN234" i="1" s="1"/>
  <c r="AJ221" i="1"/>
  <c r="AK221" i="1" s="1"/>
  <c r="AM267" i="1"/>
  <c r="AN267" i="1" s="1"/>
  <c r="AJ218" i="1"/>
  <c r="AK218" i="1" s="1"/>
  <c r="AM209" i="1"/>
  <c r="AN209" i="1" s="1"/>
  <c r="AM207" i="1"/>
  <c r="AN207" i="1" s="1"/>
  <c r="AM201" i="1"/>
  <c r="AN201" i="1" s="1"/>
  <c r="AP201" i="1"/>
  <c r="AQ201" i="1" s="1"/>
  <c r="AP216" i="1"/>
  <c r="AQ216" i="1" s="1"/>
  <c r="AP265" i="1"/>
  <c r="AQ265" i="1" s="1"/>
  <c r="AJ244" i="1"/>
  <c r="AK244" i="1" s="1"/>
  <c r="AP262" i="1"/>
  <c r="AQ262" i="1" s="1"/>
  <c r="AM220" i="1"/>
  <c r="AN220" i="1" s="1"/>
  <c r="AP198" i="1"/>
  <c r="AQ198" i="1" s="1"/>
  <c r="AM248" i="1"/>
  <c r="AN248" i="1" s="1"/>
  <c r="AP248" i="1"/>
  <c r="AQ248" i="1" s="1"/>
  <c r="AP109" i="1"/>
  <c r="AQ109" i="1" s="1"/>
  <c r="H109" i="1" s="1"/>
  <c r="AP93" i="1"/>
  <c r="AQ93" i="1" s="1"/>
  <c r="H93" i="1" s="1"/>
  <c r="AM296" i="1"/>
  <c r="AN296" i="1" s="1"/>
  <c r="AM225" i="1"/>
  <c r="AN225" i="1" s="1"/>
  <c r="AJ194" i="1"/>
  <c r="AK194" i="1" s="1"/>
  <c r="AJ183" i="1"/>
  <c r="AK183" i="1" s="1"/>
  <c r="AM319" i="1"/>
  <c r="AN319" i="1" s="1"/>
  <c r="AM177" i="1"/>
  <c r="AN177" i="1" s="1"/>
  <c r="AJ335" i="1"/>
  <c r="AK335" i="1" s="1"/>
  <c r="AM326" i="1"/>
  <c r="AN326" i="1" s="1"/>
  <c r="AP350" i="1"/>
  <c r="AQ350" i="1" s="1"/>
  <c r="AM243" i="1"/>
  <c r="AN243" i="1" s="1"/>
  <c r="AP343" i="1"/>
  <c r="AQ343" i="1" s="1"/>
  <c r="AJ311" i="1"/>
  <c r="AK311" i="1" s="1"/>
  <c r="AM301" i="1"/>
  <c r="AN301" i="1" s="1"/>
  <c r="AJ165" i="1"/>
  <c r="AK165" i="1" s="1"/>
  <c r="F159" i="1" s="1"/>
  <c r="A137" i="5" s="1"/>
  <c r="AJ139" i="1"/>
  <c r="AK139" i="1" s="1"/>
  <c r="F135" i="1" s="1"/>
  <c r="AP287" i="1"/>
  <c r="AQ287" i="1" s="1"/>
  <c r="AM351" i="1"/>
  <c r="AN351" i="1" s="1"/>
  <c r="AJ132" i="1"/>
  <c r="AK132" i="1" s="1"/>
  <c r="F137" i="1" s="1"/>
  <c r="AP200" i="1"/>
  <c r="AQ200" i="1" s="1"/>
  <c r="AM269" i="1"/>
  <c r="AN269" i="1" s="1"/>
  <c r="AP291" i="1"/>
  <c r="AQ291" i="1" s="1"/>
  <c r="AJ133" i="1"/>
  <c r="AK133" i="1" s="1"/>
  <c r="F133" i="1" s="1"/>
  <c r="AJ229" i="1"/>
  <c r="AK229" i="1" s="1"/>
  <c r="AJ180" i="1"/>
  <c r="AK180" i="1" s="1"/>
  <c r="F174" i="1" s="1"/>
  <c r="AJ164" i="1"/>
  <c r="AK164" i="1" s="1"/>
  <c r="F168" i="1" s="1"/>
  <c r="AJ189" i="1"/>
  <c r="AK189" i="1" s="1"/>
  <c r="AJ285" i="1"/>
  <c r="AK285" i="1" s="1"/>
  <c r="AJ277" i="1"/>
  <c r="AK277" i="1" s="1"/>
  <c r="AM284" i="1"/>
  <c r="AN284" i="1" s="1"/>
  <c r="AM290" i="1"/>
  <c r="AN290" i="1" s="1"/>
  <c r="AP267" i="1"/>
  <c r="AQ267" i="1" s="1"/>
  <c r="AP218" i="1"/>
  <c r="AQ218" i="1" s="1"/>
  <c r="AJ255" i="1"/>
  <c r="AK255" i="1" s="1"/>
  <c r="AJ207" i="1"/>
  <c r="AK207" i="1" s="1"/>
  <c r="AJ216" i="1"/>
  <c r="AK216" i="1" s="1"/>
  <c r="AP221" i="1"/>
  <c r="AQ221" i="1" s="1"/>
  <c r="AM244" i="1"/>
  <c r="AN244" i="1" s="1"/>
  <c r="AJ214" i="1"/>
  <c r="AK214" i="1" s="1"/>
  <c r="AP214" i="1"/>
  <c r="AQ214" i="1" s="1"/>
  <c r="AJ224" i="1"/>
  <c r="AK224" i="1" s="1"/>
  <c r="AP256" i="1"/>
  <c r="AQ256" i="1" s="1"/>
  <c r="AJ245" i="1"/>
  <c r="AK245" i="1" s="1"/>
  <c r="AJ235" i="1"/>
  <c r="AK235" i="1" s="1"/>
  <c r="AJ109" i="1"/>
  <c r="AK109" i="1" s="1"/>
  <c r="F109" i="1" s="1"/>
  <c r="A87" i="5" s="1"/>
  <c r="AP210" i="1"/>
  <c r="AQ210" i="1" s="1"/>
  <c r="AM223" i="1"/>
  <c r="AN223" i="1" s="1"/>
  <c r="AJ223" i="1"/>
  <c r="AK223" i="1" s="1"/>
  <c r="AP205" i="1"/>
  <c r="AQ205" i="1" s="1"/>
  <c r="AP225" i="1"/>
  <c r="AQ225" i="1" s="1"/>
  <c r="AP194" i="1"/>
  <c r="AQ194" i="1" s="1"/>
  <c r="AP212" i="1"/>
  <c r="AQ212" i="1" s="1"/>
  <c r="AJ193" i="1"/>
  <c r="AK193" i="1" s="1"/>
  <c r="AM193" i="1"/>
  <c r="AN193" i="1" s="1"/>
  <c r="AM96" i="1"/>
  <c r="AN96" i="1" s="1"/>
  <c r="G96" i="1" s="1"/>
  <c r="AM253" i="1"/>
  <c r="AN253" i="1" s="1"/>
  <c r="AP99" i="1"/>
  <c r="AQ99" i="1" s="1"/>
  <c r="H99" i="1" s="1"/>
  <c r="AJ112" i="1"/>
  <c r="AK112" i="1" s="1"/>
  <c r="F112" i="1" s="1"/>
  <c r="AP197" i="1"/>
  <c r="AQ197" i="1" s="1"/>
  <c r="AM112" i="1"/>
  <c r="AN112" i="1" s="1"/>
  <c r="G112" i="1" s="1"/>
  <c r="AJ265" i="1"/>
  <c r="AK265" i="1" s="1"/>
  <c r="AM86" i="1"/>
  <c r="AN86" i="1" s="1"/>
  <c r="G86" i="1" s="1"/>
  <c r="A64" i="5" s="1"/>
  <c r="AP123" i="1"/>
  <c r="AQ123" i="1" s="1"/>
  <c r="H123" i="1" s="1"/>
  <c r="AP94" i="1"/>
  <c r="AQ94" i="1" s="1"/>
  <c r="H94" i="1" s="1"/>
  <c r="AJ227" i="1"/>
  <c r="AK227" i="1" s="1"/>
  <c r="AJ233" i="1"/>
  <c r="AK233" i="1" s="1"/>
  <c r="AM261" i="1"/>
  <c r="AN261" i="1" s="1"/>
  <c r="AJ239" i="1"/>
  <c r="AK239" i="1" s="1"/>
  <c r="AM89" i="1"/>
  <c r="AN89" i="1" s="1"/>
  <c r="G89" i="1" s="1"/>
  <c r="AM110" i="1"/>
  <c r="AN110" i="1" s="1"/>
  <c r="G110" i="1" s="1"/>
  <c r="AP95" i="1"/>
  <c r="AQ95" i="1" s="1"/>
  <c r="H95" i="1" s="1"/>
  <c r="AP38" i="1"/>
  <c r="AQ38" i="1" s="1"/>
  <c r="AM64" i="1"/>
  <c r="AN64" i="1" s="1"/>
  <c r="AP239" i="1"/>
  <c r="AQ239" i="1" s="1"/>
  <c r="AJ247" i="1"/>
  <c r="AK247" i="1" s="1"/>
  <c r="AP264" i="1"/>
  <c r="AQ264" i="1" s="1"/>
  <c r="AJ296" i="1"/>
  <c r="AK296" i="1" s="1"/>
  <c r="AM264" i="1"/>
  <c r="AN264" i="1" s="1"/>
  <c r="AP124" i="1"/>
  <c r="AQ124" i="1" s="1"/>
  <c r="H124" i="1" s="1"/>
  <c r="AM100" i="1"/>
  <c r="AN100" i="1" s="1"/>
  <c r="G100" i="1" s="1"/>
  <c r="A78" i="5" s="1"/>
  <c r="AJ258" i="1"/>
  <c r="AK258" i="1" s="1"/>
  <c r="AM258" i="1"/>
  <c r="AN258" i="1" s="1"/>
  <c r="AJ215" i="1"/>
  <c r="AK215" i="1" s="1"/>
  <c r="AJ211" i="1"/>
  <c r="AK211" i="1" s="1"/>
  <c r="AM101" i="1"/>
  <c r="AN101" i="1" s="1"/>
  <c r="G101" i="1" s="1"/>
  <c r="AP101" i="1"/>
  <c r="AQ101" i="1" s="1"/>
  <c r="H101" i="1" s="1"/>
  <c r="AM76" i="1"/>
  <c r="AN76" i="1" s="1"/>
  <c r="G76" i="1" s="1"/>
  <c r="A54" i="5" s="1"/>
  <c r="AM95" i="1"/>
  <c r="AN95" i="1" s="1"/>
  <c r="G95" i="1" s="1"/>
  <c r="AM97" i="1"/>
  <c r="AN97" i="1" s="1"/>
  <c r="G97" i="1" s="1"/>
  <c r="A75" i="5" s="1"/>
  <c r="AJ125" i="1"/>
  <c r="AK125" i="1" s="1"/>
  <c r="F125" i="1" s="1"/>
  <c r="AM87" i="1"/>
  <c r="AN87" i="1" s="1"/>
  <c r="G87" i="1" s="1"/>
  <c r="A65" i="5" s="1"/>
  <c r="AM78" i="1"/>
  <c r="AN78" i="1" s="1"/>
  <c r="G78" i="1" s="1"/>
  <c r="A56" i="5" s="1"/>
  <c r="AJ116" i="1"/>
  <c r="AK116" i="1" s="1"/>
  <c r="F116" i="1" s="1"/>
  <c r="AP116" i="1"/>
  <c r="AQ116" i="1" s="1"/>
  <c r="H116" i="1" s="1"/>
  <c r="AP114" i="1"/>
  <c r="AQ114" i="1" s="1"/>
  <c r="H114" i="1" s="1"/>
  <c r="AP97" i="1"/>
  <c r="AQ97" i="1" s="1"/>
  <c r="H97" i="1" s="1"/>
  <c r="AM75" i="1"/>
  <c r="AN75" i="1" s="1"/>
  <c r="G75" i="1" s="1"/>
  <c r="A53" i="5" s="1"/>
  <c r="AM119" i="1"/>
  <c r="AN119" i="1" s="1"/>
  <c r="G119" i="1" s="1"/>
  <c r="A97" i="5" s="1"/>
  <c r="AJ53" i="1"/>
  <c r="AK53" i="1" s="1"/>
  <c r="AM48" i="1"/>
  <c r="AN48" i="1" s="1"/>
  <c r="AM52" i="1"/>
  <c r="AN52" i="1" s="1"/>
  <c r="AP60" i="1"/>
  <c r="AQ60" i="1" s="1"/>
  <c r="AP39" i="1"/>
  <c r="AQ39" i="1" s="1"/>
  <c r="AJ34" i="1"/>
  <c r="AK34" i="1" s="1"/>
  <c r="AJ63" i="1"/>
  <c r="AK63" i="1" s="1"/>
  <c r="AP247" i="1"/>
  <c r="AQ247" i="1" s="1"/>
  <c r="AJ250" i="1"/>
  <c r="AK250" i="1" s="1"/>
  <c r="AP117" i="1"/>
  <c r="AQ117" i="1" s="1"/>
  <c r="H117" i="1" s="1"/>
  <c r="AP112" i="1"/>
  <c r="AQ112" i="1" s="1"/>
  <c r="H112" i="1" s="1"/>
  <c r="AP100" i="1"/>
  <c r="AQ100" i="1" s="1"/>
  <c r="H100" i="1" s="1"/>
  <c r="AP233" i="1"/>
  <c r="AQ233" i="1" s="1"/>
  <c r="AP108" i="1"/>
  <c r="AQ108" i="1" s="1"/>
  <c r="H108" i="1" s="1"/>
  <c r="A86" i="5" s="1"/>
  <c r="AJ89" i="1"/>
  <c r="AK89" i="1" s="1"/>
  <c r="F89" i="1" s="1"/>
  <c r="A67" i="5" s="1"/>
  <c r="AP110" i="1"/>
  <c r="AQ110" i="1" s="1"/>
  <c r="H110" i="1" s="1"/>
  <c r="AJ96" i="1"/>
  <c r="AK96" i="1" s="1"/>
  <c r="F96" i="1" s="1"/>
  <c r="A74" i="5" s="1"/>
  <c r="AM124" i="1"/>
  <c r="AN124" i="1" s="1"/>
  <c r="G124" i="1" s="1"/>
  <c r="AJ273" i="1"/>
  <c r="AK273" i="1" s="1"/>
  <c r="AM85" i="1"/>
  <c r="AN85" i="1" s="1"/>
  <c r="G85" i="1" s="1"/>
  <c r="A63" i="5" s="1"/>
  <c r="AJ264" i="1"/>
  <c r="AK264" i="1" s="1"/>
  <c r="AM82" i="1"/>
  <c r="AN82" i="1" s="1"/>
  <c r="G82" i="1" s="1"/>
  <c r="AM226" i="1"/>
  <c r="AN226" i="1" s="1"/>
  <c r="AM92" i="1"/>
  <c r="AN92" i="1" s="1"/>
  <c r="G92" i="1" s="1"/>
  <c r="A70" i="5" s="1"/>
  <c r="AJ95" i="1"/>
  <c r="AK95" i="1" s="1"/>
  <c r="F95" i="1" s="1"/>
  <c r="A73" i="5" s="1"/>
  <c r="AJ110" i="1"/>
  <c r="AK110" i="1" s="1"/>
  <c r="F110" i="1" s="1"/>
  <c r="AP125" i="1"/>
  <c r="AQ125" i="1" s="1"/>
  <c r="H125" i="1" s="1"/>
  <c r="AP121" i="1"/>
  <c r="AQ121" i="1" s="1"/>
  <c r="H121" i="1" s="1"/>
  <c r="A99" i="5" s="1"/>
  <c r="AJ114" i="1"/>
  <c r="AK114" i="1" s="1"/>
  <c r="F114" i="1" s="1"/>
  <c r="AP215" i="1"/>
  <c r="AQ215" i="1" s="1"/>
  <c r="AP226" i="1"/>
  <c r="AQ226" i="1" s="1"/>
  <c r="AJ123" i="1"/>
  <c r="AK123" i="1" s="1"/>
  <c r="F123" i="1" s="1"/>
  <c r="A101" i="5" s="1"/>
  <c r="AP259" i="1"/>
  <c r="AQ259" i="1" s="1"/>
  <c r="AM126" i="1"/>
  <c r="AN126" i="1" s="1"/>
  <c r="G126" i="1" s="1"/>
  <c r="AM233" i="1"/>
  <c r="AN233" i="1" s="1"/>
  <c r="AM211" i="1"/>
  <c r="AN211" i="1" s="1"/>
  <c r="AP261" i="1"/>
  <c r="AQ261" i="1" s="1"/>
  <c r="AJ236" i="1"/>
  <c r="AK236" i="1" s="1"/>
  <c r="AM116" i="1"/>
  <c r="AN116" i="1" s="1"/>
  <c r="G116" i="1" s="1"/>
  <c r="AM79" i="1"/>
  <c r="AN79" i="1" s="1"/>
  <c r="G79" i="1" s="1"/>
  <c r="A57" i="5" s="1"/>
  <c r="AJ58" i="1"/>
  <c r="AK58" i="1" s="1"/>
  <c r="AM56" i="1"/>
  <c r="AN56" i="1" s="1"/>
  <c r="AM70" i="1"/>
  <c r="AN70" i="1" s="1"/>
  <c r="AP48" i="1"/>
  <c r="AQ48" i="1" s="1"/>
  <c r="AJ57" i="1"/>
  <c r="AK57" i="1" s="1"/>
  <c r="AJ66" i="1"/>
  <c r="AK66" i="1" s="1"/>
  <c r="AP119" i="1"/>
  <c r="AQ119" i="1" s="1"/>
  <c r="H119" i="1" s="1"/>
  <c r="AP65" i="1"/>
  <c r="AQ65" i="1" s="1"/>
  <c r="AM114" i="1"/>
  <c r="AN114" i="1" s="1"/>
  <c r="G114" i="1" s="1"/>
  <c r="AM125" i="1"/>
  <c r="AN125" i="1" s="1"/>
  <c r="G125" i="1" s="1"/>
  <c r="AJ64" i="1"/>
  <c r="AK64" i="1" s="1"/>
  <c r="AJ47" i="1"/>
  <c r="AK47" i="1" s="1"/>
  <c r="AJ113" i="1"/>
  <c r="AK113" i="1" s="1"/>
  <c r="F113" i="1" s="1"/>
  <c r="A91" i="5" s="1"/>
  <c r="AJ52" i="1"/>
  <c r="AK52" i="1" s="1"/>
  <c r="AJ25" i="1"/>
  <c r="AK25" i="1" s="1"/>
  <c r="AP70" i="1"/>
  <c r="AQ70" i="1" s="1"/>
  <c r="AP228" i="1"/>
  <c r="AQ228" i="1" s="1"/>
  <c r="AM197" i="1"/>
  <c r="AN197" i="1" s="1"/>
  <c r="AJ51" i="1"/>
  <c r="AK51" i="1" s="1"/>
  <c r="AJ49" i="1"/>
  <c r="AK49" i="1" s="1"/>
  <c r="AM45" i="1"/>
  <c r="AN45" i="1" s="1"/>
  <c r="AM65" i="1"/>
  <c r="AN65" i="1" s="1"/>
  <c r="AM30" i="1"/>
  <c r="AN30" i="1" s="1"/>
  <c r="V37" i="1"/>
  <c r="W37" i="1"/>
  <c r="X51" i="1"/>
  <c r="AJ35" i="1"/>
  <c r="AK35" i="1" s="1"/>
  <c r="AM41" i="1"/>
  <c r="AN41" i="1" s="1"/>
  <c r="AM43" i="1"/>
  <c r="AN43" i="1" s="1"/>
  <c r="AM236" i="1"/>
  <c r="AN236" i="1" s="1"/>
  <c r="AJ48" i="1"/>
  <c r="AK48" i="1" s="1"/>
  <c r="AM57" i="1"/>
  <c r="AN57" i="1" s="1"/>
  <c r="AM33" i="1"/>
  <c r="AN33" i="1" s="1"/>
  <c r="AM31" i="1"/>
  <c r="AN31" i="1" s="1"/>
  <c r="AJ41" i="1"/>
  <c r="AK41" i="1" s="1"/>
  <c r="AM60" i="1"/>
  <c r="AN60" i="1" s="1"/>
  <c r="AP66" i="1"/>
  <c r="AQ66" i="1" s="1"/>
  <c r="AP68" i="1"/>
  <c r="AQ68" i="1" s="1"/>
  <c r="AM62" i="1"/>
  <c r="AN62" i="1" s="1"/>
  <c r="AM27" i="1"/>
  <c r="AN27" i="1" s="1"/>
  <c r="AP56" i="1"/>
  <c r="AQ56" i="1" s="1"/>
  <c r="AJ208" i="1"/>
  <c r="AK208" i="1" s="1"/>
  <c r="AJ54" i="1"/>
  <c r="AK54" i="1" s="1"/>
  <c r="AJ29" i="1"/>
  <c r="AK29" i="1" s="1"/>
  <c r="AJ71" i="1"/>
  <c r="AK71" i="1" s="1"/>
  <c r="AP71" i="1"/>
  <c r="AQ71" i="1" s="1"/>
  <c r="AJ42" i="1"/>
  <c r="AK42" i="1" s="1"/>
  <c r="AP44" i="1"/>
  <c r="AQ44" i="1" s="1"/>
  <c r="AM63" i="1"/>
  <c r="AN63" i="1" s="1"/>
  <c r="AM39" i="1"/>
  <c r="AN39" i="1" s="1"/>
  <c r="AM55" i="1"/>
  <c r="AN55" i="1" s="1"/>
  <c r="AJ50" i="1"/>
  <c r="AK50" i="1" s="1"/>
  <c r="AP73" i="1"/>
  <c r="AQ73" i="1" s="1"/>
  <c r="AP41" i="1"/>
  <c r="AQ41" i="1" s="1"/>
  <c r="W28" i="1"/>
  <c r="X28" i="1"/>
  <c r="AM28" i="1"/>
  <c r="AN28" i="1" s="1"/>
  <c r="AP40" i="1"/>
  <c r="AQ40" i="1" s="1"/>
  <c r="W67" i="1"/>
  <c r="X67" i="1"/>
  <c r="AJ73" i="1"/>
  <c r="AK73" i="1" s="1"/>
  <c r="AP45" i="1"/>
  <c r="AQ45" i="1" s="1"/>
  <c r="AJ70" i="1"/>
  <c r="AK70" i="1" s="1"/>
  <c r="AM199" i="1"/>
  <c r="AN199" i="1" s="1"/>
  <c r="AJ249" i="1"/>
  <c r="AK249" i="1" s="1"/>
  <c r="AP46" i="1"/>
  <c r="AQ46" i="1" s="1"/>
  <c r="X37" i="1"/>
  <c r="AM66" i="1"/>
  <c r="AN66" i="1" s="1"/>
  <c r="AM215" i="1"/>
  <c r="AN215" i="1" s="1"/>
  <c r="AM26" i="1"/>
  <c r="AN26" i="1" s="1"/>
  <c r="X43" i="1"/>
  <c r="W43" i="1"/>
  <c r="V66" i="1"/>
  <c r="X66" i="1"/>
  <c r="AP25" i="1"/>
  <c r="AQ25" i="1" s="1"/>
  <c r="AJ38" i="1"/>
  <c r="AK38" i="1" s="1"/>
  <c r="AP36" i="1"/>
  <c r="AQ36" i="1" s="1"/>
  <c r="AP57" i="1"/>
  <c r="AQ57" i="1" s="1"/>
  <c r="AP49" i="1"/>
  <c r="AQ49" i="1" s="1"/>
  <c r="AJ26" i="1"/>
  <c r="AK26" i="1" s="1"/>
  <c r="W68" i="1"/>
  <c r="AJ62" i="1"/>
  <c r="AK62" i="1" s="1"/>
  <c r="AM49" i="1"/>
  <c r="AN49" i="1" s="1"/>
  <c r="AP53" i="1"/>
  <c r="AQ53" i="1" s="1"/>
  <c r="AP29" i="1"/>
  <c r="AQ29" i="1" s="1"/>
  <c r="AM71" i="1"/>
  <c r="AN71" i="1" s="1"/>
  <c r="AJ69" i="1"/>
  <c r="AK69" i="1" s="1"/>
  <c r="AM44" i="1"/>
  <c r="AN44" i="1" s="1"/>
  <c r="AP42" i="1"/>
  <c r="AQ42" i="1" s="1"/>
  <c r="AM46" i="1"/>
  <c r="AN46" i="1" s="1"/>
  <c r="AP55" i="1"/>
  <c r="AQ55" i="1" s="1"/>
  <c r="AJ72" i="1"/>
  <c r="AK72" i="1" s="1"/>
  <c r="AM50" i="1"/>
  <c r="AN50" i="1" s="1"/>
  <c r="AM51" i="1"/>
  <c r="AN51" i="1" s="1"/>
  <c r="AM35" i="1"/>
  <c r="AN35" i="1" s="1"/>
  <c r="AJ67" i="1"/>
  <c r="AK67" i="1" s="1"/>
  <c r="AJ65" i="1"/>
  <c r="AK65" i="1" s="1"/>
  <c r="AP47" i="1"/>
  <c r="AQ47" i="1" s="1"/>
  <c r="AP34" i="1"/>
  <c r="AQ34" i="1" s="1"/>
  <c r="AM73" i="1"/>
  <c r="AN73" i="1" s="1"/>
  <c r="AJ40" i="1"/>
  <c r="AK40" i="1" s="1"/>
  <c r="AP50" i="1"/>
  <c r="AQ50" i="1" s="1"/>
  <c r="AM170" i="1"/>
  <c r="AN170" i="1" s="1"/>
  <c r="G170" i="1" s="1"/>
  <c r="A94" i="5" l="1"/>
  <c r="A95" i="5"/>
  <c r="A93" i="5"/>
  <c r="A52" i="5"/>
  <c r="A88" i="5"/>
  <c r="A104" i="5"/>
  <c r="A149" i="5"/>
  <c r="A79" i="5"/>
  <c r="A77" i="5"/>
  <c r="A60" i="5"/>
  <c r="A102" i="5"/>
  <c r="A155" i="5"/>
  <c r="A128" i="5"/>
  <c r="A133" i="5"/>
  <c r="A82" i="5"/>
  <c r="A92" i="5"/>
  <c r="A103" i="5"/>
  <c r="A90" i="5"/>
  <c r="A68" i="5"/>
  <c r="A119" i="5"/>
  <c r="A142" i="5"/>
  <c r="A157" i="5"/>
  <c r="A71" i="5"/>
  <c r="A69" i="5"/>
  <c r="F157" i="1"/>
  <c r="F158" i="1"/>
  <c r="G180" i="1"/>
  <c r="F175" i="1"/>
  <c r="A154" i="5" s="1"/>
  <c r="F151" i="1"/>
  <c r="H173" i="1"/>
  <c r="G130" i="1"/>
  <c r="A108" i="5" s="1"/>
  <c r="G138" i="1"/>
  <c r="H136" i="1"/>
  <c r="H135" i="1"/>
  <c r="A113" i="5" s="1"/>
  <c r="F180" i="1"/>
  <c r="F184" i="1"/>
  <c r="H152" i="1"/>
  <c r="H146" i="1"/>
  <c r="H180" i="1"/>
  <c r="F143" i="1"/>
  <c r="G164" i="1"/>
  <c r="G166" i="1"/>
  <c r="H169" i="1"/>
  <c r="F131" i="1"/>
  <c r="H139" i="1"/>
  <c r="G152" i="1"/>
  <c r="H160" i="1"/>
  <c r="A139" i="5" s="1"/>
  <c r="G144" i="1"/>
  <c r="F144" i="1"/>
  <c r="A122" i="5" s="1"/>
  <c r="F146" i="1"/>
  <c r="H149" i="1"/>
  <c r="A127" i="5" s="1"/>
  <c r="G136" i="1"/>
  <c r="H177" i="1"/>
  <c r="G168" i="1"/>
  <c r="A147" i="5" s="1"/>
  <c r="H166" i="1"/>
  <c r="H174" i="1"/>
  <c r="A153" i="5" s="1"/>
  <c r="G184" i="1"/>
  <c r="G182" i="1"/>
  <c r="F136" i="1"/>
  <c r="A114" i="5" s="1"/>
  <c r="F183" i="1"/>
  <c r="A162" i="5" s="1"/>
  <c r="F154" i="1"/>
  <c r="F179" i="1"/>
  <c r="G179" i="1"/>
  <c r="H143" i="1"/>
  <c r="H147" i="1"/>
  <c r="F147" i="1"/>
  <c r="A125" i="5" s="1"/>
  <c r="H131" i="1"/>
  <c r="F145" i="1"/>
  <c r="A123" i="5" s="1"/>
  <c r="F165" i="1"/>
  <c r="H181" i="1"/>
  <c r="F182" i="1"/>
  <c r="A161" i="5" s="1"/>
  <c r="H158" i="1"/>
  <c r="H184" i="1"/>
  <c r="G173" i="1"/>
  <c r="A152" i="5" s="1"/>
  <c r="G177" i="1"/>
  <c r="A156" i="5" s="1"/>
  <c r="F134" i="1"/>
  <c r="A112" i="5" s="1"/>
  <c r="H157" i="1"/>
  <c r="G165" i="1"/>
  <c r="G169" i="1"/>
  <c r="A148" i="5" s="1"/>
  <c r="F139" i="1"/>
  <c r="A117" i="5" s="1"/>
  <c r="F132" i="1"/>
  <c r="A110" i="5" s="1"/>
  <c r="F181" i="1"/>
  <c r="A160" i="5" s="1"/>
  <c r="G154" i="1"/>
  <c r="G181" i="1"/>
  <c r="F166" i="1"/>
  <c r="A145" i="5" s="1"/>
  <c r="F162" i="1"/>
  <c r="A141" i="5" s="1"/>
  <c r="H137" i="1"/>
  <c r="A115" i="5" s="1"/>
  <c r="F152" i="1"/>
  <c r="A130" i="5" s="1"/>
  <c r="H130" i="1"/>
  <c r="G146" i="1"/>
  <c r="G151" i="1"/>
  <c r="F164" i="1"/>
  <c r="A143" i="5" s="1"/>
  <c r="H165" i="1"/>
  <c r="F167" i="1"/>
  <c r="A146" i="5" s="1"/>
  <c r="G172" i="1"/>
  <c r="F172" i="1"/>
  <c r="F161" i="1"/>
  <c r="A140" i="5" s="1"/>
  <c r="F128" i="1"/>
  <c r="A106" i="5" s="1"/>
  <c r="H133" i="1"/>
  <c r="A111" i="5" s="1"/>
  <c r="F153" i="1"/>
  <c r="A131" i="5" s="1"/>
  <c r="F129" i="1"/>
  <c r="A107" i="5" s="1"/>
  <c r="F138" i="1"/>
  <c r="A116" i="5" s="1"/>
  <c r="AN23" i="4"/>
  <c r="A159" i="5" l="1"/>
  <c r="A158" i="5"/>
  <c r="A124" i="5"/>
  <c r="A136" i="5"/>
  <c r="A144" i="5"/>
  <c r="A132" i="5"/>
  <c r="A129" i="5"/>
  <c r="A135" i="5"/>
  <c r="A151" i="5"/>
  <c r="A109" i="5"/>
  <c r="A121" i="5"/>
  <c r="A163" i="5"/>
  <c r="BH23" i="4"/>
  <c r="U23" i="4" s="1"/>
  <c r="AO23" i="4" l="1"/>
  <c r="CB23" i="4"/>
  <c r="BI23" i="4" l="1"/>
  <c r="V23" i="4" s="1"/>
  <c r="CC23" i="4" l="1"/>
  <c r="AP23" i="4"/>
  <c r="BJ23" i="4" l="1"/>
  <c r="W23" i="4" s="1"/>
  <c r="CD23" i="4"/>
  <c r="AQ23" i="4" l="1"/>
  <c r="BK23" i="4" l="1"/>
  <c r="X23" i="4" s="1"/>
  <c r="AR23" i="4" l="1"/>
  <c r="CE23" i="4"/>
  <c r="BL23" i="4" l="1"/>
  <c r="Y23" i="4" s="1"/>
  <c r="AS23" i="4" l="1"/>
  <c r="CF23" i="4"/>
  <c r="BM23" i="4" l="1"/>
  <c r="Z23" i="4" s="1"/>
  <c r="AT23" i="4" l="1"/>
  <c r="CG23" i="4"/>
  <c r="BN23" i="4" l="1"/>
  <c r="AA23" i="4" s="1"/>
  <c r="AU23" i="4" l="1"/>
  <c r="CH23" i="4"/>
  <c r="BO23" i="4" l="1"/>
  <c r="AB23" i="4" s="1"/>
  <c r="CI23" i="4"/>
  <c r="AV23" i="4" l="1"/>
  <c r="CJ23" i="4" l="1"/>
  <c r="BP23" i="4"/>
  <c r="AC23" i="4" s="1"/>
  <c r="AW23" i="4" l="1"/>
  <c r="CK23" i="4" l="1"/>
  <c r="BQ23" i="4"/>
  <c r="AD23" i="4" s="1"/>
  <c r="AX23" i="4" l="1"/>
  <c r="CL23" i="4" l="1"/>
  <c r="BR23" i="4"/>
  <c r="AE23" i="4" s="1"/>
  <c r="AY23" i="4" l="1"/>
  <c r="CM23" i="4" l="1"/>
  <c r="BS23" i="4"/>
  <c r="AF23" i="4" s="1"/>
  <c r="AZ23" i="4" l="1"/>
  <c r="CN23" i="4" l="1"/>
  <c r="BT23" i="4"/>
  <c r="AG23" i="4" s="1"/>
  <c r="BA23" i="4" l="1"/>
  <c r="CO23" i="4" l="1"/>
  <c r="BU23" i="4"/>
  <c r="AH23" i="4" s="1"/>
  <c r="BB23" i="4" l="1"/>
  <c r="CP23" i="4" l="1"/>
  <c r="BV23" i="4"/>
  <c r="AI23" i="4" s="1"/>
  <c r="BC23" i="4" l="1"/>
  <c r="CQ23" i="4" l="1"/>
  <c r="BW23" i="4"/>
  <c r="AJ23" i="4" s="1"/>
  <c r="BD23" i="4" l="1"/>
  <c r="BX23" i="4" l="1"/>
  <c r="AK23" i="4" s="1"/>
  <c r="BE23" i="4" s="1"/>
  <c r="CR23" i="4"/>
  <c r="CS23" i="4" l="1"/>
  <c r="CU23" i="4" s="1"/>
  <c r="CT23" i="4" s="1"/>
  <c r="CV23" i="4" s="1"/>
  <c r="BG32" i="1" s="1"/>
  <c r="BY23" i="4"/>
  <c r="AL32" i="1" l="1"/>
  <c r="AM32" i="1" s="1"/>
  <c r="AN32" i="1" s="1"/>
  <c r="G32" i="1" s="1"/>
  <c r="AI32" i="1"/>
  <c r="BI32" i="1"/>
  <c r="X32" i="1" s="1"/>
  <c r="AO32" i="1"/>
  <c r="AP32" i="1" s="1"/>
  <c r="AQ32" i="1" s="1"/>
  <c r="H32" i="1" s="1"/>
  <c r="V32" i="1" l="1"/>
  <c r="W32" i="1"/>
  <c r="AG178" i="1"/>
  <c r="AG105" i="1"/>
  <c r="AG318" i="1"/>
  <c r="AG146" i="1"/>
  <c r="AG149" i="1"/>
  <c r="AG27" i="1"/>
  <c r="AG236" i="1"/>
  <c r="AG173" i="1"/>
  <c r="AG278" i="1"/>
  <c r="S278" i="1" s="1"/>
  <c r="A257" i="5" s="1"/>
  <c r="AG286" i="1"/>
  <c r="S286" i="1" s="1"/>
  <c r="A265" i="5" s="1"/>
  <c r="AG255" i="1"/>
  <c r="R255" i="1" s="1"/>
  <c r="A234" i="5" s="1"/>
  <c r="AG36" i="1"/>
  <c r="AG269" i="1"/>
  <c r="AG248" i="1"/>
  <c r="R248" i="1" s="1"/>
  <c r="A227" i="5" s="1"/>
  <c r="AG160" i="1"/>
  <c r="AG341" i="1"/>
  <c r="AG171" i="1"/>
  <c r="AG339" i="1"/>
  <c r="AG48" i="1"/>
  <c r="AG247" i="1"/>
  <c r="R247" i="1" s="1"/>
  <c r="A226" i="5" s="1"/>
  <c r="AG203" i="1"/>
  <c r="AG204" i="1"/>
  <c r="AG283" i="1"/>
  <c r="S283" i="1" s="1"/>
  <c r="A262" i="5" s="1"/>
  <c r="AG256" i="1"/>
  <c r="R256" i="1" s="1"/>
  <c r="A235" i="5" s="1"/>
  <c r="AG56" i="1"/>
  <c r="AG73" i="1"/>
  <c r="AG78" i="1"/>
  <c r="AG347" i="1"/>
  <c r="AG183" i="1"/>
  <c r="AG94" i="1"/>
  <c r="AG281" i="1"/>
  <c r="S281" i="1" s="1"/>
  <c r="A260" i="5" s="1"/>
  <c r="AG213" i="1"/>
  <c r="AG304" i="1"/>
  <c r="AG198" i="1"/>
  <c r="AG63" i="1"/>
  <c r="AG238" i="1"/>
  <c r="AG244" i="1"/>
  <c r="AG45" i="1"/>
  <c r="AG169" i="1"/>
  <c r="AG109" i="1"/>
  <c r="AG272" i="1"/>
  <c r="S272" i="1" s="1"/>
  <c r="A251" i="5" s="1"/>
  <c r="AG217" i="1"/>
  <c r="AG251" i="1"/>
  <c r="R251" i="1" s="1"/>
  <c r="A230" i="5" s="1"/>
  <c r="AG43" i="1"/>
  <c r="AG142" i="1"/>
  <c r="AG174" i="1"/>
  <c r="AG185" i="1"/>
  <c r="AG337" i="1"/>
  <c r="AG349" i="1"/>
  <c r="AG182" i="1"/>
  <c r="AG200" i="1"/>
  <c r="AG233" i="1"/>
  <c r="AG249" i="1"/>
  <c r="R249" i="1" s="1"/>
  <c r="A228" i="5" s="1"/>
  <c r="AG154" i="1"/>
  <c r="AG192" i="1"/>
  <c r="AG314" i="1"/>
  <c r="AG123" i="1"/>
  <c r="AG267" i="1"/>
  <c r="R267" i="1" s="1"/>
  <c r="A246" i="5" s="1"/>
  <c r="AG298" i="1"/>
  <c r="AG167" i="1"/>
  <c r="AG102" i="1"/>
  <c r="AG66" i="1"/>
  <c r="AG69" i="1"/>
  <c r="AG234" i="1"/>
  <c r="AG130" i="1"/>
  <c r="AG345" i="1"/>
  <c r="AG58" i="1"/>
  <c r="AG227" i="1"/>
  <c r="AG84" i="1"/>
  <c r="AG224" i="1"/>
  <c r="AG54" i="1"/>
  <c r="AG321" i="1"/>
  <c r="AG242" i="1"/>
  <c r="AG92" i="1"/>
  <c r="AG240" i="1"/>
  <c r="AG194" i="1"/>
  <c r="AG41" i="1"/>
  <c r="AG172" i="1"/>
  <c r="AG312" i="1"/>
  <c r="AG165" i="1"/>
  <c r="AG127" i="1"/>
  <c r="AG266" i="1"/>
  <c r="R266" i="1" s="1"/>
  <c r="A245" i="5" s="1"/>
  <c r="AG207" i="1"/>
  <c r="AJ32" i="1"/>
  <c r="AK32" i="1" s="1"/>
  <c r="F32" i="1" s="1"/>
  <c r="A10" i="5" s="1"/>
  <c r="AG273" i="1"/>
  <c r="S273" i="1" s="1"/>
  <c r="A252" i="5" s="1"/>
  <c r="AG135" i="1"/>
  <c r="AG180" i="1"/>
  <c r="AG330" i="1"/>
  <c r="AG289" i="1"/>
  <c r="S289" i="1" s="1"/>
  <c r="A268" i="5" s="1"/>
  <c r="AG309" i="1"/>
  <c r="AG252" i="1"/>
  <c r="R252" i="1" s="1"/>
  <c r="A231" i="5" s="1"/>
  <c r="AG122" i="1"/>
  <c r="AG282" i="1"/>
  <c r="S282" i="1" s="1"/>
  <c r="A261" i="5" s="1"/>
  <c r="AG145" i="1"/>
  <c r="AG138" i="1"/>
  <c r="AG311" i="1"/>
  <c r="AG52" i="1"/>
  <c r="AG186" i="1"/>
  <c r="AG193" i="1"/>
  <c r="AG112" i="1"/>
  <c r="AG163" i="1"/>
  <c r="AG133" i="1"/>
  <c r="AG24" i="1"/>
  <c r="AG243" i="1"/>
  <c r="AG65" i="1"/>
  <c r="AG340" i="1"/>
  <c r="AG276" i="1"/>
  <c r="S276" i="1" s="1"/>
  <c r="A255" i="5" s="1"/>
  <c r="AG50" i="1"/>
  <c r="AG320" i="1"/>
  <c r="AG80" i="1"/>
  <c r="AG342" i="1"/>
  <c r="AG49" i="1"/>
  <c r="AG230" i="1"/>
  <c r="AG300" i="1"/>
  <c r="AG72" i="1"/>
  <c r="AG190" i="1"/>
  <c r="AG263" i="1"/>
  <c r="R263" i="1" s="1"/>
  <c r="A242" i="5" s="1"/>
  <c r="AG327" i="1"/>
  <c r="AG115" i="1"/>
  <c r="AG101" i="1"/>
  <c r="AG196" i="1"/>
  <c r="AG212" i="1"/>
  <c r="AG310" i="1"/>
  <c r="AG153" i="1"/>
  <c r="AG223" i="1"/>
  <c r="AG51" i="1"/>
  <c r="AG166" i="1"/>
  <c r="AG308" i="1"/>
  <c r="AG103" i="1"/>
  <c r="AG124" i="1"/>
  <c r="AG335" i="1"/>
  <c r="AG325" i="1"/>
  <c r="AG287" i="1"/>
  <c r="S287" i="1" s="1"/>
  <c r="A266" i="5" s="1"/>
  <c r="AG150" i="1"/>
  <c r="AG143" i="1"/>
  <c r="AG144" i="1"/>
  <c r="AG322" i="1"/>
  <c r="AG64" i="1"/>
  <c r="AG313" i="1"/>
  <c r="AG275" i="1"/>
  <c r="S275" i="1" s="1"/>
  <c r="A254" i="5" s="1"/>
  <c r="AG219" i="1"/>
  <c r="AG270" i="1"/>
  <c r="S270" i="1" s="1"/>
  <c r="A249" i="5" s="1"/>
  <c r="AG159" i="1"/>
  <c r="AG170" i="1"/>
  <c r="AG338" i="1"/>
  <c r="AG126" i="1"/>
  <c r="AG164" i="1"/>
  <c r="AG332" i="1"/>
  <c r="AG87" i="1"/>
  <c r="AG215" i="1"/>
  <c r="AG107" i="1"/>
  <c r="AG222" i="1"/>
  <c r="AG331" i="1"/>
  <c r="AG218" i="1"/>
  <c r="AG44" i="1"/>
  <c r="AG38" i="1"/>
  <c r="AG293" i="1"/>
  <c r="AG351" i="1"/>
  <c r="AG257" i="1"/>
  <c r="R257" i="1" s="1"/>
  <c r="A236" i="5" s="1"/>
  <c r="AG181" i="1"/>
  <c r="AG209" i="1"/>
  <c r="AG55" i="1"/>
  <c r="AG79" i="1"/>
  <c r="AG68" i="1"/>
  <c r="AG61" i="1"/>
  <c r="AG294" i="1"/>
  <c r="AG232" i="1"/>
  <c r="AG264" i="1"/>
  <c r="R264" i="1" s="1"/>
  <c r="A243" i="5" s="1"/>
  <c r="AG113" i="1"/>
  <c r="AG253" i="1"/>
  <c r="R253" i="1" s="1"/>
  <c r="A232" i="5" s="1"/>
  <c r="AG176" i="1"/>
  <c r="AG25" i="1"/>
  <c r="AG75" i="1"/>
  <c r="AG77" i="1"/>
  <c r="AG302" i="1"/>
  <c r="AG260" i="1"/>
  <c r="R260" i="1" s="1"/>
  <c r="A239" i="5" s="1"/>
  <c r="AG352" i="1"/>
  <c r="AG350" i="1"/>
  <c r="AG81" i="1"/>
  <c r="AG261" i="1"/>
  <c r="R261" i="1" s="1"/>
  <c r="A240" i="5" s="1"/>
  <c r="AG201" i="1"/>
  <c r="AG202" i="1"/>
  <c r="AG95" i="1"/>
  <c r="AG42" i="1"/>
  <c r="AG324" i="1"/>
  <c r="AG241" i="1"/>
  <c r="AG128" i="1"/>
  <c r="AG104" i="1"/>
  <c r="AG140" i="1"/>
  <c r="AG155" i="1"/>
  <c r="AG47" i="1"/>
  <c r="AG30" i="1"/>
  <c r="AG277" i="1"/>
  <c r="AG262" i="1"/>
  <c r="R262" i="1" s="1"/>
  <c r="A241" i="5" s="1"/>
  <c r="AG175" i="1"/>
  <c r="AG106" i="1"/>
  <c r="AG208" i="1"/>
  <c r="AG71" i="1"/>
  <c r="AG137" i="1"/>
  <c r="AG237" i="1"/>
  <c r="AG32" i="1"/>
  <c r="AG119" i="1"/>
  <c r="AG285" i="1"/>
  <c r="S285" i="1" s="1"/>
  <c r="A264" i="5" s="1"/>
  <c r="AG70" i="1"/>
  <c r="AG125" i="1"/>
  <c r="AG118" i="1"/>
  <c r="AG258" i="1"/>
  <c r="R258" i="1" s="1"/>
  <c r="A237" i="5" s="1"/>
  <c r="AG221" i="1"/>
  <c r="AG74" i="1"/>
  <c r="AG305" i="1"/>
  <c r="AG60" i="1"/>
  <c r="AG108" i="1"/>
  <c r="AG151" i="1"/>
  <c r="AG99" i="1"/>
  <c r="AG284" i="1"/>
  <c r="S284" i="1" s="1"/>
  <c r="A263" i="5" s="1"/>
  <c r="AG333" i="1"/>
  <c r="AG29" i="1"/>
  <c r="AG334" i="1"/>
  <c r="AG40" i="1"/>
  <c r="AG336" i="1"/>
  <c r="AG110" i="1"/>
  <c r="AG239" i="1"/>
  <c r="AG250" i="1"/>
  <c r="R250" i="1" s="1"/>
  <c r="A229" i="5" s="1"/>
  <c r="AG316" i="1"/>
  <c r="AG117" i="1"/>
  <c r="AG26" i="1"/>
  <c r="AG220" i="1"/>
  <c r="AG228" i="1"/>
  <c r="AG158" i="1"/>
  <c r="AG292" i="1"/>
  <c r="S292" i="1" s="1"/>
  <c r="A271" i="5" s="1"/>
  <c r="AG35" i="1"/>
  <c r="AG245" i="1"/>
  <c r="R245" i="1" s="1"/>
  <c r="A224" i="5" s="1"/>
  <c r="AG303" i="1"/>
  <c r="AG53" i="1"/>
  <c r="AG344" i="1"/>
  <c r="AG226" i="1"/>
  <c r="AG114" i="1"/>
  <c r="AG82" i="1"/>
  <c r="AG33" i="1"/>
  <c r="AG214" i="1"/>
  <c r="AG83" i="1"/>
  <c r="AG191" i="1"/>
  <c r="AG100" i="1"/>
  <c r="AG189" i="1"/>
  <c r="AG57" i="1"/>
  <c r="AG206" i="1"/>
  <c r="AG268" i="1"/>
  <c r="R268" i="1" s="1"/>
  <c r="A247" i="5" s="1"/>
  <c r="AG297" i="1"/>
  <c r="AG280" i="1"/>
  <c r="S280" i="1" s="1"/>
  <c r="A259" i="5" s="1"/>
  <c r="AG161" i="1"/>
  <c r="AG168" i="1"/>
  <c r="AG319" i="1"/>
  <c r="AG90" i="1"/>
  <c r="AG225" i="1"/>
  <c r="AG28" i="1"/>
  <c r="AG235" i="1"/>
  <c r="AG131" i="1"/>
  <c r="AG229" i="1"/>
  <c r="AG199" i="1"/>
  <c r="AG89" i="1"/>
  <c r="AG231" i="1"/>
  <c r="AG31" i="1"/>
  <c r="AG187" i="1"/>
  <c r="AG62" i="1"/>
  <c r="AG329" i="1"/>
  <c r="AG157" i="1"/>
  <c r="AG323" i="1"/>
  <c r="AG254" i="1"/>
  <c r="R254" i="1" s="1"/>
  <c r="A233" i="5" s="1"/>
  <c r="AG177" i="1"/>
  <c r="AG67" i="1"/>
  <c r="AG301" i="1"/>
  <c r="AG148" i="1"/>
  <c r="AG132" i="1"/>
  <c r="AG296" i="1"/>
  <c r="AG295" i="1"/>
  <c r="AG216" i="1"/>
  <c r="AG317" i="1"/>
  <c r="AG39" i="1"/>
  <c r="AG121" i="1"/>
  <c r="AG98" i="1"/>
  <c r="AG279" i="1"/>
  <c r="S279" i="1" s="1"/>
  <c r="A258" i="5" s="1"/>
  <c r="AG265" i="1"/>
  <c r="R265" i="1" s="1"/>
  <c r="A244" i="5" s="1"/>
  <c r="AG184" i="1"/>
  <c r="AG85" i="1"/>
  <c r="AG93" i="1"/>
  <c r="AG91" i="1"/>
  <c r="AG141" i="1"/>
  <c r="AG136" i="1"/>
  <c r="AG179" i="1"/>
  <c r="AG290" i="1"/>
  <c r="S269" i="1" s="1"/>
  <c r="A248" i="5" s="1"/>
  <c r="AG156" i="1"/>
  <c r="AG162" i="1"/>
  <c r="AG299" i="1"/>
  <c r="AG86" i="1"/>
  <c r="AG307" i="1"/>
  <c r="AG348" i="1"/>
  <c r="AG111" i="1"/>
  <c r="AG37" i="1"/>
  <c r="AG120" i="1"/>
  <c r="AG328" i="1"/>
  <c r="AG188" i="1"/>
  <c r="AG59" i="1"/>
  <c r="AG197" i="1"/>
  <c r="AG343" i="1"/>
  <c r="AG88" i="1"/>
  <c r="AG46" i="1"/>
  <c r="AG210" i="1"/>
  <c r="AG291" i="1"/>
  <c r="S291" i="1" s="1"/>
  <c r="A270" i="5" s="1"/>
  <c r="AG259" i="1"/>
  <c r="R259" i="1" s="1"/>
  <c r="A238" i="5" s="1"/>
  <c r="AG97" i="1"/>
  <c r="AG306" i="1"/>
  <c r="AG346" i="1"/>
  <c r="AG152" i="1"/>
  <c r="AG205" i="1"/>
  <c r="AG134" i="1"/>
  <c r="AG129" i="1"/>
  <c r="AG116" i="1"/>
  <c r="AG139" i="1"/>
  <c r="AG211" i="1"/>
  <c r="AG246" i="1"/>
  <c r="R246" i="1" s="1"/>
  <c r="A225" i="5" s="1"/>
  <c r="AG34" i="1"/>
  <c r="AG288" i="1"/>
  <c r="S288" i="1" s="1"/>
  <c r="A267" i="5" s="1"/>
  <c r="AG96" i="1"/>
  <c r="AG326" i="1"/>
  <c r="AG274" i="1"/>
  <c r="S274" i="1" s="1"/>
  <c r="A253" i="5" s="1"/>
  <c r="AG76" i="1"/>
  <c r="AG195" i="1"/>
  <c r="AG271" i="1"/>
  <c r="S277" i="1" s="1"/>
  <c r="A256" i="5" s="1"/>
  <c r="AG147" i="1"/>
  <c r="AG315" i="1"/>
  <c r="S271" i="1" l="1"/>
  <c r="A250" i="5" s="1"/>
  <c r="S290" i="1"/>
  <c r="A269" i="5" s="1"/>
  <c r="T293" i="1"/>
  <c r="T296" i="1"/>
  <c r="S297" i="1"/>
  <c r="S294" i="1"/>
  <c r="A273" i="5" s="1"/>
  <c r="S296" i="1"/>
  <c r="S293" i="1"/>
  <c r="A272" i="5" s="1"/>
  <c r="T294" i="1"/>
  <c r="T297" i="1"/>
  <c r="S298" i="1"/>
  <c r="S295" i="1"/>
  <c r="A274" i="5" s="1"/>
  <c r="T295" i="1"/>
  <c r="T298" i="1"/>
  <c r="L229" i="1"/>
  <c r="M229" i="1"/>
  <c r="L225" i="1"/>
  <c r="M225" i="1"/>
  <c r="L206" i="1"/>
  <c r="M206" i="1"/>
  <c r="M191" i="1"/>
  <c r="L191" i="1"/>
  <c r="A170" i="5" s="1"/>
  <c r="L239" i="1"/>
  <c r="M239" i="1"/>
  <c r="M241" i="1"/>
  <c r="L241" i="1"/>
  <c r="A220" i="5" s="1"/>
  <c r="M202" i="1"/>
  <c r="L202" i="1"/>
  <c r="A181" i="5" s="1"/>
  <c r="M218" i="1"/>
  <c r="L218" i="1"/>
  <c r="A197" i="5" s="1"/>
  <c r="M215" i="1"/>
  <c r="L215" i="1"/>
  <c r="A194" i="5" s="1"/>
  <c r="M212" i="1"/>
  <c r="L212" i="1"/>
  <c r="A191" i="5" s="1"/>
  <c r="L186" i="1"/>
  <c r="M186" i="1"/>
  <c r="L224" i="1"/>
  <c r="M224" i="1"/>
  <c r="L217" i="1"/>
  <c r="M217" i="1"/>
  <c r="L198" i="1"/>
  <c r="M198" i="1"/>
  <c r="M204" i="1"/>
  <c r="L204" i="1"/>
  <c r="A183" i="5" s="1"/>
  <c r="L205" i="1"/>
  <c r="M205" i="1"/>
  <c r="L188" i="1"/>
  <c r="M188" i="1"/>
  <c r="M231" i="1"/>
  <c r="L231" i="1"/>
  <c r="A210" i="5" s="1"/>
  <c r="L208" i="1"/>
  <c r="M208" i="1"/>
  <c r="M201" i="1"/>
  <c r="L201" i="1"/>
  <c r="A180" i="5" s="1"/>
  <c r="L209" i="1"/>
  <c r="M209" i="1"/>
  <c r="M219" i="1"/>
  <c r="L219" i="1"/>
  <c r="A198" i="5" s="1"/>
  <c r="L223" i="1"/>
  <c r="M223" i="1"/>
  <c r="L196" i="1"/>
  <c r="M196" i="1"/>
  <c r="M230" i="1"/>
  <c r="L230" i="1"/>
  <c r="A209" i="5" s="1"/>
  <c r="L242" i="1"/>
  <c r="M242" i="1"/>
  <c r="N244" i="1"/>
  <c r="O244" i="1"/>
  <c r="L203" i="1"/>
  <c r="M203" i="1"/>
  <c r="L211" i="1"/>
  <c r="M211" i="1"/>
  <c r="M216" i="1"/>
  <c r="L216" i="1"/>
  <c r="A195" i="5" s="1"/>
  <c r="L235" i="1"/>
  <c r="M235" i="1"/>
  <c r="L189" i="1"/>
  <c r="M189" i="1"/>
  <c r="L214" i="1"/>
  <c r="M214" i="1"/>
  <c r="M226" i="1"/>
  <c r="L226" i="1"/>
  <c r="A205" i="5" s="1"/>
  <c r="L228" i="1"/>
  <c r="M228" i="1"/>
  <c r="M221" i="1"/>
  <c r="L221" i="1"/>
  <c r="A200" i="5" s="1"/>
  <c r="L237" i="1"/>
  <c r="M237" i="1"/>
  <c r="L222" i="1"/>
  <c r="M222" i="1"/>
  <c r="M190" i="1"/>
  <c r="L190" i="1"/>
  <c r="A169" i="5" s="1"/>
  <c r="L243" i="1"/>
  <c r="M243" i="1"/>
  <c r="M194" i="1"/>
  <c r="L194" i="1"/>
  <c r="A173" i="5" s="1"/>
  <c r="L227" i="1"/>
  <c r="M227" i="1"/>
  <c r="L234" i="1"/>
  <c r="M234" i="1"/>
  <c r="L233" i="1"/>
  <c r="M233" i="1"/>
  <c r="M238" i="1"/>
  <c r="L238" i="1"/>
  <c r="A217" i="5" s="1"/>
  <c r="M213" i="1"/>
  <c r="L213" i="1"/>
  <c r="A192" i="5" s="1"/>
  <c r="M195" i="1"/>
  <c r="L195" i="1"/>
  <c r="A174" i="5" s="1"/>
  <c r="M210" i="1"/>
  <c r="L210" i="1"/>
  <c r="A189" i="5" s="1"/>
  <c r="M197" i="1"/>
  <c r="L197" i="1"/>
  <c r="A176" i="5" s="1"/>
  <c r="M187" i="1"/>
  <c r="L187" i="1"/>
  <c r="A166" i="5" s="1"/>
  <c r="M199" i="1"/>
  <c r="L199" i="1"/>
  <c r="A178" i="5" s="1"/>
  <c r="M220" i="1"/>
  <c r="L220" i="1"/>
  <c r="A199" i="5" s="1"/>
  <c r="L232" i="1"/>
  <c r="M232" i="1"/>
  <c r="M193" i="1"/>
  <c r="L193" i="1"/>
  <c r="A172" i="5" s="1"/>
  <c r="L207" i="1"/>
  <c r="M207" i="1"/>
  <c r="L240" i="1"/>
  <c r="M240" i="1"/>
  <c r="M192" i="1"/>
  <c r="L192" i="1"/>
  <c r="A171" i="5" s="1"/>
  <c r="L200" i="1"/>
  <c r="M200" i="1"/>
  <c r="M236" i="1"/>
  <c r="L236" i="1"/>
  <c r="A215" i="5" s="1"/>
  <c r="A186" i="5" l="1"/>
  <c r="A211" i="5"/>
  <c r="A213" i="5"/>
  <c r="A216" i="5"/>
  <c r="A207" i="5"/>
  <c r="A193" i="5"/>
  <c r="A214" i="5"/>
  <c r="A190" i="5"/>
  <c r="A223" i="5"/>
  <c r="A202" i="5"/>
  <c r="A188" i="5"/>
  <c r="A187" i="5"/>
  <c r="A167" i="5"/>
  <c r="A196" i="5"/>
  <c r="A165" i="5"/>
  <c r="A218" i="5"/>
  <c r="A185" i="5"/>
  <c r="A208" i="5"/>
  <c r="A277" i="5"/>
  <c r="A275" i="5"/>
  <c r="A179" i="5"/>
  <c r="A219" i="5"/>
  <c r="A212" i="5"/>
  <c r="A206" i="5"/>
  <c r="A222" i="5"/>
  <c r="A201" i="5"/>
  <c r="A168" i="5"/>
  <c r="A182" i="5"/>
  <c r="A221" i="5"/>
  <c r="A175" i="5"/>
  <c r="A184" i="5"/>
  <c r="A177" i="5"/>
  <c r="A203" i="5"/>
  <c r="A204" i="5"/>
  <c r="A276" i="5"/>
</calcChain>
</file>

<file path=xl/sharedStrings.xml><?xml version="1.0" encoding="utf-8"?>
<sst xmlns="http://schemas.openxmlformats.org/spreadsheetml/2006/main" count="2907" uniqueCount="1141">
  <si>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</si>
  <si>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</si>
  <si>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</si>
  <si>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</si>
  <si>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</si>
  <si>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</si>
  <si>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</si>
  <si>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</si>
  <si>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</si>
  <si>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</si>
  <si>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</si>
  <si>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</si>
  <si>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</si>
  <si>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</si>
  <si>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</si>
  <si>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</si>
  <si>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</si>
  <si>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</si>
  <si>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</si>
  <si>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</si>
  <si>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</si>
  <si>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</si>
  <si>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</si>
  <si>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</si>
  <si>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</si>
  <si>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</si>
  <si>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</si>
  <si>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</si>
  <si>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</si>
  <si>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</si>
  <si>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</si>
  <si>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</si>
  <si>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</si>
  <si>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</si>
  <si>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</si>
  <si>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</si>
  <si>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</si>
  <si>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</si>
  <si>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</si>
  <si>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</si>
  <si>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</si>
  <si>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</si>
  <si>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</si>
  <si>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</si>
  <si>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</si>
  <si>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</si>
  <si>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</si>
  <si>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</si>
  <si>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</si>
  <si>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</si>
  <si>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</si>
  <si>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</si>
  <si>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</si>
  <si>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</si>
  <si>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</si>
  <si>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</si>
  <si>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</si>
  <si>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</si>
  <si>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</si>
  <si>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</si>
  <si>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</si>
  <si>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</si>
  <si>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</si>
  <si>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</si>
  <si>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</si>
  <si>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</si>
  <si>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</si>
  <si>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</si>
  <si>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</si>
  <si>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</si>
  <si>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</si>
  <si>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</si>
  <si>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</si>
  <si>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</si>
  <si>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</si>
  <si>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</si>
  <si>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</si>
  <si>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</si>
  <si>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</si>
  <si>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</si>
  <si>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</si>
  <si>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</si>
  <si>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</si>
  <si>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</si>
  <si>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</si>
  <si>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</si>
  <si>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</si>
  <si>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</si>
  <si>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</si>
  <si>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</si>
  <si>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</si>
  <si>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</si>
  <si>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</si>
  <si>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</si>
  <si>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</si>
  <si>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</si>
  <si>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</si>
  <si>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</si>
  <si>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</si>
  <si>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</si>
  <si>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</si>
  <si>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</si>
  <si>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</si>
  <si>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</si>
  <si>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</si>
  <si>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</si>
  <si>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</si>
  <si>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</si>
  <si>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</si>
  <si>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</si>
  <si>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</si>
  <si>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</si>
  <si>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</si>
  <si>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</si>
  <si>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</si>
  <si>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</si>
  <si>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</si>
  <si>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</si>
  <si>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</si>
  <si>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</si>
  <si>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</si>
  <si>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</si>
  <si>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</si>
  <si>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</si>
  <si>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</si>
  <si>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</si>
  <si>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</si>
  <si>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</si>
  <si>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</si>
  <si>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</si>
  <si>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</si>
  <si>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</si>
  <si>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</si>
  <si>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</si>
  <si>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</si>
  <si>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</si>
  <si>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</si>
  <si>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</si>
  <si>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</si>
  <si>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</si>
  <si>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</si>
  <si>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</si>
  <si>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</si>
  <si>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</si>
  <si>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</si>
  <si>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</si>
  <si>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</si>
  <si>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</si>
  <si>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</si>
  <si>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</si>
  <si>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</si>
  <si>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</si>
  <si>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</si>
  <si>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</si>
  <si>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</si>
  <si>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</si>
  <si>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</si>
  <si>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</si>
  <si>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</si>
  <si>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</si>
  <si>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</si>
  <si>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</si>
  <si>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</si>
  <si>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</si>
  <si>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</si>
  <si>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</si>
  <si>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</si>
  <si>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</si>
  <si>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</si>
  <si>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</si>
  <si>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</si>
  <si>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</si>
  <si>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</si>
  <si>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</si>
  <si>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</si>
  <si>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</si>
  <si>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</si>
  <si>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</si>
  <si>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</si>
  <si>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</si>
  <si>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</si>
  <si>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</si>
  <si>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</si>
  <si>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</si>
  <si>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</si>
  <si>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</si>
  <si>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</si>
  <si>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</si>
  <si>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</si>
  <si>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</si>
  <si>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</si>
  <si>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</si>
  <si>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</si>
  <si>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</si>
  <si>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</si>
  <si>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</si>
  <si>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</si>
  <si>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</si>
  <si>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</si>
  <si>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</si>
  <si>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</si>
  <si>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</si>
  <si>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</si>
  <si>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</si>
  <si>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</si>
  <si>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</si>
  <si>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</si>
  <si>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</si>
  <si>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</si>
  <si>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</si>
  <si>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</si>
  <si>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</si>
  <si>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</si>
  <si>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</si>
  <si>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</si>
  <si>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</si>
  <si>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</si>
  <si>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</si>
  <si>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</si>
  <si>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</si>
  <si>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</si>
  <si>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</si>
  <si>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</si>
  <si>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</si>
  <si>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</si>
  <si>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</si>
  <si>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</si>
  <si>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</si>
  <si>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</si>
  <si>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</si>
  <si>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</si>
  <si>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</si>
  <si>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</si>
  <si>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</si>
  <si>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</si>
  <si>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</si>
  <si>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</si>
  <si>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</si>
  <si>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</si>
  <si>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</si>
  <si>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</si>
  <si>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</si>
  <si>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</si>
  <si>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</si>
  <si>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</si>
  <si>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</si>
  <si>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</si>
  <si>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</si>
  <si>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</si>
  <si>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</si>
  <si>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</si>
  <si>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</si>
  <si>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</si>
  <si>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</si>
  <si>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</si>
  <si>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</si>
  <si>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</si>
  <si>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</si>
  <si>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</si>
  <si>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</si>
  <si>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</si>
  <si>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</si>
  <si>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</si>
  <si>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</si>
  <si>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</si>
  <si>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</si>
  <si>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</si>
  <si>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</si>
  <si>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</si>
  <si>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</si>
  <si>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</si>
  <si>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</si>
  <si>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</si>
  <si>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</si>
  <si>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</si>
  <si>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</si>
  <si>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</si>
  <si>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</si>
  <si>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</si>
  <si>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</si>
  <si>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</si>
  <si>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</si>
  <si>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</si>
  <si>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</si>
  <si>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</si>
  <si>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</si>
  <si>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</si>
  <si>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</si>
  <si>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</si>
  <si>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</si>
  <si>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</si>
  <si>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</si>
  <si>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</si>
  <si>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</si>
  <si>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</si>
  <si>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</si>
  <si>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</si>
  <si>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</si>
  <si>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</si>
  <si>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</si>
  <si>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</si>
  <si>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</si>
  <si>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</si>
  <si>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</si>
  <si>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</si>
  <si>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</si>
  <si>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</si>
  <si>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^{End}</t>
  </si>
  <si>
    <t>^s</t>
  </si>
  <si>
    <t>{"key_code":"s","modifiers":["command"]}</t>
  </si>
  <si>
    <t>・</t>
  </si>
  <si>
    <t>（</t>
  </si>
  <si>
    <t>「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</si>
  <si>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</si>
  <si>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</si>
  <si>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</si>
  <si>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</si>
  <si>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</si>
  <si>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</si>
  <si>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」</t>
  </si>
  <si>
    <t>！</t>
  </si>
  <si>
    <t>！{改行}</t>
  </si>
  <si>
    <t>──</t>
  </si>
  <si>
    <t>{Home}</t>
  </si>
  <si>
    <t>+{End}{BS}</t>
  </si>
  <si>
    <t>{"key_code":"lang1"},{"key_code":"lang1"}</t>
  </si>
  <si>
    <t>Del</t>
  </si>
  <si>
    <t>{Del}</t>
  </si>
  <si>
    <t>{"key_code":"delete_forward"}</t>
  </si>
  <si>
    <t>{"key_code":"keypad_num_lock"}</t>
    <phoneticPr fontId="1"/>
  </si>
  <si>
    <t>{Enter}{End}</t>
  </si>
  <si>
    <t>↑</t>
  </si>
  <si>
    <t>{↑}</t>
  </si>
  <si>
    <t>+{↑}</t>
  </si>
  <si>
    <t>5↑</t>
  </si>
  <si>
    <t>{↑ 5}</t>
  </si>
  <si>
    <t>^i</t>
  </si>
  <si>
    <t>{End}</t>
  </si>
  <si>
    <t>↓</t>
  </si>
  <si>
    <t>{↓}</t>
  </si>
  <si>
    <t>+{↓}</t>
  </si>
  <si>
    <t>5↓</t>
  </si>
  <si>
    <t>{↓ 5}</t>
  </si>
  <si>
    <t>^u</t>
  </si>
  <si>
    <t>x   x   x</t>
  </si>
  <si>
    <t>　　　×　　　×　　　×{改行 2}</t>
  </si>
  <si>
    <t>○</t>
  </si>
  <si>
    <t>〇{改行}</t>
  </si>
  <si>
    <t>+{Home}</t>
  </si>
  <si>
    <t>{← 5}</t>
  </si>
  <si>
    <t>{→ 5}</t>
  </si>
  <si>
    <t>^x</t>
  </si>
  <si>
    <t>{"key_code":"x","modifiers":["command"]}</t>
    <phoneticPr fontId="1"/>
  </si>
  <si>
    <t>+{← 5}</t>
  </si>
  <si>
    <t>+{→ 5}</t>
  </si>
  <si>
    <t>+{End}</t>
  </si>
  <si>
    <t>^c</t>
  </si>
  <si>
    <t>{"key_code":"c","modifiers":["command"]}</t>
    <phoneticPr fontId="1"/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</si>
  <si>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</si>
  <si>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</si>
  <si>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</si>
  <si>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</si>
  <si>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</si>
  <si>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</si>
  <si>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</si>
  <si>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</si>
  <si>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</si>
  <si>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</si>
  <si>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</si>
  <si>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</si>
  <si>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</si>
  <si>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</si>
  <si>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</si>
  <si>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</si>
  <si>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</si>
  <si>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</si>
  <si>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</si>
  <si>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</si>
  <si>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</si>
  <si>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</si>
  <si>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</si>
  <si>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</si>
  <si>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</si>
  <si>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</si>
  <si>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</si>
  <si>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</si>
  <si>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</si>
  <si>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</si>
  <si>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</si>
  <si>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</si>
  <si>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</si>
  <si>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</si>
  <si>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</si>
  <si>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</si>
  <si>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</si>
  <si>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</si>
  <si>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</si>
  <si>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</si>
  <si>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</si>
  <si>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</si>
  <si>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</si>
  <si>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</si>
  <si>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</si>
  <si>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</si>
  <si>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</si>
  <si>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</si>
  <si>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</si>
  <si>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</si>
  <si>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</si>
  <si>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</si>
  <si>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</si>
  <si>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</si>
  <si>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</si>
  <si>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</si>
  <si>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</si>
  <si>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</si>
  <si>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</si>
  <si>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</si>
  <si>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</si>
  <si>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</si>
  <si>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</si>
  <si>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</si>
  <si>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</si>
  <si>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</si>
  <si>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</si>
  <si>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</si>
  <si>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</si>
  <si>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</si>
  <si>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</si>
  <si>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</si>
  <si>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</si>
  <si>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</si>
  <si>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</si>
  <si>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</si>
  <si>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</si>
  <si>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</si>
  <si>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</si>
  <si>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</si>
  <si>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</si>
  <si>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</si>
  <si>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</si>
  <si>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</si>
  <si>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</si>
  <si>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</si>
  <si>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</si>
  <si>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</si>
  <si>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</si>
  <si>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</si>
  <si>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</si>
  <si>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</si>
  <si>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</si>
  <si>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</si>
  <si>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</si>
  <si>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</si>
  <si>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</si>
  <si>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</si>
  <si>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</si>
  <si>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</si>
  <si>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</si>
  <si>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</si>
  <si>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</si>
  <si>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</si>
  <si>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</si>
  <si>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</si>
  <si>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</si>
  <si>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</si>
  <si>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</si>
  <si>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</si>
  <si>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</si>
  <si>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</si>
  <si>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</si>
  <si>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</si>
  <si>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</si>
  <si>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</si>
  <si>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</si>
  <si>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</si>
  <si>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</si>
  <si>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</si>
  <si>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</si>
  <si>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</si>
  <si>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</si>
  <si>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</si>
  <si>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</si>
  <si>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</si>
  <si>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</si>
  <si>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</si>
  <si>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</si>
  <si>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</si>
  <si>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</si>
  <si>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</si>
  <si>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</si>
  <si>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</si>
  <si>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</si>
  <si>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</si>
  <si>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</si>
  <si>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</si>
  <si>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</si>
  <si>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</si>
  <si>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</si>
  <si>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</si>
  <si>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</si>
  <si>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</si>
  <si>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</si>
  <si>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</si>
  <si>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</si>
  <si>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</si>
  <si>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</si>
  <si>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</si>
  <si>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</si>
  <si>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</si>
  <si>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</si>
  <si>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</si>
  <si>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</si>
  <si>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</si>
  <si>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</si>
  <si>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</si>
  <si>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</si>
  <si>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</si>
  <si>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</si>
  <si>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</si>
  <si>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</si>
  <si>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</si>
  <si>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</si>
  <si>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</si>
  <si>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</si>
  <si>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</si>
  <si>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</si>
  <si>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</si>
  <si>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</si>
  <si>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</si>
  <si>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</si>
  <si>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</si>
  <si>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</si>
  <si>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</si>
  <si>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</si>
  <si>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</si>
  <si>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</si>
  <si>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</si>
  <si>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</si>
  <si>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</si>
  <si>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</si>
  <si>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</si>
  <si>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</si>
  <si>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</si>
  <si>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</si>
  <si>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</si>
  <si>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</si>
  <si>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</si>
  <si>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</si>
  <si>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</si>
  <si>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</si>
  <si>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</si>
  <si>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</si>
  <si>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</si>
  <si>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</si>
  <si>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</si>
  <si>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</si>
  <si>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</si>
  <si>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</si>
  <si>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</si>
  <si>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</si>
  <si>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</si>
  <si>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</si>
  <si>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</si>
  <si>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</si>
  <si>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</si>
  <si>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</si>
  <si>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</si>
  <si>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</si>
  <si>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</si>
  <si>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</si>
  <si>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</si>
  <si>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</si>
  <si>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</si>
  <si>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</si>
  <si>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</si>
  <si>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</si>
  <si>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</si>
  <si>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</si>
  <si>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</si>
  <si>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</si>
  <si>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</si>
  <si>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</si>
  <si>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</si>
  <si>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</si>
  <si>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</si>
  <si>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</si>
  <si>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</si>
  <si>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</si>
  <si>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</si>
  <si>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</si>
  <si>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</si>
  <si>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</si>
  <si>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</si>
  <si>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</si>
  <si>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</si>
  <si>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</si>
  <si>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</si>
  <si>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</si>
  <si>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</si>
  <si>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</si>
  <si>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</si>
  <si>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</si>
  <si>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</si>
  <si>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</si>
  <si>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</si>
  <si>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</si>
  <si>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</si>
  <si>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</si>
  <si>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</si>
  <si>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</si>
  <si>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</si>
  <si>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</si>
  <si>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</si>
  <si>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</si>
  <si>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</si>
  <si>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</si>
  <si>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</si>
  <si>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</si>
  <si>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</si>
  <si>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</si>
  <si>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</si>
  <si>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</si>
  <si>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</si>
  <si>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</si>
  <si>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</si>
  <si>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</si>
  <si>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</si>
  <si>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</si>
  <si>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</si>
  <si>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</si>
  <si>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</si>
  <si>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</si>
  <si>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</si>
  <si>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</si>
  <si>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</si>
  <si>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</si>
  <si>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</si>
  <si>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</si>
  <si>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</si>
  <si>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</si>
  <si>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</si>
  <si>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</si>
  <si>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</si>
  <si>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</si>
  <si>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</si>
  <si>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</si>
  <si>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</si>
  <si>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</si>
  <si>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</si>
  <si>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</si>
  <si>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</si>
  <si>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</si>
  <si>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</si>
  <si>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</si>
  <si>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</si>
  <si>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</si>
  <si>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</si>
  <si>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</si>
  <si>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</si>
  <si>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</si>
  <si>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</si>
  <si>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</si>
  <si>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</si>
  <si>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</si>
  <si>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</si>
  <si>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</si>
  <si>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</si>
  <si>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</si>
  <si>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</si>
  <si>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</si>
  <si>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</si>
  <si>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</si>
  <si>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</si>
  <si>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</si>
  <si>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</si>
  <si>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</si>
  <si>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</si>
  <si>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</si>
  <si>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</si>
  <si>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</si>
  <si>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</si>
  <si>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</si>
  <si>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</si>
  <si>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</si>
  <si>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</si>
  <si>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</si>
  <si>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</si>
  <si>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</si>
  <si>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</si>
  <si>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</si>
  <si>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</si>
  <si>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</si>
  <si>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</si>
  <si>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</si>
  <si>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</si>
  <si>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</si>
  <si>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</si>
  <si>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</si>
  <si>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</si>
  <si>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</si>
  <si>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</si>
  <si>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</si>
  <si>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</si>
  <si>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</si>
  <si>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</si>
  <si>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</si>
  <si>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</si>
  <si>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</si>
  <si>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</si>
  <si>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</si>
  <si>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</si>
  <si>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</si>
  <si>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</si>
  <si>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</si>
  <si>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</si>
  <si>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</si>
  <si>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</si>
  <si>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</si>
  <si>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</si>
  <si>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</si>
  <si>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</si>
  <si>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</si>
  <si>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</si>
  <si>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</si>
  <si>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</si>
  <si>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</si>
  <si>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</si>
  <si>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</si>
  <si>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</si>
  <si>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</si>
  <si>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</si>
  <si>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</si>
  <si>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</si>
  <si>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</si>
  <si>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</si>
  <si>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</si>
  <si>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</si>
  <si>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</si>
  <si>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</si>
  <si>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</si>
  <si>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</si>
  <si>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</si>
  <si>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</si>
  <si>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</si>
  <si>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</si>
  <si>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</si>
  <si>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</si>
  <si>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</si>
  <si>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</si>
  <si>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</si>
  <si>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</si>
  <si>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</si>
  <si>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</si>
  <si>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</si>
  <si>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</si>
  <si>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</si>
  <si>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</si>
  <si>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</si>
  <si>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</si>
  <si>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</si>
  <si>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</si>
  <si>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</si>
  <si>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</si>
  <si>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</si>
  <si>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</si>
  <si>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</si>
  <si>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</si>
  <si>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</si>
  <si>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</si>
  <si>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</si>
  <si>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</si>
  <si>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</si>
  <si>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</si>
  <si>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</si>
  <si>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</si>
  <si>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</si>
  <si>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</si>
  <si>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</si>
  <si>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</si>
  <si>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</si>
  <si>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</si>
  <si>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</si>
  <si>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</si>
  <si>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</si>
  <si>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</si>
  <si>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</si>
  <si>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</si>
  <si>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</si>
  <si>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</si>
  <si>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</si>
  <si>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</si>
  <si>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</si>
  <si>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</si>
  <si>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</si>
  <si>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</si>
  <si>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</si>
  <si>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</si>
  <si>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</si>
  <si>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</si>
  <si>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</si>
  <si>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</si>
  <si>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</si>
  <si>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</si>
  <si>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</si>
  <si>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</si>
  <si>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</si>
  <si>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</si>
  <si>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</si>
  <si>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</si>
  <si>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</si>
  <si>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</si>
  <si>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</si>
  <si>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</si>
  <si>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</si>
  <si>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</si>
  <si>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</si>
  <si>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</si>
  <si>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</si>
  <si>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</si>
  <si>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</si>
  <si>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</si>
  <si>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</si>
  <si>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</si>
  <si>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</si>
  <si>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</si>
  <si>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</si>
  <si>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</si>
  <si>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</si>
  <si>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</si>
  <si>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</si>
  <si>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</si>
  <si>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</si>
  <si>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</si>
  <si>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</si>
  <si>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</si>
  <si>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</si>
  <si>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</si>
  <si>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</si>
  <si>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</si>
  <si>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</si>
  <si>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</si>
  <si>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</si>
  <si>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</si>
  <si>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</si>
  <si>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</si>
  <si>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</si>
  <si>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</si>
  <si>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</si>
  <si>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</si>
  <si>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</si>
  <si>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</si>
  <si>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</si>
  <si>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</si>
  <si>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</si>
  <si>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</si>
  <si>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</si>
  <si>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</si>
  <si>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</si>
  <si>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</si>
  <si>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</si>
  <si>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</si>
  <si>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</si>
  <si>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</si>
  <si>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</si>
  <si>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</si>
  <si>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</si>
  <si>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</si>
  <si>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</si>
  <si>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</si>
  <si>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</si>
  <si>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</si>
  <si>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</si>
  <si>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</si>
  <si>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</si>
  <si>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</si>
  <si>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</si>
  <si>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</si>
  <si>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</si>
  <si>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</si>
  <si>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</si>
  <si>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</si>
  <si>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</si>
  <si>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</si>
  <si>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</si>
  <si>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</si>
  <si>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</si>
  <si>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</si>
  <si>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←
5</t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</si>
  <si>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</si>
  <si>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</si>
  <si>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</si>
  <si>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</si>
  <si>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</si>
  <si>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</si>
  <si>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</si>
  <si>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</si>
  <si>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</si>
  <si>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</si>
  <si>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</si>
  <si>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</si>
  <si>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</si>
  <si>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</si>
  <si>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</si>
  <si>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</si>
  <si>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</si>
  <si>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</si>
  <si>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</si>
  <si>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</si>
  <si>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</si>
  <si>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</si>
  <si>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</si>
  <si>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</si>
  <si>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</si>
  <si>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</si>
  <si>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</si>
  <si>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</si>
  <si>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</si>
  <si>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</si>
  <si>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</si>
  <si>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</si>
  <si>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</si>
  <si>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</si>
  <si>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</si>
  <si>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</si>
  <si>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</si>
  <si>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</si>
  <si>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</si>
  <si>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</si>
  <si>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</si>
  <si>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</si>
  <si>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</si>
  <si>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</si>
  <si>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</si>
  <si>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</si>
  <si>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</si>
  <si>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</si>
  <si>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</si>
  <si>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</si>
  <si>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</si>
  <si>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</si>
  <si>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</si>
  <si>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</si>
  <si>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</si>
  <si>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</si>
  <si>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</si>
  <si>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</si>
  <si>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</si>
  <si>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</si>
  <si>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</si>
  <si>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</si>
  <si>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</si>
  <si>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</si>
  <si>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</si>
  <si>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</si>
  <si>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</si>
  <si>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</si>
  <si>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{"key_code":"lang1"},{"key_code":"slash","modifiers":["shift"]},{"key_code":"return_or_enter"},{"key_code":"lang2"}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</si>
  <si>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</si>
  <si>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</si>
  <si>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</si>
  <si>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</si>
  <si>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</si>
  <si>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</si>
  <si>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</si>
  <si>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</si>
  <si>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</si>
  <si>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</si>
  <si>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</si>
  <si>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</si>
  <si>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</si>
  <si>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</si>
  <si>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</si>
  <si>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</si>
  <si>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</si>
  <si>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</si>
  <si>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</si>
  <si>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</si>
  <si>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</si>
  <si>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</si>
  <si>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</si>
  <si>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</si>
  <si>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</si>
  <si>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</si>
  <si>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</si>
  <si>
    <t>{"type":"variable_if","name":"LKS","value":1},{"type":"variable_unless","name":"USC","value":0},{"input_sources":[{"language":"ja"}],"type":"input_source_if"},{"input_sources":[{"input_mode_id":"Roman$"}],"type":"input_source_unless"}</t>
  </si>
  <si>
    <t>{"type":"variable_if","name":"LKS","value":1},{"type":"variable_unless","name":"USC","value":0},{"input_sources":[{"language":"ja"}],"type":"input_source_if"},{"input_sources":[{"input_mode_id":"Roman$"}],"type":"input_source_unless"}</t>
    <phoneticPr fontId="1"/>
  </si>
  <si>
    <t>ね</t>
    <phoneticPr fontId="1"/>
  </si>
  <si>
    <t>{"key_code":"z","modifiers":["shift","option"]},{"key_code":"close_bracket"},{"key_code":"non_us_pound"},{"key_code":"return_or_enter"},{"key_code":"b","modifiers":["control"]}</t>
    <phoneticPr fontId="1"/>
  </si>
  <si>
    <t>{"key_code":"z","modifiers":["shift","option"]},{"key_code":"open_bracket"},{"key_code":"close_bracket"},{"key_code":"return_or_enter"},{"key_code":"b","modifiers":["control"]}</t>
    <phoneticPr fontId="1"/>
  </si>
  <si>
    <t>{"key_code":"lang1"},{"key_code":"open_bracket"},{"key_code":"close_bracket"},{"key_code":"return_or_enter"},{"key_code":"b","modifiers":["control"]},{"key_code":"lang2"}</t>
    <phoneticPr fontId="1"/>
  </si>
  <si>
    <t>{"key_code":"e","modifiers":["control"]},{"key_code":"return_or_enter"},{"key_code":"lang1"},{"key_code":"open_bracket"},{"key_code":"close_bracket"},{"key_code":"return_or_enter"},{"key_code":"b","modifiers":["control"]},{"key_code":"lang2"}</t>
    <phoneticPr fontId="1"/>
  </si>
  <si>
    <t>{"key_code":"f","modifiers":["control"]}</t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</si>
  <si>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</si>
  <si>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</si>
  <si>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{"key_code":"z","modifiers":["shift","option"]},{"key_code":"b","modifiers":["shift","option"]},{"key_code":"2"},{"key_code":"5"},{"key_code":"c"},{"key_code":"b"},{"key_code":"lang1"}</t>
  </si>
  <si>
    <t>{"key_code":"a","modifiers":["control"]},{"key_code":"return_or_enter"},{"key_code":"lang1"},{"key_code":"spacebar"},{"key_code":"e","modifiers":["control"]}</t>
  </si>
  <si>
    <t>{"key_code":"a","modifiers":["control"]},{"key_code":"return_or_enter"},{"key_code":"lang1"},{"key_code":"spacebar"},{"key_code":"lang2"},{"key_code":"e","modifiers":["control"]}</t>
  </si>
  <si>
    <t>{"key_code":"z","modifiers":["shift","option"]},{"key_code":"slash","modifiers":["option"]},{"key_code":"return_or_enter"}</t>
  </si>
  <si>
    <t>{"key_code":"lang1"},{"key_code":"slash","modifiers":["option"]},{"key_code":"return_or_enter"},{"key_code":"lang2"}</t>
  </si>
  <si>
    <t>{"key_code":"a","modifiers":["control"]},{"key_code":"return_or_enter"},{"key_code":"lang1"},{"key_code":"spacebar"},{"key_code":"spacebar"},{"key_code":"spacebar"},{"key_code":"e","modifiers":["control"]}</t>
  </si>
  <si>
    <t>{"key_code":"a","modifiers":["control"]},{"key_code":"return_or_enter"},{"key_code":"lang1"},{"key_code":"spacebar"},{"key_code":"spacebar"},{"key_code":"spacebar"},{"key_code":"lang2"},{"key_code":"e","modifiers":["control"]}</t>
  </si>
  <si>
    <t>{"key_code":"z","modifiers":["shift","option"]},{"key_code":"spacebar"},{"key_code":"spacebar"},{"key_code":"spacebar"}</t>
  </si>
  <si>
    <t>{"key_code":"lang1"},{"key_code":"spacebar"},{"key_code":"spacebar"},{"key_code":"spacebar"},{"key_code":"lang2"}</t>
  </si>
  <si>
    <t>{"key_code":"v","modifiers":["command"]}</t>
  </si>
  <si>
    <t>{"key_code":"backslash"}</t>
  </si>
  <si>
    <t>{"key_code":"close_bracket","modifiers":["shift","control"]}</t>
    <phoneticPr fontId="1"/>
  </si>
  <si>
    <t>{"key_code":"non_us_pound","modifiers":["shift","control"]}</t>
    <phoneticPr fontId="1"/>
  </si>
  <si>
    <t>{"key_code":"open_bracket","modifiers":["shift","control"]}</t>
    <phoneticPr fontId="1"/>
  </si>
  <si>
    <t>{"key_code":"backslash","modifiers":["shift"]}</t>
    <phoneticPr fontId="1"/>
  </si>
  <si>
    <t>{"key_code":"open_bracket","modifiers":["shift"]}</t>
    <phoneticPr fontId="1"/>
  </si>
  <si>
    <t>『』</t>
  </si>
  <si>
    <t>『』{改行}{↑}</t>
  </si>
  <si>
    <t>{"key_code":"z","modifiers":["shift","option"]},{"key_code":"close_bracket","modifiers":["shift"]},{"key_code":"non_us_pound","modifiers":["shift"]},{"key_code":"return_or_enter"},{"key_code":"b","modifiers":["control"]}</t>
  </si>
  <si>
    <t>{"key_code":"z","modifiers":["shift","option"]},{"key_code":"open_bracket","modifiers":["shift"]},{"key_code":"close_bracket","modifiers":["shift"]},{"key_code":"return_or_enter"},{"key_code":"b","modifiers":["control"]}</t>
  </si>
  <si>
    <t>（）</t>
  </si>
  <si>
    <t>(){改行}{↑}</t>
  </si>
  <si>
    <t>{"key_code":"z","modifiers":["shift","option"]},{"key_code":"8","modifiers":["shift"]},{"key_code":"9","modifiers":["shift"]},{"key_code":"return_or_enter"},{"key_code":"b","modifiers":["control"]}</t>
  </si>
  <si>
    <t>{"key_code":"z","modifiers":["shift","option"]},{"key_code":"9","modifiers":["shift"]},{"key_code":"0","modifiers":["shift"]},{"key_code":"return_or_enter"},{"key_code":"b","modifiers":["control"]}</t>
  </si>
  <si>
    <t>{"key_code":"lang1"},{"key_code":"9","modifiers":["shift"]},{"key_code":"0","modifiers":["shift"]},{"key_code":"return_or_enter"},{"key_code":"b","modifiers":["control"]},{"key_code":"lang2"}</t>
  </si>
  <si>
    <t>《》</t>
  </si>
  <si>
    <t>《》{改行}{↑}</t>
  </si>
  <si>
    <t>行頭
□□□
挿入</t>
  </si>
  <si>
    <t>{Home}{改行}{Space 3}{End}</t>
  </si>
  <si>
    <t>行頭
□
挿入</t>
  </si>
  <si>
    <t>{Home}{改行}{Space 1}{End}</t>
  </si>
  <si>
    <t>カッコ
外し</t>
  </si>
  <si>
    <t>^x{BS}{Del}^v</t>
  </si>
  <si>
    <t>{"key_code":"x","modifiers":["command"]},{"key_code":"delete_or_backspace"},{"key_code":"delete_forward"},{"key_code":"v","modifiers":["command"]}</t>
  </si>
  <si>
    <t>□□□</t>
  </si>
  <si>
    <t>{Space 3}</t>
  </si>
  <si>
    <t>／{改行}</t>
  </si>
  <si>
    <t>{"key_code":"a","modifiers":["control"]},{"key_code":"delete_or_backspace"},{"key_code":"delete_forward"},{"key_code":"delete_forward"},{"key_code":"delete_forward"},{"key_code":"e","modifiers":["control"]}</t>
    <phoneticPr fontId="1"/>
  </si>
  <si>
    <t>{"key_code":"a","modifiers":["control"]},{"key_code":"delete_or_backspace"},{"key_code":"delete_forward"},{"key_code":"e","modifiers":["control"]}</t>
    <phoneticPr fontId="1"/>
  </si>
  <si>
    <t>｜《》</t>
  </si>
  <si>
    <t>^v</t>
  </si>
  <si>
    <t>{"key_code":"p","modifiers":["control"]},{"key_code":"p","modifiers":["control"]},{"key_code":"p","modifiers":["control"]},{"key_code":"p","modifiers":["control"]},{"key_code":"p","modifiers":["control"]}</t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</si>
  <si>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</si>
  <si>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{"key_code":"n","modifiers":["control"]},{"key_code":"n","modifiers":["control"]},{"key_code":"n","modifiers":["control"]},{"key_code":"n","modifiers":["control"]},{"key_code":"n","modifiers":["control"]}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</si>
  <si>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</si>
  <si>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{"key_code":"b","modifiers":["shift","option"]},{"key_code":"3"},{"key_code":"0"},{"key_code":"1"},{"key_code":"0"},{"key_code":"3"},{"key_code":"0"},{"key_code":"1"},{"key_code":"1"},{"key_code":"lang1"},{"key_code":"b","modifiers":["control"]}</t>
    <phoneticPr fontId="1"/>
  </si>
  <si>
    <t>{"key_code":"b","modifiers":["shift","option"]},{"key_code":"3"},{"key_code":"0"},{"key_code":"1"},{"key_code":"0"},{"key_code":"3"},{"key_code":"0"},{"key_code":"1"},{"key_code":"1"},{"key_code":"lang2"},{"key_code":"b","modifiers":["control"]}</t>
    <phoneticPr fontId="1"/>
  </si>
  <si>
    <t>{"key_code":"lang1"},{"key_code":"8","modifiers":["shift"]},{"key_code":"9","modifiers":["shift"]},{"key_code":"return_or_enter"},{"key_code":"lang2"},{"key_code":"b","modifiers":["control"]}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</si>
  <si>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</si>
  <si>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{"key_code":"lang1"},{"key_code":"close_bracket","modifiers":["shift"]},{"key_code":"non_us_pound","modifiers":["shift"]},{"key_code":"return_or_enter"},{"key_code":"lang2"},{"key_code":"b","modifiers":["control"]}</t>
    <phoneticPr fontId="1"/>
  </si>
  <si>
    <t>{"key_code":"lang1"},{"key_code":"open_bracket","modifiers":["shift"]},{"key_code":"close_bracket","modifiers":["shift"]},{"key_code":"return_or_enter"},{"key_code":"lang2"},{"key_code":"b","modifiers":["control"]}</t>
    <phoneticPr fontId="1"/>
  </si>
  <si>
    <t>{"key_code":"lang1"},{"key_code":"close_bracket"},{"key_code":"non_us_pound"},{"key_code":"return_or_enter"},{"key_code":"lang2"},{"key_code":"b","modifiers":["control"]}</t>
    <phoneticPr fontId="1"/>
  </si>
  <si>
    <t>{"key_code":"e","modifiers":["control"]},{"key_code":"return_or_enter"},{"key_code":"lang1"},{"key_code":"close_bracket"},{"key_code":"non_us_pound"},{"key_code":"return_or_enter"},{"key_code":"lang2"},{"key_code":"b","modifiers":["control"]}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</si>
  <si>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</si>
  <si>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</si>
  <si>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</si>
  <si>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</si>
  <si>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</si>
  <si>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</si>
  <si>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</si>
  <si>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</si>
  <si>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</si>
  <si>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</si>
  <si>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</si>
  <si>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</si>
  <si>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</t>
    <phoneticPr fontId="1"/>
  </si>
  <si>
    <t>{"key_code":"b","modifiers":["shift","option"]},{"key_code":"e","modifiers":["control"]},{"key_code":"return_or_enter"},{"key_code":"lang1"},{"key_code":"close_bracket"},{"key_code":"non_us_pound"},{"key_code":"return_or_enter"},{"key_code":"b","modifiers":["control"]}</t>
    <phoneticPr fontId="1"/>
  </si>
  <si>
    <t>{"key_code":"b","modifiers":["shift","option"]},{"key_code":"e","modifiers":["control"]},{"key_code":"return_or_enter"},{"key_code":"lang1"},{"key_code":"open_bracket"},{"key_code":"close_bracket"},{"key_code":"return_or_enter"},{"key_code":"b","modifiers":["control"]}</t>
    <phoneticPr fontId="1"/>
  </si>
  <si>
    <t>{"key_code":"b","modifiers":["shift","option"]},{"key_code":"lang1"},{"key_code":"f","modifiers":["control"]}</t>
    <phoneticPr fontId="1"/>
  </si>
  <si>
    <t>{"key_code":"z","modifiers":["shift","option"]},{"key_code":"b","modifiers":["shift","option"]},{"key_code":"2"},{"key_code":"5"},{"key_code":"c"},{"key_code":"b"},{"key_code":"lang2"}</t>
    <phoneticPr fontId="1"/>
  </si>
  <si>
    <t>{"key_code":"b","modifiers":["shift","option"]},{"key_code":"lang1"},{"key_code":"e","modifiers":["control"]}</t>
    <phoneticPr fontId="1"/>
  </si>
  <si>
    <t>{"key_code":"b","modifiers":["shift","option"]},{"key_code":"lang2"},{"key_code":"e","modifiers":["control"]}</t>
    <phoneticPr fontId="1"/>
  </si>
  <si>
    <t>││{改行}</t>
  </si>
  <si>
    <t>新</t>
  </si>
  <si>
    <t>【】</t>
  </si>
  <si>
    <t>【】{改行}{↑}</t>
  </si>
  <si>
    <t>保</t>
  </si>
  <si>
    <t>「」</t>
  </si>
  <si>
    <t>「」{改行}{↑}</t>
  </si>
  <si>
    <t>確定
↓</t>
  </si>
  <si>
    <t>{改行}{↓}</t>
  </si>
  <si>
    <t>・
未確定</t>
  </si>
  <si>
    <t>↲
「」</t>
  </si>
  <si>
    <t>{改行}{End}{改行}「」{改行}{↑}</t>
  </si>
  <si>
    <t>↲
□</t>
  </si>
  <si>
    <t>{改行}{End}{改行}{Space}</t>
  </si>
  <si>
    <t>Home</t>
  </si>
  <si>
    <t>確定
End</t>
  </si>
  <si>
    <t>End</t>
  </si>
  <si>
    <t>文末
消去</t>
  </si>
  <si>
    <t>再</t>
  </si>
  <si>
    <t>{vk1Csc079}</t>
  </si>
  <si>
    <t>+↑</t>
  </si>
  <si>
    <t>+↓</t>
  </si>
  <si>
    <t>+7↑</t>
  </si>
  <si>
    <t>+{↑ 7}</t>
  </si>
  <si>
    <t>+7↓</t>
  </si>
  <si>
    <t>+{↓ 7}</t>
  </si>
  <si>
    <t>入力
キャン
セル</t>
  </si>
  <si>
    <t>{Esc 3}</t>
  </si>
  <si>
    <t>^x｜{改行}^v《》{改行}{↑}{Space}+{↑}^x</t>
  </si>
  <si>
    <t>+『』</t>
  </si>
  <si>
    <t>^x『^v』{改行}{Space}+{↑}^x</t>
  </si>
  <si>
    <t>+（）</t>
  </si>
  <si>
    <t>^x(^v){改行}{Space}+{↑}^x</t>
  </si>
  <si>
    <t>+【】</t>
  </si>
  <si>
    <t>^x【^v】{改行}{Space}+{↑}^x</t>
  </si>
  <si>
    <t>行頭
□□□
戻し</t>
  </si>
  <si>
    <t>{Home}{BS}{Del 3}{End}</t>
  </si>
  <si>
    <t>+「」</t>
  </si>
  <si>
    <t>^x「^v」{改行}{Space}+{↑}^x</t>
  </si>
  <si>
    <t>行頭
□
戻し</t>
  </si>
  <si>
    <t>{Home}{BS}{Del 1}{End}</t>
  </si>
  <si>
    <t>+
Home</t>
  </si>
  <si>
    <t>Copy</t>
  </si>
  <si>
    <t>+
End</t>
  </si>
  <si>
    <t>Cut</t>
  </si>
  <si>
    <t>Paste</t>
  </si>
  <si>
    <t>+
→
5</t>
  </si>
  <si>
    <t>+
←
5</t>
  </si>
  <si>
    <t>Redo</t>
  </si>
  <si>
    <t>^y</t>
  </si>
  <si>
    <t>+
→
20</t>
  </si>
  <si>
    <t>+{→ 20}</t>
  </si>
  <si>
    <t>+
←
20</t>
  </si>
  <si>
    <t>+{← 20}</t>
  </si>
  <si>
    <t>Undo</t>
  </si>
  <si>
    <t>^z</t>
  </si>
  <si>
    <t>カタ
カナ</t>
  </si>
  <si>
    <t>ひら
がな</t>
  </si>
  <si>
    <t>{"key_code":"b","modifiers":["shift","option"]},{"key_code":"e","modifiers":["control"]},{"key_code":"return_or_enter"},{"key_code":"lang1"},{"key_code":"spacebar"}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</si>
  <si>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t>
  </si>
  <si>
    <t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t>
  </si>
  <si>
    <t>{"key_code":"b","modifiers":["shift","option"]},{"key_code":"e","modifiers":["control"]},{"key_code":"return_or_enter"},{"key_code":"lang1"},{"key_code":"spacebar"},{"key_code":"lang2"}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</si>
  <si>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</si>
  <si>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t>
  </si>
  <si>
    <t>{"key_code":"z","modifiers":["shift","command"]}</t>
    <phoneticPr fontId="1"/>
  </si>
  <si>
    <t>{"key_code":"z","modifiers":["command"]}</t>
    <phoneticPr fontId="1"/>
  </si>
  <si>
    <t>{"key_code":"i","modifiers":["control"]}</t>
    <phoneticPr fontId="1"/>
  </si>
  <si>
    <t>{"key_code":"u","modifiers":["control"]}</t>
    <phoneticPr fontId="1"/>
  </si>
  <si>
    <t>薙刀式配列v14（集大成版）(かわせみ専用)</t>
    <rPh sb="0" eb="2">
      <t xml:space="preserve">ナギナタ </t>
    </rPh>
    <rPh sb="2" eb="3">
      <t xml:space="preserve">シキ </t>
    </rPh>
    <rPh sb="7" eb="8">
      <t xml:space="preserve">シカ センヨウ </t>
    </rPh>
    <phoneticPr fontId="1"/>
  </si>
  <si>
    <t>薙刀式配列v14（集大成版）+かわせみ2</t>
    <rPh sb="0" eb="3">
      <t xml:space="preserve">ナギナタシキ </t>
    </rPh>
    <rPh sb="7" eb="8">
      <t xml:space="preserve">シカ </t>
    </rPh>
    <phoneticPr fontId="1"/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</si>
  <si>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t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</si>
  <si>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t>
  </si>
  <si>
    <t>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</t>
    <phoneticPr fontId="1"/>
  </si>
  <si>
    <t>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</si>
</sst>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  <font>
      <sz val="12"/>
      <color theme="1"/>
      <name val="游ゴシック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18" fillId="0" borderId="18" xfId="0" applyNumberFormat="1" applyFont="1" applyBorder="1" applyAlignment="1" applyProtection="1">
      <alignment vertical="center" wrapText="1"/>
      <protection locked="0"/>
    </xf>
    <xf numFmtId="49" fontId="5" fillId="0" borderId="19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102" xfId="0" applyNumberFormat="1" applyFont="1" applyBorder="1" applyAlignment="1">
      <alignment horizontal="center" vertical="center"/>
    </xf>
    <xf numFmtId="0" fontId="0" fillId="7" borderId="53" xfId="0" applyNumberFormat="1" applyFill="1" applyBorder="1">
      <alignment vertical="center"/>
    </xf>
    <xf numFmtId="0" fontId="0" fillId="7" borderId="61" xfId="0" applyNumberFormat="1" applyFill="1" applyBorder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43"/>
      <c r="B3" s="544"/>
      <c r="C3" s="544"/>
      <c r="D3" s="547"/>
      <c r="E3" s="543" t="s">
        <v>3</v>
      </c>
      <c r="F3" s="544"/>
      <c r="G3" s="544" t="s">
        <v>3</v>
      </c>
      <c r="H3" s="547"/>
      <c r="I3" s="543" t="s">
        <v>3</v>
      </c>
      <c r="J3" s="544"/>
      <c r="K3" s="544" t="s">
        <v>3</v>
      </c>
      <c r="L3" s="547"/>
      <c r="M3" s="543" t="s">
        <v>3</v>
      </c>
      <c r="N3" s="544"/>
      <c r="O3" s="544" t="s">
        <v>3</v>
      </c>
      <c r="P3" s="547"/>
      <c r="Q3" s="543" t="s">
        <v>3</v>
      </c>
      <c r="R3" s="544"/>
      <c r="S3" s="544" t="s">
        <v>3</v>
      </c>
      <c r="T3" s="547"/>
      <c r="U3" s="543" t="s">
        <v>3</v>
      </c>
      <c r="V3" s="544"/>
      <c r="W3" s="544" t="s">
        <v>3</v>
      </c>
      <c r="X3" s="547"/>
      <c r="Y3" s="543" t="s">
        <v>3</v>
      </c>
      <c r="Z3" s="544"/>
      <c r="AA3" s="544" t="s">
        <v>3</v>
      </c>
      <c r="AB3" s="547"/>
      <c r="AC3" s="543" t="s">
        <v>3</v>
      </c>
      <c r="AD3" s="544"/>
      <c r="AE3" s="544" t="s">
        <v>3</v>
      </c>
      <c r="AF3" s="547"/>
      <c r="AG3" s="543" t="s">
        <v>3</v>
      </c>
      <c r="AH3" s="544"/>
      <c r="AI3" s="544" t="s">
        <v>3</v>
      </c>
      <c r="AJ3" s="547"/>
      <c r="AK3" s="543" t="s">
        <v>3</v>
      </c>
      <c r="AL3" s="544"/>
      <c r="AM3" s="544" t="s">
        <v>3</v>
      </c>
      <c r="AN3" s="547"/>
      <c r="AO3" s="543" t="s">
        <v>3</v>
      </c>
      <c r="AP3" s="544"/>
      <c r="AQ3" s="544" t="s">
        <v>3</v>
      </c>
      <c r="AR3" s="547"/>
      <c r="AS3" s="543" t="s">
        <v>3</v>
      </c>
      <c r="AT3" s="544"/>
      <c r="AU3" s="544" t="s">
        <v>3</v>
      </c>
      <c r="AV3" s="547"/>
      <c r="AW3" s="543" t="s">
        <v>3</v>
      </c>
      <c r="AX3" s="544"/>
      <c r="AY3" s="544" t="s">
        <v>3</v>
      </c>
      <c r="AZ3" s="547"/>
    </row>
    <row r="4" spans="1:52" ht="13" customHeight="1">
      <c r="A4" s="545"/>
      <c r="B4" s="546"/>
      <c r="C4" s="546"/>
      <c r="D4" s="548"/>
      <c r="E4" s="545"/>
      <c r="F4" s="546"/>
      <c r="G4" s="546"/>
      <c r="H4" s="548"/>
      <c r="I4" s="545"/>
      <c r="J4" s="546"/>
      <c r="K4" s="546"/>
      <c r="L4" s="548"/>
      <c r="M4" s="545"/>
      <c r="N4" s="546"/>
      <c r="O4" s="546"/>
      <c r="P4" s="548"/>
      <c r="Q4" s="545"/>
      <c r="R4" s="546"/>
      <c r="S4" s="546"/>
      <c r="T4" s="548"/>
      <c r="U4" s="545"/>
      <c r="V4" s="546"/>
      <c r="W4" s="546"/>
      <c r="X4" s="548"/>
      <c r="Y4" s="545"/>
      <c r="Z4" s="546"/>
      <c r="AA4" s="546"/>
      <c r="AB4" s="548"/>
      <c r="AC4" s="545"/>
      <c r="AD4" s="546"/>
      <c r="AE4" s="546"/>
      <c r="AF4" s="548"/>
      <c r="AG4" s="545"/>
      <c r="AH4" s="546"/>
      <c r="AI4" s="546"/>
      <c r="AJ4" s="548"/>
      <c r="AK4" s="545"/>
      <c r="AL4" s="546"/>
      <c r="AM4" s="546"/>
      <c r="AN4" s="548"/>
      <c r="AO4" s="545"/>
      <c r="AP4" s="546"/>
      <c r="AQ4" s="546"/>
      <c r="AR4" s="548"/>
      <c r="AS4" s="545"/>
      <c r="AT4" s="546"/>
      <c r="AU4" s="546"/>
      <c r="AV4" s="548"/>
      <c r="AW4" s="545"/>
      <c r="AX4" s="546"/>
      <c r="AY4" s="546"/>
      <c r="AZ4" s="548"/>
    </row>
    <row r="5" spans="1:52" ht="13" customHeight="1">
      <c r="A5" s="555" t="s">
        <v>295</v>
      </c>
      <c r="B5" s="550"/>
      <c r="C5" s="546" t="s">
        <v>3</v>
      </c>
      <c r="D5" s="548"/>
      <c r="E5" s="555" t="s">
        <v>297</v>
      </c>
      <c r="F5" s="550"/>
      <c r="G5" s="546" t="s">
        <v>3</v>
      </c>
      <c r="H5" s="548"/>
      <c r="I5" s="555" t="s">
        <v>6</v>
      </c>
      <c r="J5" s="550"/>
      <c r="K5" s="546" t="s">
        <v>3</v>
      </c>
      <c r="L5" s="548"/>
      <c r="M5" s="555" t="s">
        <v>7</v>
      </c>
      <c r="N5" s="550"/>
      <c r="O5" s="546" t="s">
        <v>3</v>
      </c>
      <c r="P5" s="548"/>
      <c r="Q5" s="555" t="s">
        <v>8</v>
      </c>
      <c r="R5" s="550"/>
      <c r="S5" s="546" t="s">
        <v>3</v>
      </c>
      <c r="T5" s="548"/>
      <c r="U5" s="555" t="s">
        <v>9</v>
      </c>
      <c r="V5" s="550"/>
      <c r="W5" s="546" t="s">
        <v>3</v>
      </c>
      <c r="X5" s="548"/>
      <c r="Y5" s="555" t="s">
        <v>10</v>
      </c>
      <c r="Z5" s="550"/>
      <c r="AA5" s="546" t="s">
        <v>3</v>
      </c>
      <c r="AB5" s="548"/>
      <c r="AC5" s="555" t="s">
        <v>11</v>
      </c>
      <c r="AD5" s="550"/>
      <c r="AE5" s="546" t="s">
        <v>3</v>
      </c>
      <c r="AF5" s="548"/>
      <c r="AG5" s="555" t="s">
        <v>12</v>
      </c>
      <c r="AH5" s="550"/>
      <c r="AI5" s="546" t="s">
        <v>3</v>
      </c>
      <c r="AJ5" s="548"/>
      <c r="AK5" s="555" t="s">
        <v>13</v>
      </c>
      <c r="AL5" s="550"/>
      <c r="AM5" s="546" t="s">
        <v>3</v>
      </c>
      <c r="AN5" s="548"/>
      <c r="AO5" s="555" t="s">
        <v>14</v>
      </c>
      <c r="AP5" s="550"/>
      <c r="AQ5" s="546" t="s">
        <v>3</v>
      </c>
      <c r="AR5" s="548"/>
      <c r="AS5" s="555" t="s">
        <v>15</v>
      </c>
      <c r="AT5" s="550"/>
      <c r="AU5" s="546" t="s">
        <v>3</v>
      </c>
      <c r="AV5" s="548"/>
      <c r="AW5" s="555" t="s">
        <v>896</v>
      </c>
      <c r="AX5" s="550"/>
      <c r="AY5" s="546" t="s">
        <v>3</v>
      </c>
      <c r="AZ5" s="548"/>
    </row>
    <row r="6" spans="1:52" ht="13" customHeight="1" thickBot="1">
      <c r="A6" s="551"/>
      <c r="B6" s="552"/>
      <c r="C6" s="553"/>
      <c r="D6" s="554"/>
      <c r="E6" s="551"/>
      <c r="F6" s="552"/>
      <c r="G6" s="553"/>
      <c r="H6" s="554"/>
      <c r="I6" s="551"/>
      <c r="J6" s="552"/>
      <c r="K6" s="553"/>
      <c r="L6" s="554"/>
      <c r="M6" s="551"/>
      <c r="N6" s="552"/>
      <c r="O6" s="553"/>
      <c r="P6" s="554"/>
      <c r="Q6" s="551"/>
      <c r="R6" s="552"/>
      <c r="S6" s="553"/>
      <c r="T6" s="554"/>
      <c r="U6" s="551"/>
      <c r="V6" s="552"/>
      <c r="W6" s="553"/>
      <c r="X6" s="554"/>
      <c r="Y6" s="551"/>
      <c r="Z6" s="552"/>
      <c r="AA6" s="553"/>
      <c r="AB6" s="554"/>
      <c r="AC6" s="551"/>
      <c r="AD6" s="552"/>
      <c r="AE6" s="553"/>
      <c r="AF6" s="554"/>
      <c r="AG6" s="551"/>
      <c r="AH6" s="552"/>
      <c r="AI6" s="553"/>
      <c r="AJ6" s="554"/>
      <c r="AK6" s="551"/>
      <c r="AL6" s="552"/>
      <c r="AM6" s="553"/>
      <c r="AN6" s="554"/>
      <c r="AO6" s="551"/>
      <c r="AP6" s="552"/>
      <c r="AQ6" s="553"/>
      <c r="AR6" s="554"/>
      <c r="AS6" s="551"/>
      <c r="AT6" s="552"/>
      <c r="AU6" s="553"/>
      <c r="AV6" s="554"/>
      <c r="AW6" s="551"/>
      <c r="AX6" s="552"/>
      <c r="AY6" s="553"/>
      <c r="AZ6" s="554"/>
    </row>
    <row r="7" spans="1:52" ht="13" customHeight="1">
      <c r="C7" s="543" t="s">
        <v>23</v>
      </c>
      <c r="D7" s="544"/>
      <c r="E7" s="544" t="s">
        <v>3</v>
      </c>
      <c r="F7" s="547"/>
      <c r="G7" s="543" t="s">
        <v>25</v>
      </c>
      <c r="H7" s="544"/>
      <c r="I7" s="544"/>
      <c r="J7" s="547"/>
      <c r="K7" s="543" t="s">
        <v>27</v>
      </c>
      <c r="L7" s="544"/>
      <c r="M7" s="544"/>
      <c r="N7" s="547"/>
      <c r="O7" s="543" t="s">
        <v>29</v>
      </c>
      <c r="P7" s="544"/>
      <c r="Q7" s="544"/>
      <c r="R7" s="547"/>
      <c r="S7" s="543" t="s">
        <v>31</v>
      </c>
      <c r="T7" s="544"/>
      <c r="U7" s="544" t="s">
        <v>3</v>
      </c>
      <c r="V7" s="547"/>
      <c r="W7" s="543" t="s">
        <v>33</v>
      </c>
      <c r="X7" s="544"/>
      <c r="Y7" s="544" t="s">
        <v>3</v>
      </c>
      <c r="Z7" s="547"/>
      <c r="AA7" s="543" t="s">
        <v>35</v>
      </c>
      <c r="AB7" s="544"/>
      <c r="AC7" s="544"/>
      <c r="AD7" s="547"/>
      <c r="AE7" s="543" t="s">
        <v>37</v>
      </c>
      <c r="AF7" s="544"/>
      <c r="AG7" s="544"/>
      <c r="AH7" s="547"/>
      <c r="AI7" s="543" t="s">
        <v>39</v>
      </c>
      <c r="AJ7" s="544"/>
      <c r="AK7" s="544"/>
      <c r="AL7" s="547"/>
      <c r="AM7" s="543" t="s">
        <v>41</v>
      </c>
      <c r="AN7" s="544"/>
      <c r="AO7" s="544"/>
      <c r="AP7" s="547"/>
      <c r="AQ7" s="543" t="s">
        <v>3</v>
      </c>
      <c r="AR7" s="544"/>
      <c r="AS7" s="544" t="s">
        <v>3</v>
      </c>
      <c r="AT7" s="547"/>
      <c r="AU7" s="543" t="s">
        <v>3</v>
      </c>
      <c r="AV7" s="544"/>
      <c r="AW7" s="544" t="s">
        <v>3</v>
      </c>
      <c r="AX7" s="547"/>
    </row>
    <row r="8" spans="1:52" ht="13" customHeight="1">
      <c r="C8" s="545"/>
      <c r="D8" s="546"/>
      <c r="E8" s="546"/>
      <c r="F8" s="548"/>
      <c r="G8" s="545"/>
      <c r="H8" s="546"/>
      <c r="I8" s="546"/>
      <c r="J8" s="548"/>
      <c r="K8" s="545"/>
      <c r="L8" s="546"/>
      <c r="M8" s="546"/>
      <c r="N8" s="548"/>
      <c r="O8" s="545"/>
      <c r="P8" s="546"/>
      <c r="Q8" s="546"/>
      <c r="R8" s="548"/>
      <c r="S8" s="545"/>
      <c r="T8" s="546"/>
      <c r="U8" s="546"/>
      <c r="V8" s="548"/>
      <c r="W8" s="545"/>
      <c r="X8" s="546"/>
      <c r="Y8" s="546"/>
      <c r="Z8" s="548"/>
      <c r="AA8" s="545"/>
      <c r="AB8" s="546"/>
      <c r="AC8" s="546"/>
      <c r="AD8" s="548"/>
      <c r="AE8" s="545"/>
      <c r="AF8" s="546"/>
      <c r="AG8" s="546"/>
      <c r="AH8" s="548"/>
      <c r="AI8" s="545"/>
      <c r="AJ8" s="546"/>
      <c r="AK8" s="546"/>
      <c r="AL8" s="548"/>
      <c r="AM8" s="545"/>
      <c r="AN8" s="546"/>
      <c r="AO8" s="546"/>
      <c r="AP8" s="548"/>
      <c r="AQ8" s="545"/>
      <c r="AR8" s="546"/>
      <c r="AS8" s="546"/>
      <c r="AT8" s="548"/>
      <c r="AU8" s="545"/>
      <c r="AV8" s="546"/>
      <c r="AW8" s="546"/>
      <c r="AX8" s="548"/>
    </row>
    <row r="9" spans="1:52" ht="13" customHeight="1">
      <c r="C9" s="549" t="s">
        <v>22</v>
      </c>
      <c r="D9" s="550"/>
      <c r="E9" s="546"/>
      <c r="F9" s="548"/>
      <c r="G9" s="555" t="s">
        <v>24</v>
      </c>
      <c r="H9" s="550"/>
      <c r="I9" s="546" t="s">
        <v>527</v>
      </c>
      <c r="J9" s="548"/>
      <c r="K9" s="555" t="s">
        <v>26</v>
      </c>
      <c r="L9" s="550"/>
      <c r="M9" s="546" t="s">
        <v>16</v>
      </c>
      <c r="N9" s="548"/>
      <c r="O9" s="555" t="s">
        <v>28</v>
      </c>
      <c r="P9" s="550"/>
      <c r="Q9" s="546" t="s">
        <v>468</v>
      </c>
      <c r="R9" s="548"/>
      <c r="S9" s="555" t="s">
        <v>30</v>
      </c>
      <c r="T9" s="550"/>
      <c r="U9" s="546"/>
      <c r="V9" s="548"/>
      <c r="W9" s="555" t="s">
        <v>32</v>
      </c>
      <c r="X9" s="550"/>
      <c r="Y9" s="546"/>
      <c r="Z9" s="548"/>
      <c r="AA9" s="555" t="s">
        <v>34</v>
      </c>
      <c r="AB9" s="550"/>
      <c r="AC9" s="546" t="s">
        <v>18</v>
      </c>
      <c r="AD9" s="548"/>
      <c r="AE9" s="555" t="s">
        <v>36</v>
      </c>
      <c r="AF9" s="550"/>
      <c r="AG9" s="546" t="s">
        <v>19</v>
      </c>
      <c r="AH9" s="548"/>
      <c r="AI9" s="555" t="s">
        <v>38</v>
      </c>
      <c r="AJ9" s="550"/>
      <c r="AK9" s="546" t="s">
        <v>20</v>
      </c>
      <c r="AL9" s="548"/>
      <c r="AM9" s="555" t="s">
        <v>40</v>
      </c>
      <c r="AN9" s="550"/>
      <c r="AO9" s="546" t="s">
        <v>21</v>
      </c>
      <c r="AP9" s="548"/>
      <c r="AQ9" s="555" t="s">
        <v>42</v>
      </c>
      <c r="AR9" s="550"/>
      <c r="AS9" s="546" t="s">
        <v>3</v>
      </c>
      <c r="AT9" s="548"/>
      <c r="AU9" s="555" t="s">
        <v>43</v>
      </c>
      <c r="AV9" s="550"/>
      <c r="AW9" s="546" t="s">
        <v>3</v>
      </c>
      <c r="AX9" s="548"/>
    </row>
    <row r="10" spans="1:52" ht="13" customHeight="1" thickBot="1">
      <c r="C10" s="551"/>
      <c r="D10" s="552"/>
      <c r="E10" s="553"/>
      <c r="F10" s="554"/>
      <c r="G10" s="551"/>
      <c r="H10" s="552"/>
      <c r="I10" s="553"/>
      <c r="J10" s="554"/>
      <c r="K10" s="551"/>
      <c r="L10" s="552"/>
      <c r="M10" s="553"/>
      <c r="N10" s="554"/>
      <c r="O10" s="551"/>
      <c r="P10" s="550"/>
      <c r="Q10" s="546"/>
      <c r="R10" s="548"/>
      <c r="S10" s="555"/>
      <c r="T10" s="552"/>
      <c r="U10" s="553"/>
      <c r="V10" s="554"/>
      <c r="W10" s="551"/>
      <c r="X10" s="552"/>
      <c r="Y10" s="553"/>
      <c r="Z10" s="554"/>
      <c r="AA10" s="551"/>
      <c r="AB10" s="550"/>
      <c r="AC10" s="546"/>
      <c r="AD10" s="548"/>
      <c r="AE10" s="555"/>
      <c r="AF10" s="552"/>
      <c r="AG10" s="553"/>
      <c r="AH10" s="554"/>
      <c r="AI10" s="551"/>
      <c r="AJ10" s="552"/>
      <c r="AK10" s="553"/>
      <c r="AL10" s="554"/>
      <c r="AM10" s="551"/>
      <c r="AN10" s="552"/>
      <c r="AO10" s="553"/>
      <c r="AP10" s="554"/>
      <c r="AQ10" s="551"/>
      <c r="AR10" s="552"/>
      <c r="AS10" s="553"/>
      <c r="AT10" s="554"/>
      <c r="AU10" s="551"/>
      <c r="AV10" s="552"/>
      <c r="AW10" s="553"/>
      <c r="AX10" s="554"/>
    </row>
    <row r="11" spans="1:52" ht="13" customHeight="1" thickTop="1">
      <c r="D11" s="543" t="s">
        <v>56</v>
      </c>
      <c r="E11" s="544"/>
      <c r="F11" s="544"/>
      <c r="G11" s="547"/>
      <c r="H11" s="543" t="s">
        <v>58</v>
      </c>
      <c r="I11" s="544"/>
      <c r="J11" s="544"/>
      <c r="K11" s="547"/>
      <c r="L11" s="543" t="s">
        <v>60</v>
      </c>
      <c r="M11" s="544"/>
      <c r="N11" s="544"/>
      <c r="O11" s="544"/>
      <c r="P11" s="560" t="s">
        <v>62</v>
      </c>
      <c r="Q11" s="561"/>
      <c r="R11" s="561" t="s">
        <v>47</v>
      </c>
      <c r="S11" s="563"/>
      <c r="T11" s="544" t="s">
        <v>638</v>
      </c>
      <c r="U11" s="544"/>
      <c r="V11" s="544"/>
      <c r="W11" s="547"/>
      <c r="X11" s="543" t="s">
        <v>584</v>
      </c>
      <c r="Y11" s="544"/>
      <c r="Z11" s="544"/>
      <c r="AA11" s="544"/>
      <c r="AB11" s="560" t="s">
        <v>492</v>
      </c>
      <c r="AC11" s="561"/>
      <c r="AD11" s="561" t="s">
        <v>51</v>
      </c>
      <c r="AE11" s="563"/>
      <c r="AF11" s="544" t="s">
        <v>586</v>
      </c>
      <c r="AG11" s="544"/>
      <c r="AH11" s="544"/>
      <c r="AI11" s="547"/>
      <c r="AJ11" s="543" t="s">
        <v>587</v>
      </c>
      <c r="AK11" s="544"/>
      <c r="AL11" s="544"/>
      <c r="AM11" s="547"/>
      <c r="AN11" s="543" t="s">
        <v>73</v>
      </c>
      <c r="AO11" s="544"/>
      <c r="AP11" s="544"/>
      <c r="AQ11" s="547"/>
      <c r="AR11" s="543" t="s">
        <v>3</v>
      </c>
      <c r="AS11" s="544"/>
      <c r="AT11" s="544" t="s">
        <v>3</v>
      </c>
      <c r="AU11" s="547"/>
      <c r="AV11" s="543" t="s">
        <v>3</v>
      </c>
      <c r="AW11" s="544"/>
      <c r="AX11" s="544" t="s">
        <v>3</v>
      </c>
      <c r="AY11" s="547"/>
    </row>
    <row r="12" spans="1:52" ht="13" customHeight="1">
      <c r="D12" s="545"/>
      <c r="E12" s="546"/>
      <c r="F12" s="546"/>
      <c r="G12" s="548"/>
      <c r="H12" s="545"/>
      <c r="I12" s="546"/>
      <c r="J12" s="546"/>
      <c r="K12" s="548"/>
      <c r="L12" s="545"/>
      <c r="M12" s="546"/>
      <c r="N12" s="546"/>
      <c r="O12" s="546"/>
      <c r="P12" s="562"/>
      <c r="Q12" s="546"/>
      <c r="R12" s="546"/>
      <c r="S12" s="564"/>
      <c r="T12" s="546"/>
      <c r="U12" s="546"/>
      <c r="V12" s="546"/>
      <c r="W12" s="548"/>
      <c r="X12" s="545"/>
      <c r="Y12" s="546"/>
      <c r="Z12" s="546"/>
      <c r="AA12" s="546"/>
      <c r="AB12" s="562"/>
      <c r="AC12" s="546"/>
      <c r="AD12" s="546"/>
      <c r="AE12" s="564"/>
      <c r="AF12" s="546"/>
      <c r="AG12" s="546"/>
      <c r="AH12" s="546"/>
      <c r="AI12" s="548"/>
      <c r="AJ12" s="545"/>
      <c r="AK12" s="546"/>
      <c r="AL12" s="546"/>
      <c r="AM12" s="548"/>
      <c r="AN12" s="545"/>
      <c r="AO12" s="546"/>
      <c r="AP12" s="546"/>
      <c r="AQ12" s="548"/>
      <c r="AR12" s="545"/>
      <c r="AS12" s="546"/>
      <c r="AT12" s="546"/>
      <c r="AU12" s="548"/>
      <c r="AV12" s="545"/>
      <c r="AW12" s="546"/>
      <c r="AX12" s="546"/>
      <c r="AY12" s="548"/>
    </row>
    <row r="13" spans="1:52" ht="13" customHeight="1">
      <c r="D13" s="555" t="s">
        <v>55</v>
      </c>
      <c r="E13" s="550"/>
      <c r="F13" s="546" t="s">
        <v>44</v>
      </c>
      <c r="G13" s="548"/>
      <c r="H13" s="555" t="s">
        <v>57</v>
      </c>
      <c r="I13" s="550"/>
      <c r="J13" s="546" t="s">
        <v>470</v>
      </c>
      <c r="K13" s="548"/>
      <c r="L13" s="555" t="s">
        <v>59</v>
      </c>
      <c r="M13" s="550"/>
      <c r="N13" s="546" t="s">
        <v>46</v>
      </c>
      <c r="O13" s="546"/>
      <c r="P13" s="565" t="s">
        <v>61</v>
      </c>
      <c r="Q13" s="550"/>
      <c r="R13" s="546" t="s">
        <v>582</v>
      </c>
      <c r="S13" s="564"/>
      <c r="T13" s="550" t="s">
        <v>63</v>
      </c>
      <c r="U13" s="550"/>
      <c r="V13" s="546" t="s">
        <v>583</v>
      </c>
      <c r="W13" s="548"/>
      <c r="X13" s="555" t="s">
        <v>64</v>
      </c>
      <c r="Y13" s="550"/>
      <c r="Z13" s="546" t="s">
        <v>585</v>
      </c>
      <c r="AA13" s="546"/>
      <c r="AB13" s="565" t="s">
        <v>66</v>
      </c>
      <c r="AC13" s="550"/>
      <c r="AD13" s="546" t="s">
        <v>532</v>
      </c>
      <c r="AE13" s="564"/>
      <c r="AF13" s="550" t="s">
        <v>68</v>
      </c>
      <c r="AG13" s="550"/>
      <c r="AH13" s="546" t="s">
        <v>525</v>
      </c>
      <c r="AI13" s="548"/>
      <c r="AJ13" s="555" t="s">
        <v>70</v>
      </c>
      <c r="AK13" s="550"/>
      <c r="AL13" s="546" t="s">
        <v>588</v>
      </c>
      <c r="AM13" s="548"/>
      <c r="AN13" s="555" t="s">
        <v>72</v>
      </c>
      <c r="AO13" s="550"/>
      <c r="AP13" s="546" t="s">
        <v>471</v>
      </c>
      <c r="AQ13" s="548"/>
      <c r="AR13" s="555" t="s">
        <v>74</v>
      </c>
      <c r="AS13" s="550"/>
      <c r="AT13" s="546" t="s">
        <v>3</v>
      </c>
      <c r="AU13" s="548"/>
      <c r="AV13" s="555" t="s">
        <v>115</v>
      </c>
      <c r="AW13" s="550"/>
      <c r="AX13" s="546" t="s">
        <v>3</v>
      </c>
      <c r="AY13" s="548"/>
    </row>
    <row r="14" spans="1:52" ht="13" customHeight="1" thickBot="1">
      <c r="D14" s="551"/>
      <c r="E14" s="552"/>
      <c r="F14" s="553"/>
      <c r="G14" s="554"/>
      <c r="H14" s="551"/>
      <c r="I14" s="552"/>
      <c r="J14" s="553"/>
      <c r="K14" s="554"/>
      <c r="L14" s="551"/>
      <c r="M14" s="552"/>
      <c r="N14" s="553"/>
      <c r="O14" s="553"/>
      <c r="P14" s="566"/>
      <c r="Q14" s="567"/>
      <c r="R14" s="568"/>
      <c r="S14" s="569"/>
      <c r="T14" s="552"/>
      <c r="U14" s="552"/>
      <c r="V14" s="553"/>
      <c r="W14" s="554"/>
      <c r="X14" s="551"/>
      <c r="Y14" s="552"/>
      <c r="Z14" s="553"/>
      <c r="AA14" s="553"/>
      <c r="AB14" s="566"/>
      <c r="AC14" s="567"/>
      <c r="AD14" s="568"/>
      <c r="AE14" s="569"/>
      <c r="AF14" s="552"/>
      <c r="AG14" s="552"/>
      <c r="AH14" s="553"/>
      <c r="AI14" s="554"/>
      <c r="AJ14" s="551"/>
      <c r="AK14" s="552"/>
      <c r="AL14" s="553"/>
      <c r="AM14" s="554"/>
      <c r="AN14" s="551"/>
      <c r="AO14" s="552"/>
      <c r="AP14" s="553"/>
      <c r="AQ14" s="554"/>
      <c r="AR14" s="551"/>
      <c r="AS14" s="552"/>
      <c r="AT14" s="553"/>
      <c r="AU14" s="554"/>
      <c r="AV14" s="551"/>
      <c r="AW14" s="552"/>
      <c r="AX14" s="553"/>
      <c r="AY14" s="554"/>
    </row>
    <row r="15" spans="1:52" ht="13" customHeight="1">
      <c r="F15" s="543" t="s">
        <v>84</v>
      </c>
      <c r="G15" s="544"/>
      <c r="H15" s="544" t="s">
        <v>3</v>
      </c>
      <c r="I15" s="547"/>
      <c r="J15" s="543" t="s">
        <v>86</v>
      </c>
      <c r="K15" s="544"/>
      <c r="L15" s="544" t="s">
        <v>3</v>
      </c>
      <c r="M15" s="547"/>
      <c r="N15" s="543" t="s">
        <v>258</v>
      </c>
      <c r="O15" s="544"/>
      <c r="P15" s="546"/>
      <c r="Q15" s="548"/>
      <c r="R15" s="545" t="s">
        <v>259</v>
      </c>
      <c r="S15" s="546"/>
      <c r="T15" s="544" t="s">
        <v>77</v>
      </c>
      <c r="U15" s="547"/>
      <c r="V15" s="543" t="s">
        <v>589</v>
      </c>
      <c r="W15" s="544"/>
      <c r="X15" s="544"/>
      <c r="Y15" s="547"/>
      <c r="Z15" s="543" t="s">
        <v>590</v>
      </c>
      <c r="AA15" s="544"/>
      <c r="AB15" s="546"/>
      <c r="AC15" s="548"/>
      <c r="AD15" s="545" t="s">
        <v>592</v>
      </c>
      <c r="AE15" s="546"/>
      <c r="AF15" s="544" t="s">
        <v>80</v>
      </c>
      <c r="AG15" s="547"/>
      <c r="AH15" s="543" t="s">
        <v>593</v>
      </c>
      <c r="AI15" s="544"/>
      <c r="AJ15" s="544"/>
      <c r="AK15" s="547"/>
      <c r="AL15" s="543" t="s">
        <v>594</v>
      </c>
      <c r="AM15" s="544"/>
      <c r="AN15" s="544"/>
      <c r="AO15" s="547"/>
      <c r="AP15" s="543" t="s">
        <v>541</v>
      </c>
      <c r="AQ15" s="544"/>
      <c r="AR15" s="544" t="s">
        <v>3</v>
      </c>
      <c r="AS15" s="547"/>
      <c r="AT15" s="543" t="s">
        <v>3</v>
      </c>
      <c r="AU15" s="544"/>
      <c r="AV15" s="544" t="s">
        <v>3</v>
      </c>
      <c r="AW15" s="547"/>
    </row>
    <row r="16" spans="1:52" ht="13" customHeight="1">
      <c r="F16" s="545"/>
      <c r="G16" s="546"/>
      <c r="H16" s="546"/>
      <c r="I16" s="548"/>
      <c r="J16" s="545"/>
      <c r="K16" s="546"/>
      <c r="L16" s="546"/>
      <c r="M16" s="548"/>
      <c r="N16" s="545"/>
      <c r="O16" s="546"/>
      <c r="P16" s="546"/>
      <c r="Q16" s="548"/>
      <c r="R16" s="545"/>
      <c r="S16" s="546"/>
      <c r="T16" s="546"/>
      <c r="U16" s="548"/>
      <c r="V16" s="545"/>
      <c r="W16" s="546"/>
      <c r="X16" s="546"/>
      <c r="Y16" s="548"/>
      <c r="Z16" s="545"/>
      <c r="AA16" s="546"/>
      <c r="AB16" s="546"/>
      <c r="AC16" s="548"/>
      <c r="AD16" s="545"/>
      <c r="AE16" s="546"/>
      <c r="AF16" s="546"/>
      <c r="AG16" s="548"/>
      <c r="AH16" s="545"/>
      <c r="AI16" s="546"/>
      <c r="AJ16" s="546"/>
      <c r="AK16" s="548"/>
      <c r="AL16" s="545"/>
      <c r="AM16" s="546"/>
      <c r="AN16" s="546"/>
      <c r="AO16" s="548"/>
      <c r="AP16" s="545"/>
      <c r="AQ16" s="546"/>
      <c r="AR16" s="546"/>
      <c r="AS16" s="548"/>
      <c r="AT16" s="545"/>
      <c r="AU16" s="546"/>
      <c r="AV16" s="546"/>
      <c r="AW16" s="548"/>
    </row>
    <row r="17" spans="1:54" ht="13" customHeight="1">
      <c r="F17" s="555" t="s">
        <v>83</v>
      </c>
      <c r="G17" s="550"/>
      <c r="H17" s="546"/>
      <c r="I17" s="548"/>
      <c r="J17" s="555" t="s">
        <v>85</v>
      </c>
      <c r="K17" s="550"/>
      <c r="L17" s="546"/>
      <c r="M17" s="548"/>
      <c r="N17" s="555" t="s">
        <v>87</v>
      </c>
      <c r="O17" s="550"/>
      <c r="P17" s="546" t="s">
        <v>558</v>
      </c>
      <c r="Q17" s="548"/>
      <c r="R17" s="555" t="s">
        <v>89</v>
      </c>
      <c r="S17" s="550"/>
      <c r="T17" s="546" t="s">
        <v>472</v>
      </c>
      <c r="U17" s="548"/>
      <c r="V17" s="555" t="s">
        <v>91</v>
      </c>
      <c r="W17" s="550"/>
      <c r="X17" s="546" t="s">
        <v>523</v>
      </c>
      <c r="Y17" s="548"/>
      <c r="Z17" s="555" t="s">
        <v>93</v>
      </c>
      <c r="AA17" s="550"/>
      <c r="AB17" s="546" t="s">
        <v>591</v>
      </c>
      <c r="AC17" s="548"/>
      <c r="AD17" s="555" t="s">
        <v>95</v>
      </c>
      <c r="AE17" s="550"/>
      <c r="AF17" s="546" t="s">
        <v>473</v>
      </c>
      <c r="AG17" s="548"/>
      <c r="AH17" s="555" t="s">
        <v>97</v>
      </c>
      <c r="AI17" s="550"/>
      <c r="AJ17" s="546" t="s">
        <v>987</v>
      </c>
      <c r="AK17" s="548"/>
      <c r="AL17" s="555" t="s">
        <v>99</v>
      </c>
      <c r="AM17" s="550"/>
      <c r="AN17" s="546" t="s">
        <v>515</v>
      </c>
      <c r="AO17" s="548"/>
      <c r="AP17" s="555" t="s">
        <v>101</v>
      </c>
      <c r="AQ17" s="550"/>
      <c r="AR17" s="546"/>
      <c r="AS17" s="548"/>
      <c r="AT17" s="555" t="s">
        <v>103</v>
      </c>
      <c r="AU17" s="550"/>
      <c r="AV17" s="546" t="s">
        <v>3</v>
      </c>
      <c r="AW17" s="548"/>
    </row>
    <row r="18" spans="1:54" ht="13" customHeight="1" thickBot="1">
      <c r="F18" s="551"/>
      <c r="G18" s="552"/>
      <c r="H18" s="553"/>
      <c r="I18" s="554"/>
      <c r="J18" s="551"/>
      <c r="K18" s="552"/>
      <c r="L18" s="553"/>
      <c r="M18" s="554"/>
      <c r="N18" s="551"/>
      <c r="O18" s="552"/>
      <c r="P18" s="553"/>
      <c r="Q18" s="554"/>
      <c r="R18" s="551"/>
      <c r="S18" s="552"/>
      <c r="T18" s="553"/>
      <c r="U18" s="554"/>
      <c r="V18" s="551"/>
      <c r="W18" s="552"/>
      <c r="X18" s="553"/>
      <c r="Y18" s="554"/>
      <c r="Z18" s="551"/>
      <c r="AA18" s="552"/>
      <c r="AB18" s="553"/>
      <c r="AC18" s="554"/>
      <c r="AD18" s="551"/>
      <c r="AE18" s="552"/>
      <c r="AF18" s="553"/>
      <c r="AG18" s="554"/>
      <c r="AH18" s="551"/>
      <c r="AI18" s="552"/>
      <c r="AJ18" s="553"/>
      <c r="AK18" s="554"/>
      <c r="AL18" s="551"/>
      <c r="AM18" s="552"/>
      <c r="AN18" s="553"/>
      <c r="AO18" s="554"/>
      <c r="AP18" s="551"/>
      <c r="AQ18" s="552"/>
      <c r="AR18" s="553"/>
      <c r="AS18" s="554"/>
      <c r="AT18" s="551"/>
      <c r="AU18" s="552"/>
      <c r="AV18" s="553"/>
      <c r="AW18" s="554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01" t="str">
        <f>IF(A3="","",A3)</f>
        <v/>
      </c>
      <c r="B22" s="502"/>
      <c r="C22" s="502" t="str">
        <f>IF(C3="","",C3)</f>
        <v/>
      </c>
      <c r="D22" s="505"/>
      <c r="E22" s="501" t="str">
        <f>IF(E3="","",E3)</f>
        <v/>
      </c>
      <c r="F22" s="502"/>
      <c r="G22" s="502" t="str">
        <f>IF(G3="","",G3)</f>
        <v/>
      </c>
      <c r="H22" s="505"/>
      <c r="I22" s="501" t="str">
        <f>IF(I3="","",I3)</f>
        <v/>
      </c>
      <c r="J22" s="502"/>
      <c r="K22" s="502" t="str">
        <f>IF(K3="","",K3)</f>
        <v/>
      </c>
      <c r="L22" s="505"/>
      <c r="M22" s="501" t="str">
        <f>IF(M3="","",M3)</f>
        <v/>
      </c>
      <c r="N22" s="502"/>
      <c r="O22" s="502" t="str">
        <f>IF(O3="","",O3)</f>
        <v/>
      </c>
      <c r="P22" s="505"/>
      <c r="Q22" s="501" t="str">
        <f>IF(Q3="","",Q3)</f>
        <v/>
      </c>
      <c r="R22" s="502"/>
      <c r="S22" s="502" t="str">
        <f>IF(S3="","",S3)</f>
        <v/>
      </c>
      <c r="T22" s="505"/>
      <c r="U22" s="501" t="str">
        <f>IF(U3="","",U3)</f>
        <v/>
      </c>
      <c r="V22" s="502"/>
      <c r="W22" s="502" t="str">
        <f>IF(W3="","",W3)</f>
        <v/>
      </c>
      <c r="X22" s="505"/>
      <c r="Y22" s="501" t="str">
        <f>IF(Y3="","",Y3)</f>
        <v/>
      </c>
      <c r="Z22" s="502"/>
      <c r="AA22" s="502" t="str">
        <f>IF(AA3="","",AA3)</f>
        <v/>
      </c>
      <c r="AB22" s="505"/>
      <c r="AC22" s="501" t="str">
        <f>IF(AC3="","",AC3)</f>
        <v/>
      </c>
      <c r="AD22" s="502"/>
      <c r="AE22" s="502" t="str">
        <f>IF(AE3="","",AE3)</f>
        <v/>
      </c>
      <c r="AF22" s="505"/>
      <c r="AG22" s="501" t="str">
        <f>IF(AG3="","",AG3)</f>
        <v/>
      </c>
      <c r="AH22" s="502"/>
      <c r="AI22" s="502" t="str">
        <f>IF(AI3="","",AI3)</f>
        <v/>
      </c>
      <c r="AJ22" s="505"/>
      <c r="AK22" s="501" t="str">
        <f>IF(AK3="","",AK3)</f>
        <v/>
      </c>
      <c r="AL22" s="502"/>
      <c r="AM22" s="502" t="str">
        <f>IF(AM3="","",AM3)</f>
        <v/>
      </c>
      <c r="AN22" s="505"/>
      <c r="AO22" s="501" t="str">
        <f>IF(AO3="","",AO3)</f>
        <v/>
      </c>
      <c r="AP22" s="502"/>
      <c r="AQ22" s="502" t="str">
        <f>IF(AQ3="","",AQ3)</f>
        <v/>
      </c>
      <c r="AR22" s="505"/>
      <c r="AS22" s="501" t="str">
        <f>IF(AS3="","",AS3)</f>
        <v/>
      </c>
      <c r="AT22" s="502"/>
      <c r="AU22" s="502" t="str">
        <f>IF(AU3="","",AU3)</f>
        <v/>
      </c>
      <c r="AV22" s="505"/>
      <c r="BA22" s="172"/>
      <c r="BB22" s="172"/>
    </row>
    <row r="23" spans="1:54" ht="13" customHeight="1">
      <c r="A23" s="503"/>
      <c r="B23" s="504"/>
      <c r="C23" s="504"/>
      <c r="D23" s="506"/>
      <c r="E23" s="503"/>
      <c r="F23" s="504"/>
      <c r="G23" s="504"/>
      <c r="H23" s="506"/>
      <c r="I23" s="503"/>
      <c r="J23" s="504"/>
      <c r="K23" s="504"/>
      <c r="L23" s="506"/>
      <c r="M23" s="503"/>
      <c r="N23" s="504"/>
      <c r="O23" s="504"/>
      <c r="P23" s="506"/>
      <c r="Q23" s="503"/>
      <c r="R23" s="504"/>
      <c r="S23" s="504"/>
      <c r="T23" s="506"/>
      <c r="U23" s="503"/>
      <c r="V23" s="504"/>
      <c r="W23" s="504"/>
      <c r="X23" s="506"/>
      <c r="Y23" s="503"/>
      <c r="Z23" s="504"/>
      <c r="AA23" s="504"/>
      <c r="AB23" s="506"/>
      <c r="AC23" s="503"/>
      <c r="AD23" s="504"/>
      <c r="AE23" s="504"/>
      <c r="AF23" s="506"/>
      <c r="AG23" s="503"/>
      <c r="AH23" s="504"/>
      <c r="AI23" s="504"/>
      <c r="AJ23" s="506"/>
      <c r="AK23" s="503"/>
      <c r="AL23" s="504"/>
      <c r="AM23" s="504"/>
      <c r="AN23" s="506"/>
      <c r="AO23" s="503"/>
      <c r="AP23" s="504"/>
      <c r="AQ23" s="504"/>
      <c r="AR23" s="506"/>
      <c r="AS23" s="503"/>
      <c r="AT23" s="504"/>
      <c r="AU23" s="504"/>
      <c r="AV23" s="506"/>
      <c r="BA23" s="172"/>
      <c r="BB23" s="172"/>
    </row>
    <row r="24" spans="1:54" ht="13" customHeight="1">
      <c r="A24" s="507" t="str">
        <f>IF(A5="","",_xlfn.XLOOKUP(A5,記号JIS,記号US,A5))</f>
        <v>1</v>
      </c>
      <c r="B24" s="508"/>
      <c r="C24" s="504" t="str">
        <f>IF(C5="","",C5)</f>
        <v/>
      </c>
      <c r="D24" s="506"/>
      <c r="E24" s="507" t="str">
        <f>IF(E5="","",_xlfn.XLOOKUP(E5,記号JIS,記号US,E5))</f>
        <v>2</v>
      </c>
      <c r="F24" s="508"/>
      <c r="G24" s="504" t="str">
        <f>IF(G5="","",G5)</f>
        <v/>
      </c>
      <c r="H24" s="506"/>
      <c r="I24" s="507" t="str">
        <f>IF(I5="","",_xlfn.XLOOKUP(I5,記号JIS,記号US,I5))</f>
        <v>3</v>
      </c>
      <c r="J24" s="508"/>
      <c r="K24" s="504" t="str">
        <f>IF(K5="","",K5)</f>
        <v/>
      </c>
      <c r="L24" s="506"/>
      <c r="M24" s="507" t="str">
        <f>IF(M5="","",_xlfn.XLOOKUP(M5,記号JIS,記号US,M5))</f>
        <v>4</v>
      </c>
      <c r="N24" s="508"/>
      <c r="O24" s="504" t="str">
        <f>IF(O5="","",O5)</f>
        <v/>
      </c>
      <c r="P24" s="506"/>
      <c r="Q24" s="507" t="str">
        <f>IF(Q5="","",_xlfn.XLOOKUP(Q5,記号JIS,記号US,Q5))</f>
        <v>5</v>
      </c>
      <c r="R24" s="508"/>
      <c r="S24" s="504" t="str">
        <f>IF(S5="","",S5)</f>
        <v/>
      </c>
      <c r="T24" s="506"/>
      <c r="U24" s="507" t="str">
        <f>IF(U5="","",_xlfn.XLOOKUP(U5,記号JIS,記号US,U5))</f>
        <v>6</v>
      </c>
      <c r="V24" s="508"/>
      <c r="W24" s="504" t="str">
        <f>IF(W5="","",W5)</f>
        <v/>
      </c>
      <c r="X24" s="506"/>
      <c r="Y24" s="507" t="str">
        <f>IF(Y5="","",_xlfn.XLOOKUP(Y5,記号JIS,記号US,Y5))</f>
        <v>7</v>
      </c>
      <c r="Z24" s="508"/>
      <c r="AA24" s="504" t="str">
        <f>IF(AA5="","",AA5)</f>
        <v/>
      </c>
      <c r="AB24" s="506"/>
      <c r="AC24" s="507" t="str">
        <f>IF(AC5="","",_xlfn.XLOOKUP(AC5,記号JIS,記号US,AC5))</f>
        <v>8</v>
      </c>
      <c r="AD24" s="508"/>
      <c r="AE24" s="504" t="str">
        <f>IF(AE5="","",AE5)</f>
        <v/>
      </c>
      <c r="AF24" s="506"/>
      <c r="AG24" s="507" t="str">
        <f>IF(AG5="","",_xlfn.XLOOKUP(AG5,記号JIS,記号US,AG5))</f>
        <v>9</v>
      </c>
      <c r="AH24" s="508"/>
      <c r="AI24" s="504" t="str">
        <f>IF(AI5="","",AI5)</f>
        <v/>
      </c>
      <c r="AJ24" s="506"/>
      <c r="AK24" s="507" t="str">
        <f>IF(AK5="","",_xlfn.XLOOKUP(AK5,記号JIS,記号US,AK5))</f>
        <v>0</v>
      </c>
      <c r="AL24" s="508"/>
      <c r="AM24" s="504" t="str">
        <f>IF(AM5="","",AM5)</f>
        <v/>
      </c>
      <c r="AN24" s="506"/>
      <c r="AO24" s="507" t="str">
        <f>IF(AO5="","",_xlfn.XLOOKUP(AO5,記号JIS,記号US,AO5))</f>
        <v>-</v>
      </c>
      <c r="AP24" s="508"/>
      <c r="AQ24" s="504" t="str">
        <f>IF(AQ5="","",AQ5)</f>
        <v/>
      </c>
      <c r="AR24" s="506"/>
      <c r="AS24" s="507" t="str">
        <f>IF(AS5="","",_xlfn.XLOOKUP(AS5,記号JIS,記号US,AS5))</f>
        <v>=</v>
      </c>
      <c r="AT24" s="508"/>
      <c r="AU24" s="504" t="str">
        <f>IF(AU5="","",AU5)</f>
        <v/>
      </c>
      <c r="AV24" s="506"/>
      <c r="BA24" s="172"/>
      <c r="BB24" s="172"/>
    </row>
    <row r="25" spans="1:54" ht="13" customHeight="1" thickBot="1">
      <c r="A25" s="509"/>
      <c r="B25" s="510"/>
      <c r="C25" s="511"/>
      <c r="D25" s="512"/>
      <c r="E25" s="509"/>
      <c r="F25" s="510"/>
      <c r="G25" s="511"/>
      <c r="H25" s="512"/>
      <c r="I25" s="509"/>
      <c r="J25" s="510"/>
      <c r="K25" s="511"/>
      <c r="L25" s="512"/>
      <c r="M25" s="509"/>
      <c r="N25" s="510"/>
      <c r="O25" s="511"/>
      <c r="P25" s="512"/>
      <c r="Q25" s="509"/>
      <c r="R25" s="510"/>
      <c r="S25" s="511"/>
      <c r="T25" s="512"/>
      <c r="U25" s="509"/>
      <c r="V25" s="510"/>
      <c r="W25" s="511"/>
      <c r="X25" s="512"/>
      <c r="Y25" s="509"/>
      <c r="Z25" s="510"/>
      <c r="AA25" s="511"/>
      <c r="AB25" s="512"/>
      <c r="AC25" s="509"/>
      <c r="AD25" s="510"/>
      <c r="AE25" s="511"/>
      <c r="AF25" s="512"/>
      <c r="AG25" s="509"/>
      <c r="AH25" s="510"/>
      <c r="AI25" s="511"/>
      <c r="AJ25" s="512"/>
      <c r="AK25" s="509"/>
      <c r="AL25" s="510"/>
      <c r="AM25" s="511"/>
      <c r="AN25" s="512"/>
      <c r="AO25" s="509"/>
      <c r="AP25" s="510"/>
      <c r="AQ25" s="511"/>
      <c r="AR25" s="512"/>
      <c r="AS25" s="509"/>
      <c r="AT25" s="510"/>
      <c r="AU25" s="511"/>
      <c r="AV25" s="512"/>
      <c r="BA25" s="172"/>
      <c r="BB25" s="172"/>
    </row>
    <row r="26" spans="1:54" ht="13" customHeight="1">
      <c r="A26" s="172"/>
      <c r="B26" s="172"/>
      <c r="C26" s="501" t="str">
        <f>IF(C7="","",C7)</f>
        <v>小</v>
      </c>
      <c r="D26" s="502"/>
      <c r="E26" s="502" t="str">
        <f>IF(E7="","",E7)</f>
        <v/>
      </c>
      <c r="F26" s="505"/>
      <c r="G26" s="501" t="str">
        <f>IF(G7="","",G7)</f>
        <v>き</v>
      </c>
      <c r="H26" s="502"/>
      <c r="I26" s="502" t="str">
        <f>IF(I7="","",I7)</f>
        <v/>
      </c>
      <c r="J26" s="505"/>
      <c r="K26" s="501" t="str">
        <f>IF(K7="","",K7)</f>
        <v>て</v>
      </c>
      <c r="L26" s="502"/>
      <c r="M26" s="502" t="str">
        <f>IF(M7="","",M7)</f>
        <v/>
      </c>
      <c r="N26" s="505"/>
      <c r="O26" s="501" t="str">
        <f>IF(O7="","",O7)</f>
        <v>し</v>
      </c>
      <c r="P26" s="502"/>
      <c r="Q26" s="502" t="str">
        <f>IF(Q7="","",Q7)</f>
        <v/>
      </c>
      <c r="R26" s="505"/>
      <c r="S26" s="501" t="str">
        <f>IF(S7="","",S7)</f>
        <v>左</v>
      </c>
      <c r="T26" s="502"/>
      <c r="U26" s="502" t="str">
        <f>IF(U7="","",U7)</f>
        <v/>
      </c>
      <c r="V26" s="505"/>
      <c r="W26" s="501" t="str">
        <f>IF(W7="","",W7)</f>
        <v>右</v>
      </c>
      <c r="X26" s="502"/>
      <c r="Y26" s="502" t="str">
        <f>IF(Y7="","",Y7)</f>
        <v/>
      </c>
      <c r="Z26" s="505"/>
      <c r="AA26" s="501" t="str">
        <f>IF(AA7="","",AA7)</f>
        <v>BS</v>
      </c>
      <c r="AB26" s="502"/>
      <c r="AC26" s="502" t="str">
        <f>IF(AC7="","",AC7)</f>
        <v/>
      </c>
      <c r="AD26" s="505"/>
      <c r="AE26" s="501" t="str">
        <f>IF(AE7="","",AE7)</f>
        <v>る</v>
      </c>
      <c r="AF26" s="502"/>
      <c r="AG26" s="502" t="str">
        <f>IF(AG7="","",AG7)</f>
        <v/>
      </c>
      <c r="AH26" s="505"/>
      <c r="AI26" s="501" t="str">
        <f>IF(AI7="","",AI7)</f>
        <v>す</v>
      </c>
      <c r="AJ26" s="502"/>
      <c r="AK26" s="502" t="str">
        <f>IF(AK7="","",AK7)</f>
        <v/>
      </c>
      <c r="AL26" s="505"/>
      <c r="AM26" s="501" t="str">
        <f>IF(AM7="","",AM7)</f>
        <v>へ</v>
      </c>
      <c r="AN26" s="502"/>
      <c r="AO26" s="502" t="str">
        <f>IF(AO7="","",AO7)</f>
        <v/>
      </c>
      <c r="AP26" s="505"/>
      <c r="AQ26" s="501" t="str">
        <f>IF(AQ7="","",AQ7)</f>
        <v/>
      </c>
      <c r="AR26" s="502"/>
      <c r="AS26" s="502" t="str">
        <f>IF(AS7="","",AS7)</f>
        <v/>
      </c>
      <c r="AT26" s="505"/>
      <c r="AU26" s="501" t="str">
        <f>IF(AU7="","",AU7)</f>
        <v/>
      </c>
      <c r="AV26" s="502"/>
      <c r="AW26" s="502" t="str">
        <f>IF(AW7="","",AW7)</f>
        <v/>
      </c>
      <c r="AX26" s="505"/>
      <c r="AY26" s="556" t="str">
        <f>IF(AV11="","",AV11)</f>
        <v/>
      </c>
      <c r="AZ26" s="557"/>
      <c r="BA26" s="557" t="str">
        <f>IF(AX11="","",AX11)</f>
        <v/>
      </c>
      <c r="BB26" s="559"/>
    </row>
    <row r="27" spans="1:54" ht="13" customHeight="1">
      <c r="A27" s="172"/>
      <c r="B27" s="172"/>
      <c r="C27" s="503"/>
      <c r="D27" s="504"/>
      <c r="E27" s="504"/>
      <c r="F27" s="506"/>
      <c r="G27" s="503"/>
      <c r="H27" s="504"/>
      <c r="I27" s="504"/>
      <c r="J27" s="506"/>
      <c r="K27" s="503"/>
      <c r="L27" s="504"/>
      <c r="M27" s="504"/>
      <c r="N27" s="506"/>
      <c r="O27" s="503"/>
      <c r="P27" s="504"/>
      <c r="Q27" s="504"/>
      <c r="R27" s="506"/>
      <c r="S27" s="503"/>
      <c r="T27" s="504"/>
      <c r="U27" s="504"/>
      <c r="V27" s="506"/>
      <c r="W27" s="503"/>
      <c r="X27" s="504"/>
      <c r="Y27" s="504"/>
      <c r="Z27" s="506"/>
      <c r="AA27" s="503"/>
      <c r="AB27" s="504"/>
      <c r="AC27" s="504"/>
      <c r="AD27" s="506"/>
      <c r="AE27" s="503"/>
      <c r="AF27" s="504"/>
      <c r="AG27" s="504"/>
      <c r="AH27" s="506"/>
      <c r="AI27" s="503"/>
      <c r="AJ27" s="504"/>
      <c r="AK27" s="504"/>
      <c r="AL27" s="506"/>
      <c r="AM27" s="503"/>
      <c r="AN27" s="504"/>
      <c r="AO27" s="504"/>
      <c r="AP27" s="506"/>
      <c r="AQ27" s="503"/>
      <c r="AR27" s="504"/>
      <c r="AS27" s="504"/>
      <c r="AT27" s="506"/>
      <c r="AU27" s="503"/>
      <c r="AV27" s="504"/>
      <c r="AW27" s="504"/>
      <c r="AX27" s="506"/>
      <c r="AY27" s="558"/>
      <c r="AZ27" s="539"/>
      <c r="BA27" s="539"/>
      <c r="BB27" s="540"/>
    </row>
    <row r="28" spans="1:54" ht="13" customHeight="1">
      <c r="A28" s="172"/>
      <c r="B28" s="172"/>
      <c r="C28" s="507" t="str">
        <f>IF(C9="","",_xlfn.XLOOKUP(C9,記号JIS,記号US,C9))</f>
        <v>Q</v>
      </c>
      <c r="D28" s="508"/>
      <c r="E28" s="504" t="str">
        <f>IF(E9="","",E9)</f>
        <v/>
      </c>
      <c r="F28" s="506"/>
      <c r="G28" s="507" t="str">
        <f>IF(G9="","",_xlfn.XLOOKUP(G9,記号JIS,記号US,G9))</f>
        <v>W</v>
      </c>
      <c r="H28" s="508"/>
      <c r="I28" s="504" t="str">
        <f>IF(I9="","",I9)</f>
        <v>む</v>
      </c>
      <c r="J28" s="506"/>
      <c r="K28" s="507" t="str">
        <f>IF(K9="","",_xlfn.XLOOKUP(K9,記号JIS,記号US,K9))</f>
        <v>E</v>
      </c>
      <c r="L28" s="508"/>
      <c r="M28" s="504" t="str">
        <f>IF(M9="","",M9)</f>
        <v>り</v>
      </c>
      <c r="N28" s="506"/>
      <c r="O28" s="507" t="str">
        <f>IF(O9="","",_xlfn.XLOOKUP(O9,記号JIS,記号US,O9))</f>
        <v>R</v>
      </c>
      <c r="P28" s="508"/>
      <c r="Q28" s="504" t="str">
        <f>IF(Q9="","",Q9)</f>
        <v>ぬ</v>
      </c>
      <c r="R28" s="506"/>
      <c r="S28" s="507" t="str">
        <f>IF(S9="","",_xlfn.XLOOKUP(S9,記号JIS,記号US,S9))</f>
        <v>T</v>
      </c>
      <c r="T28" s="508"/>
      <c r="U28" s="504" t="str">
        <f>IF(U9="","",U9)</f>
        <v/>
      </c>
      <c r="V28" s="506"/>
      <c r="W28" s="507" t="str">
        <f>IF(W9="","",_xlfn.XLOOKUP(W9,記号JIS,記号US,W9))</f>
        <v>Y</v>
      </c>
      <c r="X28" s="508"/>
      <c r="Y28" s="504" t="str">
        <f>IF(Y9="","",Y9)</f>
        <v/>
      </c>
      <c r="Z28" s="506"/>
      <c r="AA28" s="507" t="str">
        <f>IF(AA9="","",_xlfn.XLOOKUP(AA9,記号JIS,記号US,AA9))</f>
        <v>U</v>
      </c>
      <c r="AB28" s="508"/>
      <c r="AC28" s="504" t="str">
        <f>IF(AC9="","",AC9)</f>
        <v>さ</v>
      </c>
      <c r="AD28" s="506"/>
      <c r="AE28" s="507" t="str">
        <f>IF(AE9="","",_xlfn.XLOOKUP(AE9,記号JIS,記号US,AE9))</f>
        <v>I</v>
      </c>
      <c r="AF28" s="508"/>
      <c r="AG28" s="504" t="str">
        <f>IF(AG9="","",AG9)</f>
        <v>よ</v>
      </c>
      <c r="AH28" s="506"/>
      <c r="AI28" s="507" t="str">
        <f>IF(AI9="","",_xlfn.XLOOKUP(AI9,記号JIS,記号US,AI9))</f>
        <v>O</v>
      </c>
      <c r="AJ28" s="508"/>
      <c r="AK28" s="504" t="str">
        <f>IF(AK9="","",AK9)</f>
        <v>え</v>
      </c>
      <c r="AL28" s="506"/>
      <c r="AM28" s="507" t="str">
        <f>IF(AM9="","",_xlfn.XLOOKUP(AM9,記号JIS,記号US,AM9))</f>
        <v>P</v>
      </c>
      <c r="AN28" s="508"/>
      <c r="AO28" s="504" t="str">
        <f>IF(AO9="","",AO9)</f>
        <v>ゆ</v>
      </c>
      <c r="AP28" s="506"/>
      <c r="AQ28" s="507" t="str">
        <f>IF(AQ9="","",_xlfn.XLOOKUP(AQ9,記号JIS,記号US,AQ9))</f>
        <v>[</v>
      </c>
      <c r="AR28" s="508"/>
      <c r="AS28" s="504" t="str">
        <f>IF(AS9="","",AS9)</f>
        <v/>
      </c>
      <c r="AT28" s="506"/>
      <c r="AU28" s="507" t="str">
        <f>IF(AU9="","",_xlfn.XLOOKUP(AU9,記号JIS,記号US,AU9))</f>
        <v>]</v>
      </c>
      <c r="AV28" s="508"/>
      <c r="AW28" s="504" t="str">
        <f>IF(AW9="","",AW9)</f>
        <v/>
      </c>
      <c r="AX28" s="506"/>
      <c r="AY28" s="535" t="str">
        <f>IF(AV13="","",_xlfn.XLOOKUP(AV13,記号JIS,記号US,AV13))</f>
        <v>＼</v>
      </c>
      <c r="AZ28" s="536"/>
      <c r="BA28" s="539" t="str">
        <f>IF(AX13="","",AX13)</f>
        <v/>
      </c>
      <c r="BB28" s="540"/>
    </row>
    <row r="29" spans="1:54" ht="13" customHeight="1" thickBot="1">
      <c r="A29" s="172"/>
      <c r="B29" s="172"/>
      <c r="C29" s="509"/>
      <c r="D29" s="510"/>
      <c r="E29" s="511"/>
      <c r="F29" s="512"/>
      <c r="G29" s="509"/>
      <c r="H29" s="510"/>
      <c r="I29" s="511"/>
      <c r="J29" s="512"/>
      <c r="K29" s="509"/>
      <c r="L29" s="510"/>
      <c r="M29" s="511"/>
      <c r="N29" s="512"/>
      <c r="O29" s="509"/>
      <c r="P29" s="508"/>
      <c r="Q29" s="504"/>
      <c r="R29" s="506"/>
      <c r="S29" s="507"/>
      <c r="T29" s="510"/>
      <c r="U29" s="511"/>
      <c r="V29" s="512"/>
      <c r="W29" s="509"/>
      <c r="X29" s="510"/>
      <c r="Y29" s="511"/>
      <c r="Z29" s="512"/>
      <c r="AA29" s="509"/>
      <c r="AB29" s="508"/>
      <c r="AC29" s="504"/>
      <c r="AD29" s="506"/>
      <c r="AE29" s="507"/>
      <c r="AF29" s="510"/>
      <c r="AG29" s="511"/>
      <c r="AH29" s="512"/>
      <c r="AI29" s="509"/>
      <c r="AJ29" s="510"/>
      <c r="AK29" s="511"/>
      <c r="AL29" s="512"/>
      <c r="AM29" s="509"/>
      <c r="AN29" s="510"/>
      <c r="AO29" s="511"/>
      <c r="AP29" s="512"/>
      <c r="AQ29" s="509"/>
      <c r="AR29" s="510"/>
      <c r="AS29" s="511"/>
      <c r="AT29" s="512"/>
      <c r="AU29" s="509"/>
      <c r="AV29" s="510"/>
      <c r="AW29" s="511"/>
      <c r="AX29" s="512"/>
      <c r="AY29" s="537"/>
      <c r="AZ29" s="538"/>
      <c r="BA29" s="541"/>
      <c r="BB29" s="542"/>
    </row>
    <row r="30" spans="1:54" ht="13" customHeight="1" thickTop="1">
      <c r="A30" s="172"/>
      <c r="B30" s="172"/>
      <c r="C30" s="172"/>
      <c r="D30" s="501" t="str">
        <f>IF(D11="","",D11)</f>
        <v>ろ</v>
      </c>
      <c r="E30" s="502"/>
      <c r="F30" s="502" t="str">
        <f>IF(F11="","",F11)</f>
        <v/>
      </c>
      <c r="G30" s="505"/>
      <c r="H30" s="501" t="str">
        <f>IF(H11="","",H11)</f>
        <v>け</v>
      </c>
      <c r="I30" s="502"/>
      <c r="J30" s="502" t="str">
        <f>IF(J11="","",J11)</f>
        <v/>
      </c>
      <c r="K30" s="505"/>
      <c r="L30" s="501" t="str">
        <f>IF(L11="","",L11)</f>
        <v>と</v>
      </c>
      <c r="M30" s="502"/>
      <c r="N30" s="502" t="str">
        <f>IF(N11="","",N11)</f>
        <v/>
      </c>
      <c r="O30" s="502"/>
      <c r="P30" s="513" t="str">
        <f>IF(P11="","",P11)</f>
        <v>か</v>
      </c>
      <c r="Q30" s="514"/>
      <c r="R30" s="514" t="str">
        <f>IF(R11="","",R11)</f>
        <v>左濁</v>
      </c>
      <c r="S30" s="516"/>
      <c r="T30" s="502" t="str">
        <f>IF(T11="","",T11)</f>
        <v>(っ)</v>
      </c>
      <c r="U30" s="502"/>
      <c r="V30" s="502" t="str">
        <f>IF(V11="","",V11)</f>
        <v/>
      </c>
      <c r="W30" s="505"/>
      <c r="X30" s="501" t="str">
        <f>IF(X11="","",X11)</f>
        <v>く</v>
      </c>
      <c r="Y30" s="502"/>
      <c r="Z30" s="502" t="str">
        <f>IF(Z11="","",Z11)</f>
        <v/>
      </c>
      <c r="AA30" s="502"/>
      <c r="AB30" s="513" t="str">
        <f>IF(AB11="","",AB11)</f>
        <v>あ</v>
      </c>
      <c r="AC30" s="514"/>
      <c r="AD30" s="514" t="str">
        <f>IF(AD11="","",AD11)</f>
        <v>右濁</v>
      </c>
      <c r="AE30" s="516"/>
      <c r="AF30" s="502" t="str">
        <f>IF(AF11="","",AF11)</f>
        <v>い</v>
      </c>
      <c r="AG30" s="502"/>
      <c r="AH30" s="502" t="str">
        <f>IF(AH11="","",AH11)</f>
        <v/>
      </c>
      <c r="AI30" s="505"/>
      <c r="AJ30" s="501" t="str">
        <f>IF(AJ11="","",AJ11)</f>
        <v>う</v>
      </c>
      <c r="AK30" s="502"/>
      <c r="AL30" s="502" t="str">
        <f>IF(AL11="","",AL11)</f>
        <v/>
      </c>
      <c r="AM30" s="505"/>
      <c r="AN30" s="501" t="str">
        <f>IF(AN11="","",AN11)</f>
        <v>ー</v>
      </c>
      <c r="AO30" s="502"/>
      <c r="AP30" s="502" t="str">
        <f>IF(AP11="","",AP11)</f>
        <v/>
      </c>
      <c r="AQ30" s="505"/>
      <c r="AR30" s="501" t="str">
        <f>IF(AR11="","",AR11)</f>
        <v/>
      </c>
      <c r="AS30" s="502"/>
      <c r="AT30" s="502" t="str">
        <f>IF(AT11="","",AT11)</f>
        <v/>
      </c>
      <c r="AU30" s="505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03"/>
      <c r="E31" s="504"/>
      <c r="F31" s="504"/>
      <c r="G31" s="506"/>
      <c r="H31" s="503"/>
      <c r="I31" s="504"/>
      <c r="J31" s="504"/>
      <c r="K31" s="506"/>
      <c r="L31" s="503"/>
      <c r="M31" s="504"/>
      <c r="N31" s="504"/>
      <c r="O31" s="504"/>
      <c r="P31" s="515"/>
      <c r="Q31" s="504"/>
      <c r="R31" s="504"/>
      <c r="S31" s="517"/>
      <c r="T31" s="504"/>
      <c r="U31" s="504"/>
      <c r="V31" s="504"/>
      <c r="W31" s="506"/>
      <c r="X31" s="503"/>
      <c r="Y31" s="504"/>
      <c r="Z31" s="504"/>
      <c r="AA31" s="504"/>
      <c r="AB31" s="515"/>
      <c r="AC31" s="504"/>
      <c r="AD31" s="504"/>
      <c r="AE31" s="517"/>
      <c r="AF31" s="504"/>
      <c r="AG31" s="504"/>
      <c r="AH31" s="504"/>
      <c r="AI31" s="506"/>
      <c r="AJ31" s="503"/>
      <c r="AK31" s="504"/>
      <c r="AL31" s="504"/>
      <c r="AM31" s="506"/>
      <c r="AN31" s="503"/>
      <c r="AO31" s="504"/>
      <c r="AP31" s="504"/>
      <c r="AQ31" s="506"/>
      <c r="AR31" s="503"/>
      <c r="AS31" s="504"/>
      <c r="AT31" s="504"/>
      <c r="AU31" s="506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07" t="str">
        <f>IF(D13="","",_xlfn.XLOOKUP(D13,記号JIS,記号US,D13))</f>
        <v>A</v>
      </c>
      <c r="E32" s="508"/>
      <c r="F32" s="504" t="str">
        <f>IF(F13="","",F13)</f>
        <v>せ</v>
      </c>
      <c r="G32" s="506"/>
      <c r="H32" s="507" t="str">
        <f>IF(H13="","",_xlfn.XLOOKUP(H13,記号JIS,記号US,H13))</f>
        <v>S</v>
      </c>
      <c r="I32" s="508"/>
      <c r="J32" s="504" t="str">
        <f>IF(J13="","",J13)</f>
        <v>め</v>
      </c>
      <c r="K32" s="506"/>
      <c r="L32" s="507" t="str">
        <f>IF(L13="","",_xlfn.XLOOKUP(L13,記号JIS,記号US,L13))</f>
        <v>D</v>
      </c>
      <c r="M32" s="508"/>
      <c r="N32" s="504" t="str">
        <f>IF(N13="","",N13)</f>
        <v>に</v>
      </c>
      <c r="O32" s="504"/>
      <c r="P32" s="518" t="str">
        <f>IF(P13="","",_xlfn.XLOOKUP(P13,記号JIS,記号US,P13))</f>
        <v>F</v>
      </c>
      <c r="Q32" s="508"/>
      <c r="R32" s="504" t="str">
        <f>IF(R13="","",R13)</f>
        <v>ま</v>
      </c>
      <c r="S32" s="517"/>
      <c r="T32" s="508" t="str">
        <f>IF(T13="","",_xlfn.XLOOKUP(T13,記号JIS,記号US,T13))</f>
        <v>G</v>
      </c>
      <c r="U32" s="508"/>
      <c r="V32" s="504" t="str">
        <f>IF(V13="","",V13)</f>
        <v>ち</v>
      </c>
      <c r="W32" s="506"/>
      <c r="X32" s="507" t="str">
        <f>IF(X13="","",_xlfn.XLOOKUP(X13,記号JIS,記号US,X13))</f>
        <v>H</v>
      </c>
      <c r="Y32" s="508"/>
      <c r="Z32" s="504" t="str">
        <f>IF(Z13="","",Z13)</f>
        <v>や</v>
      </c>
      <c r="AA32" s="504"/>
      <c r="AB32" s="518" t="str">
        <f>IF(AB13="","",_xlfn.XLOOKUP(AB13,記号JIS,記号US,AB13))</f>
        <v>J</v>
      </c>
      <c r="AC32" s="508"/>
      <c r="AD32" s="504" t="str">
        <f>IF(AD13="","",AD13)</f>
        <v>の</v>
      </c>
      <c r="AE32" s="517"/>
      <c r="AF32" s="508" t="str">
        <f>IF(AF13="","",_xlfn.XLOOKUP(AF13,記号JIS,記号US,AF13))</f>
        <v>K</v>
      </c>
      <c r="AG32" s="508"/>
      <c r="AH32" s="504" t="str">
        <f>IF(AH13="","",AH13)</f>
        <v>も</v>
      </c>
      <c r="AI32" s="506"/>
      <c r="AJ32" s="507" t="str">
        <f>IF(AJ13="","",_xlfn.XLOOKUP(AJ13,記号JIS,記号US,AJ13))</f>
        <v>L</v>
      </c>
      <c r="AK32" s="508"/>
      <c r="AL32" s="504" t="str">
        <f>IF(AL13="","",AL13)</f>
        <v>わ</v>
      </c>
      <c r="AM32" s="506"/>
      <c r="AN32" s="507" t="str">
        <f>IF(AN13="","",_xlfn.XLOOKUP(AN13,記号JIS,記号US,AN13))</f>
        <v>;</v>
      </c>
      <c r="AO32" s="508"/>
      <c r="AP32" s="504" t="str">
        <f>IF(AP13="","",AP13)</f>
        <v>つ</v>
      </c>
      <c r="AQ32" s="506"/>
      <c r="AR32" s="507" t="str">
        <f>IF(AR13="","",_xlfn.XLOOKUP(AR13,記号JIS,記号US,AR13))</f>
        <v>'</v>
      </c>
      <c r="AS32" s="508"/>
      <c r="AT32" s="504" t="str">
        <f>IF(AT13="","",AT13)</f>
        <v/>
      </c>
      <c r="AU32" s="506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09"/>
      <c r="E33" s="510"/>
      <c r="F33" s="511"/>
      <c r="G33" s="512"/>
      <c r="H33" s="509"/>
      <c r="I33" s="510"/>
      <c r="J33" s="511"/>
      <c r="K33" s="512"/>
      <c r="L33" s="509"/>
      <c r="M33" s="510"/>
      <c r="N33" s="511"/>
      <c r="O33" s="511"/>
      <c r="P33" s="519"/>
      <c r="Q33" s="520"/>
      <c r="R33" s="521"/>
      <c r="S33" s="522"/>
      <c r="T33" s="510"/>
      <c r="U33" s="510"/>
      <c r="V33" s="511"/>
      <c r="W33" s="512"/>
      <c r="X33" s="509"/>
      <c r="Y33" s="510"/>
      <c r="Z33" s="511"/>
      <c r="AA33" s="511"/>
      <c r="AB33" s="519"/>
      <c r="AC33" s="520"/>
      <c r="AD33" s="521"/>
      <c r="AE33" s="522"/>
      <c r="AF33" s="510"/>
      <c r="AG33" s="510"/>
      <c r="AH33" s="511"/>
      <c r="AI33" s="512"/>
      <c r="AJ33" s="509"/>
      <c r="AK33" s="510"/>
      <c r="AL33" s="511"/>
      <c r="AM33" s="512"/>
      <c r="AN33" s="509"/>
      <c r="AO33" s="510"/>
      <c r="AP33" s="511"/>
      <c r="AQ33" s="512"/>
      <c r="AR33" s="509"/>
      <c r="AS33" s="510"/>
      <c r="AT33" s="511"/>
      <c r="AU33" s="512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01" t="str">
        <f>IF(F15="","",F15)</f>
        <v>ほ</v>
      </c>
      <c r="G34" s="502"/>
      <c r="H34" s="502" t="str">
        <f>IF(H15="","",H15)</f>
        <v/>
      </c>
      <c r="I34" s="505"/>
      <c r="J34" s="501" t="str">
        <f>IF(J15="","",J15)</f>
        <v>ひ</v>
      </c>
      <c r="K34" s="502"/>
      <c r="L34" s="502" t="str">
        <f>IF(L15="","",L15)</f>
        <v/>
      </c>
      <c r="M34" s="505"/>
      <c r="N34" s="501" t="str">
        <f>IF(N15="","",N15)</f>
        <v>は</v>
      </c>
      <c r="O34" s="502"/>
      <c r="P34" s="504" t="str">
        <f>IF(P15="","",P15)</f>
        <v/>
      </c>
      <c r="Q34" s="506"/>
      <c r="R34" s="503" t="str">
        <f>IF(R15="","",R15)</f>
        <v>こ</v>
      </c>
      <c r="S34" s="504"/>
      <c r="T34" s="502" t="str">
        <f>IF(T15="","",T15)</f>
        <v>左半</v>
      </c>
      <c r="U34" s="505"/>
      <c r="V34" s="501" t="str">
        <f>IF(V15="","",V15)</f>
        <v>そ</v>
      </c>
      <c r="W34" s="502"/>
      <c r="X34" s="502" t="str">
        <f>IF(X15="","",X15)</f>
        <v/>
      </c>
      <c r="Y34" s="505"/>
      <c r="Z34" s="501" t="str">
        <f>IF(Z15="","",Z15)</f>
        <v>た</v>
      </c>
      <c r="AA34" s="502"/>
      <c r="AB34" s="504" t="str">
        <f>IF(AB15="","",AB15)</f>
        <v/>
      </c>
      <c r="AC34" s="506"/>
      <c r="AD34" s="503" t="str">
        <f>IF(AD15="","",AD15)</f>
        <v>な</v>
      </c>
      <c r="AE34" s="504"/>
      <c r="AF34" s="502" t="str">
        <f>IF(AF15="","",AF15)</f>
        <v>右半</v>
      </c>
      <c r="AG34" s="505"/>
      <c r="AH34" s="501" t="str">
        <f>IF(AH15="","",AH15)</f>
        <v>ん</v>
      </c>
      <c r="AI34" s="502"/>
      <c r="AJ34" s="502" t="str">
        <f>IF(AJ15="","",AJ15)</f>
        <v/>
      </c>
      <c r="AK34" s="505"/>
      <c r="AL34" s="501" t="str">
        <f>IF(AL15="","",AL15)</f>
        <v>ら</v>
      </c>
      <c r="AM34" s="502"/>
      <c r="AN34" s="502" t="str">
        <f>IF(AN15="","",AN15)</f>
        <v/>
      </c>
      <c r="AO34" s="505"/>
      <c r="AP34" s="501" t="str">
        <f>IF(AP15="","",AP15)</f>
        <v>れ</v>
      </c>
      <c r="AQ34" s="502"/>
      <c r="AR34" s="502" t="str">
        <f>IF(AR15="","",AR15)</f>
        <v/>
      </c>
      <c r="AS34" s="505"/>
      <c r="AT34" s="172"/>
      <c r="AU34" s="172"/>
      <c r="AV34" s="172"/>
      <c r="AW34" s="172"/>
      <c r="AX34" s="531" t="str">
        <f>IF(AT15="","",AT15)</f>
        <v/>
      </c>
      <c r="AY34" s="532"/>
      <c r="AZ34" s="532" t="str">
        <f>IF(AV15="","",AV15)</f>
        <v/>
      </c>
      <c r="BA34" s="534"/>
      <c r="BB34" s="250"/>
    </row>
    <row r="35" spans="1:66" ht="13" customHeight="1">
      <c r="A35" s="172"/>
      <c r="B35" s="172"/>
      <c r="C35" s="172"/>
      <c r="D35" s="172"/>
      <c r="E35" s="172"/>
      <c r="F35" s="503"/>
      <c r="G35" s="504"/>
      <c r="H35" s="504"/>
      <c r="I35" s="506"/>
      <c r="J35" s="503"/>
      <c r="K35" s="504"/>
      <c r="L35" s="504"/>
      <c r="M35" s="506"/>
      <c r="N35" s="503"/>
      <c r="O35" s="504"/>
      <c r="P35" s="504"/>
      <c r="Q35" s="506"/>
      <c r="R35" s="503"/>
      <c r="S35" s="504"/>
      <c r="T35" s="504"/>
      <c r="U35" s="506"/>
      <c r="V35" s="503"/>
      <c r="W35" s="504"/>
      <c r="X35" s="504"/>
      <c r="Y35" s="506"/>
      <c r="Z35" s="503"/>
      <c r="AA35" s="504"/>
      <c r="AB35" s="504"/>
      <c r="AC35" s="506"/>
      <c r="AD35" s="503"/>
      <c r="AE35" s="504"/>
      <c r="AF35" s="504"/>
      <c r="AG35" s="506"/>
      <c r="AH35" s="503"/>
      <c r="AI35" s="504"/>
      <c r="AJ35" s="504"/>
      <c r="AK35" s="506"/>
      <c r="AL35" s="503"/>
      <c r="AM35" s="504"/>
      <c r="AN35" s="504"/>
      <c r="AO35" s="506"/>
      <c r="AP35" s="503"/>
      <c r="AQ35" s="504"/>
      <c r="AR35" s="504"/>
      <c r="AS35" s="506"/>
      <c r="AT35" s="172"/>
      <c r="AU35" s="172"/>
      <c r="AV35" s="172"/>
      <c r="AW35" s="172"/>
      <c r="AX35" s="533"/>
      <c r="AY35" s="527"/>
      <c r="AZ35" s="527"/>
      <c r="BA35" s="528"/>
      <c r="BB35" s="250"/>
    </row>
    <row r="36" spans="1:66" ht="13" customHeight="1">
      <c r="A36" s="172"/>
      <c r="B36" s="172"/>
      <c r="C36" s="172"/>
      <c r="D36" s="172"/>
      <c r="E36" s="172"/>
      <c r="F36" s="507" t="str">
        <f>IF(F17="","",_xlfn.XLOOKUP(F17,記号JIS,記号US,F17))</f>
        <v>Z</v>
      </c>
      <c r="G36" s="508"/>
      <c r="H36" s="504" t="str">
        <f>IF(H17="","",H17)</f>
        <v/>
      </c>
      <c r="I36" s="506"/>
      <c r="J36" s="507" t="str">
        <f>IF(J17="","",_xlfn.XLOOKUP(J17,記号JIS,記号US,J17))</f>
        <v>X</v>
      </c>
      <c r="K36" s="508"/>
      <c r="L36" s="504" t="str">
        <f>IF(L17="","",L17)</f>
        <v/>
      </c>
      <c r="M36" s="506"/>
      <c r="N36" s="507" t="str">
        <f>IF(N17="","",_xlfn.XLOOKUP(N17,記号JIS,記号US,N17))</f>
        <v>C</v>
      </c>
      <c r="O36" s="508"/>
      <c r="P36" s="504" t="str">
        <f>IF(P17="","",P17)</f>
        <v>を</v>
      </c>
      <c r="Q36" s="506"/>
      <c r="R36" s="507" t="str">
        <f>IF(R17="","",_xlfn.XLOOKUP(R17,記号JIS,記号US,R17))</f>
        <v>V</v>
      </c>
      <c r="S36" s="508"/>
      <c r="T36" s="504" t="str">
        <f>IF(T17="","",T17)</f>
        <v>、</v>
      </c>
      <c r="U36" s="506"/>
      <c r="V36" s="507" t="str">
        <f>IF(V17="","",_xlfn.XLOOKUP(V17,記号JIS,記号US,V17))</f>
        <v>B</v>
      </c>
      <c r="W36" s="508"/>
      <c r="X36" s="504" t="str">
        <f>IF(X17="","",X17)</f>
        <v>み</v>
      </c>
      <c r="Y36" s="506"/>
      <c r="Z36" s="507" t="str">
        <f>IF(Z17="","",_xlfn.XLOOKUP(Z17,記号JIS,記号US,Z17))</f>
        <v>N</v>
      </c>
      <c r="AA36" s="508"/>
      <c r="AB36" s="504" t="str">
        <f>IF(AB17="","",AB17)</f>
        <v>お</v>
      </c>
      <c r="AC36" s="506"/>
      <c r="AD36" s="507" t="str">
        <f>IF(AD17="","",_xlfn.XLOOKUP(AD17,記号JIS,記号US,AD17))</f>
        <v>M</v>
      </c>
      <c r="AE36" s="508"/>
      <c r="AF36" s="504" t="str">
        <f>IF(AF17="","",AF17)</f>
        <v>。</v>
      </c>
      <c r="AG36" s="506"/>
      <c r="AH36" s="507" t="str">
        <f>IF(AH17="","",_xlfn.XLOOKUP(AH17,記号JIS,記号US,AH17))</f>
        <v>,</v>
      </c>
      <c r="AI36" s="508"/>
      <c r="AJ36" s="504" t="str">
        <f>IF(AJ17="","",AJ17)</f>
        <v>ね</v>
      </c>
      <c r="AK36" s="506"/>
      <c r="AL36" s="507" t="str">
        <f>IF(AL17="","",_xlfn.XLOOKUP(AL17,記号JIS,記号US,AL17))</f>
        <v>.</v>
      </c>
      <c r="AM36" s="508"/>
      <c r="AN36" s="504" t="str">
        <f>IF(AN17="","",AN17)</f>
        <v>ふ</v>
      </c>
      <c r="AO36" s="506"/>
      <c r="AP36" s="507" t="str">
        <f>IF(AP17="","",_xlfn.XLOOKUP(AP17,記号JIS,記号US,AP17))</f>
        <v>/</v>
      </c>
      <c r="AQ36" s="508"/>
      <c r="AR36" s="504" t="str">
        <f>IF(AR17="","",AR17)</f>
        <v/>
      </c>
      <c r="AS36" s="506"/>
      <c r="AT36" s="172"/>
      <c r="AU36" s="172"/>
      <c r="AV36" s="172"/>
      <c r="AW36" s="172"/>
      <c r="AX36" s="523" t="str">
        <f>IF(AT17="","",_xlfn.XLOOKUP(AT17,記号JIS,記号US,AT17))</f>
        <v>なし</v>
      </c>
      <c r="AY36" s="524"/>
      <c r="AZ36" s="527" t="str">
        <f>IF(AV17="","",AV17)</f>
        <v/>
      </c>
      <c r="BA36" s="528"/>
      <c r="BB36" s="250"/>
    </row>
    <row r="37" spans="1:66" ht="13" customHeight="1" thickBot="1">
      <c r="A37" s="172"/>
      <c r="B37" s="172"/>
      <c r="C37" s="172"/>
      <c r="D37" s="172"/>
      <c r="E37" s="172"/>
      <c r="F37" s="509"/>
      <c r="G37" s="510"/>
      <c r="H37" s="511"/>
      <c r="I37" s="512"/>
      <c r="J37" s="509"/>
      <c r="K37" s="510"/>
      <c r="L37" s="511"/>
      <c r="M37" s="512"/>
      <c r="N37" s="509"/>
      <c r="O37" s="510"/>
      <c r="P37" s="511"/>
      <c r="Q37" s="512"/>
      <c r="R37" s="509"/>
      <c r="S37" s="510"/>
      <c r="T37" s="511"/>
      <c r="U37" s="512"/>
      <c r="V37" s="509"/>
      <c r="W37" s="510"/>
      <c r="X37" s="511"/>
      <c r="Y37" s="512"/>
      <c r="Z37" s="509"/>
      <c r="AA37" s="510"/>
      <c r="AB37" s="511"/>
      <c r="AC37" s="512"/>
      <c r="AD37" s="509"/>
      <c r="AE37" s="510"/>
      <c r="AF37" s="511"/>
      <c r="AG37" s="512"/>
      <c r="AH37" s="509"/>
      <c r="AI37" s="510"/>
      <c r="AJ37" s="511"/>
      <c r="AK37" s="512"/>
      <c r="AL37" s="509"/>
      <c r="AM37" s="510"/>
      <c r="AN37" s="511"/>
      <c r="AO37" s="512"/>
      <c r="AP37" s="509"/>
      <c r="AQ37" s="510"/>
      <c r="AR37" s="511"/>
      <c r="AS37" s="512"/>
      <c r="AT37" s="172"/>
      <c r="AU37" s="172"/>
      <c r="AV37" s="172"/>
      <c r="AW37" s="172"/>
      <c r="AX37" s="525"/>
      <c r="AY37" s="526"/>
      <c r="AZ37" s="529"/>
      <c r="BA37" s="530"/>
      <c r="BB37" s="250"/>
    </row>
    <row r="38" spans="1:66" ht="27">
      <c r="BC38" s="1" t="s">
        <v>105</v>
      </c>
      <c r="BK38" s="1" t="s">
        <v>106</v>
      </c>
      <c r="BN38" s="263" t="s">
        <v>580</v>
      </c>
    </row>
    <row r="40" spans="1:66" ht="42">
      <c r="BC40" s="251" t="s">
        <v>107</v>
      </c>
      <c r="BD40" s="164" t="s">
        <v>108</v>
      </c>
      <c r="BE40" s="164" t="s">
        <v>109</v>
      </c>
      <c r="BF40" s="205" t="s">
        <v>600</v>
      </c>
      <c r="BG40" s="164" t="s">
        <v>110</v>
      </c>
      <c r="BH40" s="164" t="s">
        <v>574</v>
      </c>
      <c r="BI40" s="194" t="s">
        <v>954</v>
      </c>
      <c r="BK40" s="251" t="s">
        <v>111</v>
      </c>
      <c r="BL40" s="127" t="s">
        <v>112</v>
      </c>
      <c r="BN40" s="264"/>
    </row>
    <row r="41" spans="1:66">
      <c r="BC41" s="176">
        <v>-1</v>
      </c>
      <c r="BD41" s="195"/>
      <c r="BE41" s="424"/>
      <c r="BF41" s="206"/>
      <c r="BG41" s="175"/>
      <c r="BH41" s="175"/>
      <c r="BI41" s="430"/>
      <c r="BK41" s="165" t="s">
        <v>196</v>
      </c>
      <c r="BL41" s="166" t="s">
        <v>947</v>
      </c>
      <c r="BN41" s="260" t="s">
        <v>305</v>
      </c>
    </row>
    <row r="42" spans="1:66">
      <c r="BC42" s="177">
        <v>0</v>
      </c>
      <c r="BD42" s="196" t="s">
        <v>897</v>
      </c>
      <c r="BE42" s="421" t="str">
        <f>IF(A5="","",A5)</f>
        <v>1</v>
      </c>
      <c r="BF42" s="208" t="s">
        <v>4</v>
      </c>
      <c r="BG42" s="213" t="s">
        <v>4</v>
      </c>
      <c r="BH42" s="431">
        <f t="shared" ref="BH42:BH73" si="0">COUNTIF(十六進数文字リスト,BG42)</f>
        <v>1</v>
      </c>
      <c r="BI42" s="434">
        <f t="shared" ref="BI42:BI73" si="1">IF(BE42="","",COUNTIF(入力かな,BE42))</f>
        <v>1</v>
      </c>
      <c r="BK42" s="167" t="s">
        <v>948</v>
      </c>
      <c r="BL42" s="168" t="s">
        <v>945</v>
      </c>
      <c r="BN42" s="261" t="s">
        <v>4</v>
      </c>
    </row>
    <row r="43" spans="1:66">
      <c r="BC43" s="180">
        <f t="shared" ref="BC43:BD45" si="2">BC42</f>
        <v>0</v>
      </c>
      <c r="BD43" s="197" t="str">
        <f t="shared" si="2"/>
        <v>KC_1</v>
      </c>
      <c r="BE43" s="422" t="str">
        <f>IF(C5="","",C5)</f>
        <v/>
      </c>
      <c r="BF43" s="209" t="str">
        <f t="shared" ref="BF43:BG45" si="3">BF42</f>
        <v>1</v>
      </c>
      <c r="BG43" s="209" t="str">
        <f t="shared" si="3"/>
        <v>1</v>
      </c>
      <c r="BH43" s="209">
        <f t="shared" si="0"/>
        <v>1</v>
      </c>
      <c r="BI43" s="435" t="str">
        <f t="shared" si="1"/>
        <v/>
      </c>
      <c r="BK43" s="167" t="s">
        <v>139</v>
      </c>
      <c r="BL43" s="169" t="s">
        <v>141</v>
      </c>
      <c r="BN43" s="261" t="s">
        <v>297</v>
      </c>
    </row>
    <row r="44" spans="1:66">
      <c r="BC44" s="180">
        <f t="shared" si="2"/>
        <v>0</v>
      </c>
      <c r="BD44" s="197" t="str">
        <f t="shared" si="2"/>
        <v>KC_1</v>
      </c>
      <c r="BE44" s="422" t="str">
        <f>IF(C3="","",C3)</f>
        <v/>
      </c>
      <c r="BF44" s="209" t="str">
        <f t="shared" si="3"/>
        <v>1</v>
      </c>
      <c r="BG44" s="209" t="str">
        <f t="shared" si="3"/>
        <v>1</v>
      </c>
      <c r="BH44" s="209">
        <f t="shared" si="0"/>
        <v>1</v>
      </c>
      <c r="BI44" s="435" t="str">
        <f t="shared" si="1"/>
        <v/>
      </c>
      <c r="BK44" s="167" t="s">
        <v>141</v>
      </c>
      <c r="BL44" s="169" t="s">
        <v>75</v>
      </c>
      <c r="BN44" s="261" t="s">
        <v>298</v>
      </c>
    </row>
    <row r="45" spans="1:66">
      <c r="BC45" s="181">
        <f t="shared" si="2"/>
        <v>0</v>
      </c>
      <c r="BD45" s="198" t="str">
        <f t="shared" si="2"/>
        <v>KC_1</v>
      </c>
      <c r="BE45" s="423" t="str">
        <f>IF(A3="","",A3)</f>
        <v/>
      </c>
      <c r="BF45" s="210" t="str">
        <f t="shared" si="3"/>
        <v>1</v>
      </c>
      <c r="BG45" s="210" t="str">
        <f t="shared" si="3"/>
        <v>1</v>
      </c>
      <c r="BH45" s="210">
        <f t="shared" si="0"/>
        <v>1</v>
      </c>
      <c r="BI45" s="436" t="str">
        <f t="shared" si="1"/>
        <v/>
      </c>
      <c r="BK45" s="167" t="s">
        <v>163</v>
      </c>
      <c r="BL45" s="169" t="s">
        <v>946</v>
      </c>
      <c r="BN45" s="261" t="s">
        <v>299</v>
      </c>
    </row>
    <row r="46" spans="1:66">
      <c r="BC46" s="177">
        <v>1</v>
      </c>
      <c r="BD46" s="196" t="s">
        <v>944</v>
      </c>
      <c r="BE46" s="421" t="str">
        <f>IF(E5="","",E5)</f>
        <v>2</v>
      </c>
      <c r="BF46" s="208" t="s">
        <v>5</v>
      </c>
      <c r="BG46" s="213" t="s">
        <v>5</v>
      </c>
      <c r="BH46" s="431">
        <f t="shared" si="0"/>
        <v>1</v>
      </c>
      <c r="BI46" s="434">
        <f t="shared" si="1"/>
        <v>1</v>
      </c>
      <c r="BK46" s="167" t="s">
        <v>75</v>
      </c>
      <c r="BL46" s="169" t="s">
        <v>894</v>
      </c>
      <c r="BN46" s="261" t="s">
        <v>300</v>
      </c>
    </row>
    <row r="47" spans="1:66">
      <c r="BC47" s="180">
        <f t="shared" ref="BC47:BD49" si="4">BC46</f>
        <v>1</v>
      </c>
      <c r="BD47" s="197" t="str">
        <f t="shared" si="4"/>
        <v>KC_2</v>
      </c>
      <c r="BE47" s="422" t="str">
        <f>IF(G5="","",G5)</f>
        <v/>
      </c>
      <c r="BF47" s="209" t="str">
        <f t="shared" ref="BF47:BG49" si="5">BF46</f>
        <v>2</v>
      </c>
      <c r="BG47" s="209" t="str">
        <f t="shared" si="5"/>
        <v>2</v>
      </c>
      <c r="BH47" s="209">
        <f t="shared" si="0"/>
        <v>1</v>
      </c>
      <c r="BI47" s="435" t="str">
        <f t="shared" si="1"/>
        <v/>
      </c>
      <c r="BK47" s="170" t="s">
        <v>103</v>
      </c>
      <c r="BL47" s="171" t="s">
        <v>945</v>
      </c>
      <c r="BN47" s="261" t="s">
        <v>301</v>
      </c>
    </row>
    <row r="48" spans="1:66">
      <c r="BC48" s="180">
        <f t="shared" si="4"/>
        <v>1</v>
      </c>
      <c r="BD48" s="197" t="str">
        <f t="shared" si="4"/>
        <v>KC_2</v>
      </c>
      <c r="BE48" s="422" t="str">
        <f>IF(G3="","",G3)</f>
        <v/>
      </c>
      <c r="BF48" s="209" t="str">
        <f t="shared" si="5"/>
        <v>2</v>
      </c>
      <c r="BG48" s="209" t="str">
        <f t="shared" si="5"/>
        <v>2</v>
      </c>
      <c r="BH48" s="209">
        <f t="shared" si="0"/>
        <v>1</v>
      </c>
      <c r="BI48" s="435" t="str">
        <f t="shared" si="1"/>
        <v/>
      </c>
      <c r="BN48" s="261" t="s">
        <v>302</v>
      </c>
    </row>
    <row r="49" spans="55:66">
      <c r="BC49" s="181">
        <f t="shared" si="4"/>
        <v>1</v>
      </c>
      <c r="BD49" s="198" t="str">
        <f t="shared" si="4"/>
        <v>KC_2</v>
      </c>
      <c r="BE49" s="423" t="str">
        <f>IF(E3="","",E3)</f>
        <v/>
      </c>
      <c r="BF49" s="210" t="str">
        <f t="shared" si="5"/>
        <v>2</v>
      </c>
      <c r="BG49" s="210" t="str">
        <f t="shared" si="5"/>
        <v>2</v>
      </c>
      <c r="BH49" s="210">
        <f t="shared" si="0"/>
        <v>1</v>
      </c>
      <c r="BI49" s="436" t="str">
        <f t="shared" si="1"/>
        <v/>
      </c>
      <c r="BK49" s="426"/>
      <c r="BL49" s="426"/>
      <c r="BN49" s="261" t="s">
        <v>303</v>
      </c>
    </row>
    <row r="50" spans="55:66">
      <c r="BC50" s="178">
        <v>2</v>
      </c>
      <c r="BD50" s="196" t="s">
        <v>898</v>
      </c>
      <c r="BE50" s="425" t="str">
        <f>IF(I5="","",I5)</f>
        <v>3</v>
      </c>
      <c r="BF50" s="208" t="s">
        <v>6</v>
      </c>
      <c r="BG50" s="113" t="s">
        <v>6</v>
      </c>
      <c r="BH50" s="432">
        <f t="shared" si="0"/>
        <v>1</v>
      </c>
      <c r="BI50" s="437">
        <f t="shared" si="1"/>
        <v>1</v>
      </c>
      <c r="BK50" s="426"/>
      <c r="BL50" s="426"/>
      <c r="BN50" s="261" t="s">
        <v>304</v>
      </c>
    </row>
    <row r="51" spans="55:66">
      <c r="BC51" s="180">
        <f t="shared" ref="BC51:BD53" si="6">BC50</f>
        <v>2</v>
      </c>
      <c r="BD51" s="197" t="str">
        <f t="shared" si="6"/>
        <v>KC_3</v>
      </c>
      <c r="BE51" s="422" t="str">
        <f>IF(K5="","",K5)</f>
        <v/>
      </c>
      <c r="BF51" s="209" t="str">
        <f t="shared" ref="BF51:BG53" si="7">BF50</f>
        <v>3</v>
      </c>
      <c r="BG51" s="209" t="str">
        <f t="shared" si="7"/>
        <v>3</v>
      </c>
      <c r="BH51" s="209">
        <f t="shared" si="0"/>
        <v>1</v>
      </c>
      <c r="BI51" s="435" t="str">
        <f t="shared" si="1"/>
        <v/>
      </c>
      <c r="BK51" s="426"/>
      <c r="BL51" s="426"/>
      <c r="BN51" s="261" t="s">
        <v>144</v>
      </c>
    </row>
    <row r="52" spans="55:66">
      <c r="BC52" s="180">
        <f t="shared" si="6"/>
        <v>2</v>
      </c>
      <c r="BD52" s="197" t="str">
        <f t="shared" si="6"/>
        <v>KC_3</v>
      </c>
      <c r="BE52" s="422" t="str">
        <f>IF(K3="","",K3)</f>
        <v/>
      </c>
      <c r="BF52" s="209" t="str">
        <f t="shared" si="7"/>
        <v>3</v>
      </c>
      <c r="BG52" s="209" t="str">
        <f t="shared" si="7"/>
        <v>3</v>
      </c>
      <c r="BH52" s="209">
        <f t="shared" si="0"/>
        <v>1</v>
      </c>
      <c r="BI52" s="435" t="str">
        <f t="shared" si="1"/>
        <v/>
      </c>
      <c r="BK52" s="426"/>
      <c r="BL52" s="426"/>
      <c r="BN52" s="261" t="s">
        <v>575</v>
      </c>
    </row>
    <row r="53" spans="55:66">
      <c r="BC53" s="181">
        <f t="shared" si="6"/>
        <v>2</v>
      </c>
      <c r="BD53" s="198" t="str">
        <f t="shared" si="6"/>
        <v>KC_3</v>
      </c>
      <c r="BE53" s="423" t="str">
        <f>IF(I3="","",I3)</f>
        <v/>
      </c>
      <c r="BF53" s="210" t="str">
        <f t="shared" si="7"/>
        <v>3</v>
      </c>
      <c r="BG53" s="210" t="str">
        <f t="shared" si="7"/>
        <v>3</v>
      </c>
      <c r="BH53" s="210">
        <f t="shared" si="0"/>
        <v>1</v>
      </c>
      <c r="BI53" s="436" t="str">
        <f t="shared" si="1"/>
        <v/>
      </c>
      <c r="BK53" s="426"/>
      <c r="BL53" s="426"/>
      <c r="BN53" s="261" t="s">
        <v>577</v>
      </c>
    </row>
    <row r="54" spans="55:66">
      <c r="BC54" s="177">
        <v>3</v>
      </c>
      <c r="BD54" s="196" t="s">
        <v>899</v>
      </c>
      <c r="BE54" s="421" t="str">
        <f>IF(M5="","",M5)</f>
        <v>4</v>
      </c>
      <c r="BF54" s="208" t="s">
        <v>7</v>
      </c>
      <c r="BG54" s="213" t="s">
        <v>7</v>
      </c>
      <c r="BH54" s="431">
        <f t="shared" si="0"/>
        <v>1</v>
      </c>
      <c r="BI54" s="434">
        <f t="shared" si="1"/>
        <v>1</v>
      </c>
      <c r="BK54" s="426"/>
      <c r="BL54" s="426"/>
      <c r="BN54" s="261" t="s">
        <v>576</v>
      </c>
    </row>
    <row r="55" spans="55:66">
      <c r="BC55" s="180">
        <f t="shared" ref="BC55:BD57" si="8">BC54</f>
        <v>3</v>
      </c>
      <c r="BD55" s="197" t="str">
        <f t="shared" si="8"/>
        <v>KC_4</v>
      </c>
      <c r="BE55" s="422" t="str">
        <f>IF(O5="","",O5)</f>
        <v/>
      </c>
      <c r="BF55" s="209" t="str">
        <f t="shared" ref="BF55:BG57" si="9">BF54</f>
        <v>4</v>
      </c>
      <c r="BG55" s="209" t="str">
        <f t="shared" si="9"/>
        <v>4</v>
      </c>
      <c r="BH55" s="209">
        <f t="shared" si="0"/>
        <v>1</v>
      </c>
      <c r="BI55" s="435" t="str">
        <f t="shared" si="1"/>
        <v/>
      </c>
      <c r="BK55" s="426"/>
      <c r="BL55" s="426"/>
      <c r="BN55" s="261" t="s">
        <v>578</v>
      </c>
    </row>
    <row r="56" spans="55:66">
      <c r="BC56" s="180">
        <f t="shared" si="8"/>
        <v>3</v>
      </c>
      <c r="BD56" s="197" t="str">
        <f t="shared" si="8"/>
        <v>KC_4</v>
      </c>
      <c r="BE56" s="422" t="str">
        <f>IF(O3="","",O3)</f>
        <v/>
      </c>
      <c r="BF56" s="209" t="str">
        <f t="shared" si="9"/>
        <v>4</v>
      </c>
      <c r="BG56" s="209" t="str">
        <f t="shared" si="9"/>
        <v>4</v>
      </c>
      <c r="BH56" s="209">
        <f t="shared" si="0"/>
        <v>1</v>
      </c>
      <c r="BI56" s="435" t="str">
        <f t="shared" si="1"/>
        <v/>
      </c>
      <c r="BN56" s="262" t="s">
        <v>579</v>
      </c>
    </row>
    <row r="57" spans="55:66">
      <c r="BC57" s="181">
        <f t="shared" si="8"/>
        <v>3</v>
      </c>
      <c r="BD57" s="198" t="str">
        <f t="shared" si="8"/>
        <v>KC_4</v>
      </c>
      <c r="BE57" s="423" t="str">
        <f>IF(M3="","",M3)</f>
        <v/>
      </c>
      <c r="BF57" s="210" t="str">
        <f t="shared" si="9"/>
        <v>4</v>
      </c>
      <c r="BG57" s="210" t="str">
        <f t="shared" si="9"/>
        <v>4</v>
      </c>
      <c r="BH57" s="210">
        <f t="shared" si="0"/>
        <v>1</v>
      </c>
      <c r="BI57" s="436" t="str">
        <f t="shared" si="1"/>
        <v/>
      </c>
    </row>
    <row r="58" spans="55:66">
      <c r="BC58" s="178">
        <v>4</v>
      </c>
      <c r="BD58" s="196" t="s">
        <v>900</v>
      </c>
      <c r="BE58" s="425" t="str">
        <f>IF(Q5="","",Q5)</f>
        <v>5</v>
      </c>
      <c r="BF58" s="208" t="s">
        <v>8</v>
      </c>
      <c r="BG58" s="113" t="s">
        <v>8</v>
      </c>
      <c r="BH58" s="432">
        <f t="shared" si="0"/>
        <v>1</v>
      </c>
      <c r="BI58" s="437">
        <f t="shared" si="1"/>
        <v>1</v>
      </c>
    </row>
    <row r="59" spans="55:66">
      <c r="BC59" s="180">
        <f t="shared" ref="BC59:BD61" si="10">BC58</f>
        <v>4</v>
      </c>
      <c r="BD59" s="197" t="str">
        <f t="shared" si="10"/>
        <v>KC_5</v>
      </c>
      <c r="BE59" s="422" t="str">
        <f>IF(S5="","",S5)</f>
        <v/>
      </c>
      <c r="BF59" s="209" t="str">
        <f t="shared" ref="BF59:BG61" si="11">BF58</f>
        <v>5</v>
      </c>
      <c r="BG59" s="209" t="str">
        <f t="shared" si="11"/>
        <v>5</v>
      </c>
      <c r="BH59" s="209">
        <f t="shared" si="0"/>
        <v>1</v>
      </c>
      <c r="BI59" s="435" t="str">
        <f t="shared" si="1"/>
        <v/>
      </c>
    </row>
    <row r="60" spans="55:66">
      <c r="BC60" s="180">
        <f t="shared" si="10"/>
        <v>4</v>
      </c>
      <c r="BD60" s="197" t="str">
        <f t="shared" si="10"/>
        <v>KC_5</v>
      </c>
      <c r="BE60" s="422" t="str">
        <f>IF(S3="","",S3)</f>
        <v/>
      </c>
      <c r="BF60" s="209" t="str">
        <f t="shared" si="11"/>
        <v>5</v>
      </c>
      <c r="BG60" s="209" t="str">
        <f t="shared" si="11"/>
        <v>5</v>
      </c>
      <c r="BH60" s="209">
        <f t="shared" si="0"/>
        <v>1</v>
      </c>
      <c r="BI60" s="435" t="str">
        <f t="shared" si="1"/>
        <v/>
      </c>
    </row>
    <row r="61" spans="55:66">
      <c r="BC61" s="181">
        <f t="shared" si="10"/>
        <v>4</v>
      </c>
      <c r="BD61" s="198" t="str">
        <f t="shared" si="10"/>
        <v>KC_5</v>
      </c>
      <c r="BE61" s="423" t="str">
        <f>IF(Q3="","",Q3)</f>
        <v/>
      </c>
      <c r="BF61" s="210" t="str">
        <f t="shared" si="11"/>
        <v>5</v>
      </c>
      <c r="BG61" s="210" t="str">
        <f t="shared" si="11"/>
        <v>5</v>
      </c>
      <c r="BH61" s="210">
        <f t="shared" si="0"/>
        <v>1</v>
      </c>
      <c r="BI61" s="436" t="str">
        <f t="shared" si="1"/>
        <v/>
      </c>
    </row>
    <row r="62" spans="55:66">
      <c r="BC62" s="177">
        <v>5</v>
      </c>
      <c r="BD62" s="196" t="s">
        <v>901</v>
      </c>
      <c r="BE62" s="421" t="str">
        <f>IF(U5="","",U5)</f>
        <v>6</v>
      </c>
      <c r="BF62" s="208" t="s">
        <v>9</v>
      </c>
      <c r="BG62" s="213" t="s">
        <v>9</v>
      </c>
      <c r="BH62" s="431">
        <f t="shared" si="0"/>
        <v>1</v>
      </c>
      <c r="BI62" s="434">
        <f t="shared" si="1"/>
        <v>1</v>
      </c>
    </row>
    <row r="63" spans="55:66">
      <c r="BC63" s="180">
        <f t="shared" ref="BC63:BD65" si="12">BC62</f>
        <v>5</v>
      </c>
      <c r="BD63" s="197" t="str">
        <f t="shared" si="12"/>
        <v>KC_6</v>
      </c>
      <c r="BE63" s="422" t="str">
        <f>IF(W5="","",W5)</f>
        <v/>
      </c>
      <c r="BF63" s="209" t="str">
        <f t="shared" ref="BF63:BG65" si="13">BF62</f>
        <v>6</v>
      </c>
      <c r="BG63" s="209" t="str">
        <f t="shared" si="13"/>
        <v>6</v>
      </c>
      <c r="BH63" s="209">
        <f t="shared" si="0"/>
        <v>1</v>
      </c>
      <c r="BI63" s="435" t="str">
        <f t="shared" si="1"/>
        <v/>
      </c>
    </row>
    <row r="64" spans="55:66">
      <c r="BC64" s="180">
        <f t="shared" si="12"/>
        <v>5</v>
      </c>
      <c r="BD64" s="197" t="str">
        <f t="shared" si="12"/>
        <v>KC_6</v>
      </c>
      <c r="BE64" s="422" t="str">
        <f>IF(W3="","",W3)</f>
        <v/>
      </c>
      <c r="BF64" s="209" t="str">
        <f t="shared" si="13"/>
        <v>6</v>
      </c>
      <c r="BG64" s="209" t="str">
        <f t="shared" si="13"/>
        <v>6</v>
      </c>
      <c r="BH64" s="209">
        <f t="shared" si="0"/>
        <v>1</v>
      </c>
      <c r="BI64" s="435" t="str">
        <f t="shared" si="1"/>
        <v/>
      </c>
    </row>
    <row r="65" spans="55:61">
      <c r="BC65" s="181">
        <f t="shared" si="12"/>
        <v>5</v>
      </c>
      <c r="BD65" s="198" t="str">
        <f t="shared" si="12"/>
        <v>KC_6</v>
      </c>
      <c r="BE65" s="423" t="str">
        <f>IF(U3="","",U3)</f>
        <v/>
      </c>
      <c r="BF65" s="210" t="str">
        <f t="shared" si="13"/>
        <v>6</v>
      </c>
      <c r="BG65" s="210" t="str">
        <f t="shared" si="13"/>
        <v>6</v>
      </c>
      <c r="BH65" s="210">
        <f t="shared" si="0"/>
        <v>1</v>
      </c>
      <c r="BI65" s="436" t="str">
        <f t="shared" si="1"/>
        <v/>
      </c>
    </row>
    <row r="66" spans="55:61">
      <c r="BC66" s="178">
        <v>6</v>
      </c>
      <c r="BD66" s="196" t="s">
        <v>902</v>
      </c>
      <c r="BE66" s="425" t="str">
        <f>IF(Y5="","",Y5)</f>
        <v>7</v>
      </c>
      <c r="BF66" s="208" t="s">
        <v>10</v>
      </c>
      <c r="BG66" s="113" t="s">
        <v>10</v>
      </c>
      <c r="BH66" s="432">
        <f t="shared" si="0"/>
        <v>1</v>
      </c>
      <c r="BI66" s="437">
        <f t="shared" si="1"/>
        <v>1</v>
      </c>
    </row>
    <row r="67" spans="55:61">
      <c r="BC67" s="180">
        <f t="shared" ref="BC67:BD69" si="14">BC66</f>
        <v>6</v>
      </c>
      <c r="BD67" s="197" t="str">
        <f t="shared" si="14"/>
        <v>KC_7</v>
      </c>
      <c r="BE67" s="422" t="str">
        <f>IF(AA5="","",AA5)</f>
        <v/>
      </c>
      <c r="BF67" s="209" t="str">
        <f t="shared" ref="BF67:BG69" si="15">BF66</f>
        <v>7</v>
      </c>
      <c r="BG67" s="209" t="str">
        <f t="shared" si="15"/>
        <v>7</v>
      </c>
      <c r="BH67" s="209">
        <f t="shared" si="0"/>
        <v>1</v>
      </c>
      <c r="BI67" s="435" t="str">
        <f t="shared" si="1"/>
        <v/>
      </c>
    </row>
    <row r="68" spans="55:61">
      <c r="BC68" s="180">
        <f t="shared" si="14"/>
        <v>6</v>
      </c>
      <c r="BD68" s="197" t="str">
        <f t="shared" si="14"/>
        <v>KC_7</v>
      </c>
      <c r="BE68" s="422" t="str">
        <f>IF(AA3="","",AA3)</f>
        <v/>
      </c>
      <c r="BF68" s="209" t="str">
        <f t="shared" si="15"/>
        <v>7</v>
      </c>
      <c r="BG68" s="209" t="str">
        <f t="shared" si="15"/>
        <v>7</v>
      </c>
      <c r="BH68" s="209">
        <f t="shared" si="0"/>
        <v>1</v>
      </c>
      <c r="BI68" s="435" t="str">
        <f t="shared" si="1"/>
        <v/>
      </c>
    </row>
    <row r="69" spans="55:61">
      <c r="BC69" s="181">
        <f t="shared" si="14"/>
        <v>6</v>
      </c>
      <c r="BD69" s="198" t="str">
        <f t="shared" si="14"/>
        <v>KC_7</v>
      </c>
      <c r="BE69" s="423" t="str">
        <f>IF(Y3="","",Y3)</f>
        <v/>
      </c>
      <c r="BF69" s="210" t="str">
        <f t="shared" si="15"/>
        <v>7</v>
      </c>
      <c r="BG69" s="210" t="str">
        <f t="shared" si="15"/>
        <v>7</v>
      </c>
      <c r="BH69" s="210">
        <f t="shared" si="0"/>
        <v>1</v>
      </c>
      <c r="BI69" s="436" t="str">
        <f t="shared" si="1"/>
        <v/>
      </c>
    </row>
    <row r="70" spans="55:61">
      <c r="BC70" s="177">
        <v>7</v>
      </c>
      <c r="BD70" s="196" t="s">
        <v>903</v>
      </c>
      <c r="BE70" s="421" t="str">
        <f>IF(AC5="","",AC5)</f>
        <v>8</v>
      </c>
      <c r="BF70" s="208" t="s">
        <v>11</v>
      </c>
      <c r="BG70" s="213" t="s">
        <v>11</v>
      </c>
      <c r="BH70" s="431">
        <f t="shared" si="0"/>
        <v>1</v>
      </c>
      <c r="BI70" s="434">
        <f t="shared" si="1"/>
        <v>1</v>
      </c>
    </row>
    <row r="71" spans="55:61">
      <c r="BC71" s="180">
        <f t="shared" ref="BC71:BD73" si="16">BC70</f>
        <v>7</v>
      </c>
      <c r="BD71" s="197" t="str">
        <f t="shared" si="16"/>
        <v>KC_8</v>
      </c>
      <c r="BE71" s="422" t="str">
        <f>IF(AE5="","",AE5)</f>
        <v/>
      </c>
      <c r="BF71" s="209" t="str">
        <f t="shared" ref="BF71:BG73" si="17">BF70</f>
        <v>8</v>
      </c>
      <c r="BG71" s="209" t="str">
        <f t="shared" si="17"/>
        <v>8</v>
      </c>
      <c r="BH71" s="209">
        <f t="shared" si="0"/>
        <v>1</v>
      </c>
      <c r="BI71" s="435" t="str">
        <f t="shared" si="1"/>
        <v/>
      </c>
    </row>
    <row r="72" spans="55:61">
      <c r="BC72" s="180">
        <f t="shared" si="16"/>
        <v>7</v>
      </c>
      <c r="BD72" s="197" t="str">
        <f t="shared" si="16"/>
        <v>KC_8</v>
      </c>
      <c r="BE72" s="422" t="str">
        <f>IF(AE3="","",AE3)</f>
        <v/>
      </c>
      <c r="BF72" s="209" t="str">
        <f t="shared" si="17"/>
        <v>8</v>
      </c>
      <c r="BG72" s="209" t="str">
        <f t="shared" si="17"/>
        <v>8</v>
      </c>
      <c r="BH72" s="209">
        <f t="shared" si="0"/>
        <v>1</v>
      </c>
      <c r="BI72" s="435" t="str">
        <f t="shared" si="1"/>
        <v/>
      </c>
    </row>
    <row r="73" spans="55:61">
      <c r="BC73" s="181">
        <f t="shared" si="16"/>
        <v>7</v>
      </c>
      <c r="BD73" s="198" t="str">
        <f t="shared" si="16"/>
        <v>KC_8</v>
      </c>
      <c r="BE73" s="423" t="str">
        <f>IF(AC3="","",AC3)</f>
        <v/>
      </c>
      <c r="BF73" s="210" t="str">
        <f t="shared" si="17"/>
        <v>8</v>
      </c>
      <c r="BG73" s="210" t="str">
        <f t="shared" si="17"/>
        <v>8</v>
      </c>
      <c r="BH73" s="210">
        <f t="shared" si="0"/>
        <v>1</v>
      </c>
      <c r="BI73" s="436" t="str">
        <f t="shared" si="1"/>
        <v/>
      </c>
    </row>
    <row r="74" spans="55:61">
      <c r="BC74" s="178">
        <v>8</v>
      </c>
      <c r="BD74" s="196" t="s">
        <v>904</v>
      </c>
      <c r="BE74" s="425" t="str">
        <f>IF(AG5="","",AG5)</f>
        <v>9</v>
      </c>
      <c r="BF74" s="208" t="s">
        <v>12</v>
      </c>
      <c r="BG74" s="113" t="s">
        <v>12</v>
      </c>
      <c r="BH74" s="432">
        <f t="shared" ref="BH74:BH93" si="18">COUNTIF(十六進数文字リスト,BG74)</f>
        <v>1</v>
      </c>
      <c r="BI74" s="437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197" t="str">
        <f t="shared" si="20"/>
        <v>KC_9</v>
      </c>
      <c r="BE75" s="422" t="str">
        <f>IF(AI5="","",AI5)</f>
        <v/>
      </c>
      <c r="BF75" s="209" t="str">
        <f t="shared" ref="BF75:BG77" si="21">BF74</f>
        <v>9</v>
      </c>
      <c r="BG75" s="209" t="str">
        <f t="shared" si="21"/>
        <v>9</v>
      </c>
      <c r="BH75" s="209">
        <f t="shared" si="18"/>
        <v>1</v>
      </c>
      <c r="BI75" s="435" t="str">
        <f t="shared" si="19"/>
        <v/>
      </c>
    </row>
    <row r="76" spans="55:61">
      <c r="BC76" s="180">
        <f t="shared" si="20"/>
        <v>8</v>
      </c>
      <c r="BD76" s="197" t="str">
        <f t="shared" si="20"/>
        <v>KC_9</v>
      </c>
      <c r="BE76" s="422" t="str">
        <f>IF(AI3="","",AI3)</f>
        <v/>
      </c>
      <c r="BF76" s="209" t="str">
        <f t="shared" si="21"/>
        <v>9</v>
      </c>
      <c r="BG76" s="209" t="str">
        <f t="shared" si="21"/>
        <v>9</v>
      </c>
      <c r="BH76" s="209">
        <f t="shared" si="18"/>
        <v>1</v>
      </c>
      <c r="BI76" s="435" t="str">
        <f t="shared" si="19"/>
        <v/>
      </c>
    </row>
    <row r="77" spans="55:61">
      <c r="BC77" s="181">
        <f t="shared" si="20"/>
        <v>8</v>
      </c>
      <c r="BD77" s="198" t="str">
        <f t="shared" si="20"/>
        <v>KC_9</v>
      </c>
      <c r="BE77" s="423" t="str">
        <f>IF(AG3="","",AG3)</f>
        <v/>
      </c>
      <c r="BF77" s="210" t="str">
        <f t="shared" si="21"/>
        <v>9</v>
      </c>
      <c r="BG77" s="210" t="str">
        <f t="shared" si="21"/>
        <v>9</v>
      </c>
      <c r="BH77" s="210">
        <f t="shared" si="18"/>
        <v>1</v>
      </c>
      <c r="BI77" s="436" t="str">
        <f t="shared" si="19"/>
        <v/>
      </c>
    </row>
    <row r="78" spans="55:61">
      <c r="BC78" s="177">
        <v>9</v>
      </c>
      <c r="BD78" s="196" t="s">
        <v>955</v>
      </c>
      <c r="BE78" s="421" t="str">
        <f>IF(AK5="","",AK5)</f>
        <v>0</v>
      </c>
      <c r="BF78" s="208" t="s">
        <v>13</v>
      </c>
      <c r="BG78" s="213" t="s">
        <v>13</v>
      </c>
      <c r="BH78" s="431">
        <f t="shared" si="18"/>
        <v>1</v>
      </c>
      <c r="BI78" s="434">
        <f t="shared" si="19"/>
        <v>1</v>
      </c>
    </row>
    <row r="79" spans="55:61">
      <c r="BC79" s="180">
        <f t="shared" ref="BC79:BD81" si="22">BC78</f>
        <v>9</v>
      </c>
      <c r="BD79" s="197" t="str">
        <f t="shared" si="22"/>
        <v>KC_0</v>
      </c>
      <c r="BE79" s="422" t="str">
        <f>IF(AM5="","",AM5)</f>
        <v/>
      </c>
      <c r="BF79" s="209" t="str">
        <f t="shared" ref="BF79:BG81" si="23">BF78</f>
        <v>0</v>
      </c>
      <c r="BG79" s="209" t="str">
        <f t="shared" si="23"/>
        <v>0</v>
      </c>
      <c r="BH79" s="209">
        <f t="shared" si="18"/>
        <v>1</v>
      </c>
      <c r="BI79" s="435" t="str">
        <f t="shared" si="19"/>
        <v/>
      </c>
    </row>
    <row r="80" spans="55:61">
      <c r="BC80" s="180">
        <f t="shared" si="22"/>
        <v>9</v>
      </c>
      <c r="BD80" s="197" t="str">
        <f t="shared" si="22"/>
        <v>KC_0</v>
      </c>
      <c r="BE80" s="422" t="str">
        <f>IF(AM3="","",AM3)</f>
        <v/>
      </c>
      <c r="BF80" s="209" t="str">
        <f t="shared" si="23"/>
        <v>0</v>
      </c>
      <c r="BG80" s="209" t="str">
        <f t="shared" si="23"/>
        <v>0</v>
      </c>
      <c r="BH80" s="209">
        <f t="shared" si="18"/>
        <v>1</v>
      </c>
      <c r="BI80" s="435" t="str">
        <f t="shared" si="19"/>
        <v/>
      </c>
    </row>
    <row r="81" spans="55:61">
      <c r="BC81" s="181">
        <f t="shared" si="22"/>
        <v>9</v>
      </c>
      <c r="BD81" s="198" t="str">
        <f t="shared" si="22"/>
        <v>KC_0</v>
      </c>
      <c r="BE81" s="423" t="str">
        <f>IF(AK3="","",AK3)</f>
        <v/>
      </c>
      <c r="BF81" s="210" t="str">
        <f t="shared" si="23"/>
        <v>0</v>
      </c>
      <c r="BG81" s="210" t="str">
        <f t="shared" si="23"/>
        <v>0</v>
      </c>
      <c r="BH81" s="210">
        <f t="shared" si="18"/>
        <v>1</v>
      </c>
      <c r="BI81" s="436" t="str">
        <f t="shared" si="19"/>
        <v/>
      </c>
    </row>
    <row r="82" spans="55:61">
      <c r="BC82" s="178">
        <v>10</v>
      </c>
      <c r="BD82" s="196" t="s">
        <v>905</v>
      </c>
      <c r="BE82" s="425" t="str">
        <f>IF(AO5="","",AO5)</f>
        <v>-</v>
      </c>
      <c r="BF82" s="208" t="s">
        <v>14</v>
      </c>
      <c r="BG82" s="113" t="s">
        <v>118</v>
      </c>
      <c r="BH82" s="432">
        <f t="shared" si="18"/>
        <v>0</v>
      </c>
      <c r="BI82" s="437">
        <f t="shared" si="19"/>
        <v>1</v>
      </c>
    </row>
    <row r="83" spans="55:61">
      <c r="BC83" s="180">
        <f t="shared" ref="BC83:BD85" si="24">BC82</f>
        <v>10</v>
      </c>
      <c r="BD83" s="197" t="str">
        <f t="shared" si="24"/>
        <v>KC_MINS</v>
      </c>
      <c r="BE83" s="422" t="str">
        <f>IF(AQ5="","",AQ5)</f>
        <v/>
      </c>
      <c r="BF83" s="209" t="str">
        <f t="shared" ref="BF83:BG85" si="25">BF82</f>
        <v>-</v>
      </c>
      <c r="BG83" s="209" t="str">
        <f t="shared" si="25"/>
        <v>hyphen</v>
      </c>
      <c r="BH83" s="209">
        <f t="shared" si="18"/>
        <v>0</v>
      </c>
      <c r="BI83" s="435" t="str">
        <f t="shared" si="19"/>
        <v/>
      </c>
    </row>
    <row r="84" spans="55:61">
      <c r="BC84" s="180">
        <f t="shared" si="24"/>
        <v>10</v>
      </c>
      <c r="BD84" s="197" t="str">
        <f t="shared" si="24"/>
        <v>KC_MINS</v>
      </c>
      <c r="BE84" s="422" t="str">
        <f>IF(AQ3="","",AQ3)</f>
        <v/>
      </c>
      <c r="BF84" s="209" t="str">
        <f t="shared" si="25"/>
        <v>-</v>
      </c>
      <c r="BG84" s="209" t="str">
        <f t="shared" si="25"/>
        <v>hyphen</v>
      </c>
      <c r="BH84" s="209">
        <f t="shared" si="18"/>
        <v>0</v>
      </c>
      <c r="BI84" s="435" t="str">
        <f t="shared" si="19"/>
        <v/>
      </c>
    </row>
    <row r="85" spans="55:61">
      <c r="BC85" s="181">
        <f t="shared" si="24"/>
        <v>10</v>
      </c>
      <c r="BD85" s="198" t="str">
        <f t="shared" si="24"/>
        <v>KC_MINS</v>
      </c>
      <c r="BE85" s="423" t="str">
        <f>IF(AO3="","",AO3)</f>
        <v/>
      </c>
      <c r="BF85" s="210" t="str">
        <f t="shared" si="25"/>
        <v>-</v>
      </c>
      <c r="BG85" s="210" t="str">
        <f t="shared" si="25"/>
        <v>hyphen</v>
      </c>
      <c r="BH85" s="210">
        <f t="shared" si="18"/>
        <v>0</v>
      </c>
      <c r="BI85" s="436" t="str">
        <f t="shared" si="19"/>
        <v/>
      </c>
    </row>
    <row r="86" spans="55:61">
      <c r="BC86" s="177">
        <v>11</v>
      </c>
      <c r="BD86" s="196" t="s">
        <v>906</v>
      </c>
      <c r="BE86" s="421" t="str">
        <f>IF(AS5="","",AS5)</f>
        <v>^</v>
      </c>
      <c r="BF86" s="208" t="s">
        <v>15</v>
      </c>
      <c r="BG86" s="213" t="s">
        <v>570</v>
      </c>
      <c r="BH86" s="431">
        <f t="shared" si="18"/>
        <v>0</v>
      </c>
      <c r="BI86" s="434">
        <f t="shared" si="19"/>
        <v>1</v>
      </c>
    </row>
    <row r="87" spans="55:61">
      <c r="BC87" s="180">
        <f t="shared" ref="BC87:BD89" si="26">BC86</f>
        <v>11</v>
      </c>
      <c r="BD87" s="197" t="str">
        <f t="shared" si="26"/>
        <v>KC_EQL</v>
      </c>
      <c r="BE87" s="422" t="str">
        <f>IF(AU5="","",AU5)</f>
        <v/>
      </c>
      <c r="BF87" s="209" t="str">
        <f t="shared" ref="BF87:BG89" si="27">BF86</f>
        <v>^</v>
      </c>
      <c r="BG87" s="209" t="str">
        <f t="shared" si="27"/>
        <v>equal_sign</v>
      </c>
      <c r="BH87" s="209">
        <f t="shared" si="18"/>
        <v>0</v>
      </c>
      <c r="BI87" s="435" t="str">
        <f t="shared" si="19"/>
        <v/>
      </c>
    </row>
    <row r="88" spans="55:61">
      <c r="BC88" s="180">
        <f t="shared" si="26"/>
        <v>11</v>
      </c>
      <c r="BD88" s="197" t="str">
        <f t="shared" si="26"/>
        <v>KC_EQL</v>
      </c>
      <c r="BE88" s="422" t="str">
        <f>IF(AU3="","",AU3)</f>
        <v/>
      </c>
      <c r="BF88" s="209" t="str">
        <f t="shared" si="27"/>
        <v>^</v>
      </c>
      <c r="BG88" s="209" t="str">
        <f t="shared" si="27"/>
        <v>equal_sign</v>
      </c>
      <c r="BH88" s="209">
        <f t="shared" si="18"/>
        <v>0</v>
      </c>
      <c r="BI88" s="435" t="str">
        <f t="shared" si="19"/>
        <v/>
      </c>
    </row>
    <row r="89" spans="55:61">
      <c r="BC89" s="181">
        <f t="shared" si="26"/>
        <v>11</v>
      </c>
      <c r="BD89" s="198" t="str">
        <f t="shared" si="26"/>
        <v>KC_EQL</v>
      </c>
      <c r="BE89" s="423" t="str">
        <f>IF(AS3="","",AS3)</f>
        <v/>
      </c>
      <c r="BF89" s="210" t="str">
        <f t="shared" si="27"/>
        <v>^</v>
      </c>
      <c r="BG89" s="210" t="str">
        <f t="shared" si="27"/>
        <v>equal_sign</v>
      </c>
      <c r="BH89" s="210">
        <f t="shared" si="18"/>
        <v>0</v>
      </c>
      <c r="BI89" s="436" t="str">
        <f t="shared" si="19"/>
        <v/>
      </c>
    </row>
    <row r="90" spans="55:61">
      <c r="BC90" s="177">
        <v>12</v>
      </c>
      <c r="BD90" s="196" t="s">
        <v>907</v>
      </c>
      <c r="BE90" s="421" t="str">
        <f>IF(AW5="","",AW5)</f>
        <v>￥</v>
      </c>
      <c r="BF90" s="208" t="s">
        <v>896</v>
      </c>
      <c r="BG90" s="213" t="s">
        <v>895</v>
      </c>
      <c r="BH90" s="431">
        <f t="shared" si="18"/>
        <v>0</v>
      </c>
      <c r="BI90" s="434">
        <f t="shared" si="19"/>
        <v>1</v>
      </c>
    </row>
    <row r="91" spans="55:61">
      <c r="BC91" s="180">
        <f t="shared" ref="BC91:BD91" si="28">BC90</f>
        <v>12</v>
      </c>
      <c r="BD91" s="197" t="str">
        <f t="shared" si="28"/>
        <v>JP_YEN</v>
      </c>
      <c r="BE91" s="422" t="str">
        <f>IF(AY5="","",AY5)</f>
        <v/>
      </c>
      <c r="BF91" s="209" t="str">
        <f t="shared" ref="BF91:BG91" si="29">BF90</f>
        <v>￥</v>
      </c>
      <c r="BG91" s="209" t="str">
        <f t="shared" si="29"/>
        <v>international3</v>
      </c>
      <c r="BH91" s="209">
        <f t="shared" si="18"/>
        <v>0</v>
      </c>
      <c r="BI91" s="435" t="str">
        <f t="shared" si="19"/>
        <v/>
      </c>
    </row>
    <row r="92" spans="55:61">
      <c r="BC92" s="180">
        <f t="shared" ref="BC92:BD92" si="30">BC91</f>
        <v>12</v>
      </c>
      <c r="BD92" s="197" t="str">
        <f t="shared" si="30"/>
        <v>JP_YEN</v>
      </c>
      <c r="BE92" s="422" t="str">
        <f>IF(AY3="","",AY3)</f>
        <v/>
      </c>
      <c r="BF92" s="209" t="str">
        <f t="shared" ref="BF92:BG92" si="31">BF91</f>
        <v>￥</v>
      </c>
      <c r="BG92" s="209" t="str">
        <f t="shared" si="31"/>
        <v>international3</v>
      </c>
      <c r="BH92" s="209">
        <f t="shared" si="18"/>
        <v>0</v>
      </c>
      <c r="BI92" s="435" t="str">
        <f t="shared" si="19"/>
        <v/>
      </c>
    </row>
    <row r="93" spans="55:61">
      <c r="BC93" s="181">
        <f t="shared" ref="BC93:BD93" si="32">BC92</f>
        <v>12</v>
      </c>
      <c r="BD93" s="198" t="str">
        <f t="shared" si="32"/>
        <v>JP_YEN</v>
      </c>
      <c r="BE93" s="423" t="str">
        <f>IF(AW3="","",AW3)</f>
        <v/>
      </c>
      <c r="BF93" s="210" t="str">
        <f t="shared" ref="BF93:BG93" si="33">BF92</f>
        <v>￥</v>
      </c>
      <c r="BG93" s="210" t="str">
        <f t="shared" si="33"/>
        <v>international3</v>
      </c>
      <c r="BH93" s="210">
        <f t="shared" si="18"/>
        <v>0</v>
      </c>
      <c r="BI93" s="436" t="str">
        <f t="shared" si="19"/>
        <v/>
      </c>
    </row>
    <row r="94" spans="55:61">
      <c r="BC94" s="177">
        <v>13</v>
      </c>
      <c r="BD94" s="196" t="s">
        <v>909</v>
      </c>
      <c r="BE94" s="421" t="str">
        <f>IF(C9="","",C9)</f>
        <v>Q</v>
      </c>
      <c r="BF94" s="207" t="s">
        <v>119</v>
      </c>
      <c r="BG94" s="259" t="s">
        <v>120</v>
      </c>
      <c r="BH94" s="433">
        <f t="shared" ref="BH94:BH105" si="34">COUNTIF(十六進数文字リスト,BG94)</f>
        <v>0</v>
      </c>
      <c r="BI94" s="434">
        <f t="shared" si="19"/>
        <v>0</v>
      </c>
    </row>
    <row r="95" spans="55:61">
      <c r="BC95" s="180">
        <f t="shared" ref="BC95:BD97" si="35">BC94</f>
        <v>13</v>
      </c>
      <c r="BD95" s="197" t="str">
        <f t="shared" si="35"/>
        <v>KC_Q</v>
      </c>
      <c r="BE95" s="422" t="str">
        <f>IF(E9="","",E9)</f>
        <v/>
      </c>
      <c r="BF95" s="209" t="str">
        <f t="shared" ref="BF95:BG97" si="36">BF94</f>
        <v>Q</v>
      </c>
      <c r="BG95" s="209" t="str">
        <f t="shared" si="36"/>
        <v>q</v>
      </c>
      <c r="BH95" s="209">
        <f t="shared" si="34"/>
        <v>0</v>
      </c>
      <c r="BI95" s="435" t="str">
        <f t="shared" si="19"/>
        <v/>
      </c>
    </row>
    <row r="96" spans="55:61">
      <c r="BC96" s="180">
        <f t="shared" si="35"/>
        <v>13</v>
      </c>
      <c r="BD96" s="197" t="str">
        <f t="shared" si="35"/>
        <v>KC_Q</v>
      </c>
      <c r="BE96" s="422" t="str">
        <f>IF(E7="","",E7)</f>
        <v/>
      </c>
      <c r="BF96" s="209" t="str">
        <f t="shared" si="36"/>
        <v>Q</v>
      </c>
      <c r="BG96" s="209" t="str">
        <f t="shared" si="36"/>
        <v>q</v>
      </c>
      <c r="BH96" s="209">
        <f t="shared" si="34"/>
        <v>0</v>
      </c>
      <c r="BI96" s="435" t="str">
        <f t="shared" si="19"/>
        <v/>
      </c>
    </row>
    <row r="97" spans="55:61">
      <c r="BC97" s="181">
        <f t="shared" si="35"/>
        <v>13</v>
      </c>
      <c r="BD97" s="198" t="str">
        <f t="shared" si="35"/>
        <v>KC_Q</v>
      </c>
      <c r="BE97" s="423" t="str">
        <f>IF(C7="","",C7)</f>
        <v>小</v>
      </c>
      <c r="BF97" s="210" t="str">
        <f t="shared" si="36"/>
        <v>Q</v>
      </c>
      <c r="BG97" s="210" t="str">
        <f t="shared" si="36"/>
        <v>q</v>
      </c>
      <c r="BH97" s="210">
        <f t="shared" si="34"/>
        <v>0</v>
      </c>
      <c r="BI97" s="436">
        <f t="shared" si="19"/>
        <v>13</v>
      </c>
    </row>
    <row r="98" spans="55:61">
      <c r="BC98" s="177">
        <v>14</v>
      </c>
      <c r="BD98" s="196" t="s">
        <v>910</v>
      </c>
      <c r="BE98" s="421" t="str">
        <f>IF(G9="","",G9)</f>
        <v>W</v>
      </c>
      <c r="BF98" s="207" t="s">
        <v>121</v>
      </c>
      <c r="BG98" s="213" t="s">
        <v>122</v>
      </c>
      <c r="BH98" s="431">
        <f t="shared" si="34"/>
        <v>0</v>
      </c>
      <c r="BI98" s="434">
        <f t="shared" si="19"/>
        <v>0</v>
      </c>
    </row>
    <row r="99" spans="55:61">
      <c r="BC99" s="180">
        <f t="shared" ref="BC99:BD101" si="37">BC98</f>
        <v>14</v>
      </c>
      <c r="BD99" s="197" t="str">
        <f t="shared" si="37"/>
        <v>KC_W</v>
      </c>
      <c r="BE99" s="422" t="str">
        <f>IF(I9="","",I9)</f>
        <v>む</v>
      </c>
      <c r="BF99" s="209" t="str">
        <f t="shared" ref="BF99:BG101" si="38">BF98</f>
        <v>W</v>
      </c>
      <c r="BG99" s="209" t="str">
        <f t="shared" si="38"/>
        <v>w</v>
      </c>
      <c r="BH99" s="209">
        <f t="shared" si="34"/>
        <v>0</v>
      </c>
      <c r="BI99" s="435">
        <f t="shared" si="19"/>
        <v>1</v>
      </c>
    </row>
    <row r="100" spans="55:61">
      <c r="BC100" s="180">
        <f t="shared" si="37"/>
        <v>14</v>
      </c>
      <c r="BD100" s="197" t="str">
        <f t="shared" si="37"/>
        <v>KC_W</v>
      </c>
      <c r="BE100" s="422" t="str">
        <f>IF(I7="","",I7)</f>
        <v/>
      </c>
      <c r="BF100" s="209" t="str">
        <f t="shared" si="38"/>
        <v>W</v>
      </c>
      <c r="BG100" s="209" t="str">
        <f t="shared" si="38"/>
        <v>w</v>
      </c>
      <c r="BH100" s="209">
        <f t="shared" si="34"/>
        <v>0</v>
      </c>
      <c r="BI100" s="435" t="str">
        <f t="shared" si="19"/>
        <v/>
      </c>
    </row>
    <row r="101" spans="55:61">
      <c r="BC101" s="181">
        <f t="shared" si="37"/>
        <v>14</v>
      </c>
      <c r="BD101" s="198" t="str">
        <f t="shared" si="37"/>
        <v>KC_W</v>
      </c>
      <c r="BE101" s="423" t="str">
        <f>IF(G7="","",G7)</f>
        <v>き</v>
      </c>
      <c r="BF101" s="210" t="str">
        <f t="shared" si="38"/>
        <v>W</v>
      </c>
      <c r="BG101" s="210" t="str">
        <f t="shared" si="38"/>
        <v>w</v>
      </c>
      <c r="BH101" s="210">
        <f t="shared" si="34"/>
        <v>0</v>
      </c>
      <c r="BI101" s="436">
        <f t="shared" si="19"/>
        <v>11</v>
      </c>
    </row>
    <row r="102" spans="55:61">
      <c r="BC102" s="177">
        <v>15</v>
      </c>
      <c r="BD102" s="196" t="s">
        <v>911</v>
      </c>
      <c r="BE102" s="421" t="str">
        <f>IF(K9="","",K9)</f>
        <v>E</v>
      </c>
      <c r="BF102" s="208" t="s">
        <v>123</v>
      </c>
      <c r="BG102" s="213" t="s">
        <v>124</v>
      </c>
      <c r="BH102" s="431">
        <f t="shared" si="34"/>
        <v>1</v>
      </c>
      <c r="BI102" s="434">
        <f t="shared" si="19"/>
        <v>0</v>
      </c>
    </row>
    <row r="103" spans="55:61">
      <c r="BC103" s="180">
        <f t="shared" ref="BC103:BD105" si="39">BC102</f>
        <v>15</v>
      </c>
      <c r="BD103" s="197" t="str">
        <f t="shared" si="39"/>
        <v>KC_E</v>
      </c>
      <c r="BE103" s="422" t="str">
        <f>IF(M9="","",M9)</f>
        <v>り</v>
      </c>
      <c r="BF103" s="209" t="str">
        <f t="shared" ref="BF103:BG105" si="40">BF102</f>
        <v>E</v>
      </c>
      <c r="BG103" s="209" t="str">
        <f t="shared" si="40"/>
        <v>e</v>
      </c>
      <c r="BH103" s="209">
        <f t="shared" si="34"/>
        <v>1</v>
      </c>
      <c r="BI103" s="435">
        <f t="shared" si="19"/>
        <v>4</v>
      </c>
    </row>
    <row r="104" spans="55:61">
      <c r="BC104" s="180">
        <f t="shared" si="39"/>
        <v>15</v>
      </c>
      <c r="BD104" s="197" t="str">
        <f t="shared" si="39"/>
        <v>KC_E</v>
      </c>
      <c r="BE104" s="422" t="str">
        <f>IF(M7="","",M7)</f>
        <v/>
      </c>
      <c r="BF104" s="209" t="str">
        <f t="shared" si="40"/>
        <v>E</v>
      </c>
      <c r="BG104" s="209" t="str">
        <f t="shared" si="40"/>
        <v>e</v>
      </c>
      <c r="BH104" s="209">
        <f t="shared" si="34"/>
        <v>1</v>
      </c>
      <c r="BI104" s="435" t="str">
        <f t="shared" si="19"/>
        <v/>
      </c>
    </row>
    <row r="105" spans="55:61">
      <c r="BC105" s="181">
        <f t="shared" si="39"/>
        <v>15</v>
      </c>
      <c r="BD105" s="198" t="str">
        <f t="shared" si="39"/>
        <v>KC_E</v>
      </c>
      <c r="BE105" s="423" t="str">
        <f>IF(K7="","",K7)</f>
        <v>て</v>
      </c>
      <c r="BF105" s="210" t="str">
        <f t="shared" si="40"/>
        <v>E</v>
      </c>
      <c r="BG105" s="210" t="str">
        <f t="shared" si="40"/>
        <v>e</v>
      </c>
      <c r="BH105" s="210">
        <f t="shared" si="34"/>
        <v>1</v>
      </c>
      <c r="BI105" s="436">
        <f t="shared" si="19"/>
        <v>37</v>
      </c>
    </row>
    <row r="106" spans="55:61">
      <c r="BC106" s="177">
        <v>16</v>
      </c>
      <c r="BD106" s="196" t="s">
        <v>912</v>
      </c>
      <c r="BE106" s="421" t="str">
        <f>IF(O9="","",O9)</f>
        <v>R</v>
      </c>
      <c r="BF106" s="208" t="s">
        <v>125</v>
      </c>
      <c r="BG106" s="213" t="s">
        <v>126</v>
      </c>
      <c r="BH106" s="431">
        <f t="shared" ref="BH106:BH137" si="41">COUNTIF(十六進数文字リスト,BG106)</f>
        <v>0</v>
      </c>
      <c r="BI106" s="434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197" t="str">
        <f t="shared" si="43"/>
        <v>KC_R</v>
      </c>
      <c r="BE107" s="422" t="str">
        <f>IF(Q9="","",Q9)</f>
        <v>ぬ</v>
      </c>
      <c r="BF107" s="209" t="str">
        <f t="shared" ref="BF107:BG109" si="44">BF106</f>
        <v>R</v>
      </c>
      <c r="BG107" s="209" t="str">
        <f t="shared" si="44"/>
        <v>r</v>
      </c>
      <c r="BH107" s="209">
        <f t="shared" si="41"/>
        <v>0</v>
      </c>
      <c r="BI107" s="435">
        <f t="shared" si="42"/>
        <v>1</v>
      </c>
    </row>
    <row r="108" spans="55:61">
      <c r="BC108" s="180">
        <f t="shared" si="43"/>
        <v>16</v>
      </c>
      <c r="BD108" s="197" t="str">
        <f t="shared" si="43"/>
        <v>KC_R</v>
      </c>
      <c r="BE108" s="422" t="str">
        <f>IF(Q7="","",Q7)</f>
        <v/>
      </c>
      <c r="BF108" s="209" t="str">
        <f t="shared" si="44"/>
        <v>R</v>
      </c>
      <c r="BG108" s="209" t="str">
        <f t="shared" si="44"/>
        <v>r</v>
      </c>
      <c r="BH108" s="209">
        <f t="shared" si="41"/>
        <v>0</v>
      </c>
      <c r="BI108" s="435" t="str">
        <f t="shared" si="42"/>
        <v/>
      </c>
    </row>
    <row r="109" spans="55:61">
      <c r="BC109" s="181">
        <f t="shared" si="43"/>
        <v>16</v>
      </c>
      <c r="BD109" s="198" t="str">
        <f t="shared" si="43"/>
        <v>KC_R</v>
      </c>
      <c r="BE109" s="423" t="str">
        <f>IF(O7="","",O7)</f>
        <v>し</v>
      </c>
      <c r="BF109" s="210" t="str">
        <f t="shared" si="44"/>
        <v>R</v>
      </c>
      <c r="BG109" s="210" t="str">
        <f t="shared" si="44"/>
        <v>r</v>
      </c>
      <c r="BH109" s="210">
        <f t="shared" si="41"/>
        <v>0</v>
      </c>
      <c r="BI109" s="436">
        <f t="shared" si="42"/>
        <v>42</v>
      </c>
    </row>
    <row r="110" spans="55:61">
      <c r="BC110" s="177">
        <v>17</v>
      </c>
      <c r="BD110" s="196" t="s">
        <v>913</v>
      </c>
      <c r="BE110" s="421" t="str">
        <f>IF(S9="","",S9)</f>
        <v>T</v>
      </c>
      <c r="BF110" s="208" t="s">
        <v>127</v>
      </c>
      <c r="BG110" s="213" t="s">
        <v>128</v>
      </c>
      <c r="BH110" s="431">
        <f t="shared" si="41"/>
        <v>0</v>
      </c>
      <c r="BI110" s="434">
        <f t="shared" si="42"/>
        <v>0</v>
      </c>
    </row>
    <row r="111" spans="55:61">
      <c r="BC111" s="180">
        <f t="shared" ref="BC111:BD113" si="45">BC110</f>
        <v>17</v>
      </c>
      <c r="BD111" s="197" t="str">
        <f t="shared" si="45"/>
        <v>KC_T</v>
      </c>
      <c r="BE111" s="422" t="str">
        <f>IF(U9="","",U9)</f>
        <v/>
      </c>
      <c r="BF111" s="209" t="str">
        <f t="shared" ref="BF111:BG113" si="46">BF110</f>
        <v>T</v>
      </c>
      <c r="BG111" s="209" t="str">
        <f t="shared" si="46"/>
        <v>t</v>
      </c>
      <c r="BH111" s="209">
        <f t="shared" si="41"/>
        <v>0</v>
      </c>
      <c r="BI111" s="435" t="str">
        <f t="shared" si="42"/>
        <v/>
      </c>
    </row>
    <row r="112" spans="55:61">
      <c r="BC112" s="180">
        <f t="shared" si="45"/>
        <v>17</v>
      </c>
      <c r="BD112" s="197" t="str">
        <f t="shared" si="45"/>
        <v>KC_T</v>
      </c>
      <c r="BE112" s="422" t="str">
        <f>IF(U7="","",U7)</f>
        <v/>
      </c>
      <c r="BF112" s="209" t="str">
        <f t="shared" si="46"/>
        <v>T</v>
      </c>
      <c r="BG112" s="209" t="str">
        <f t="shared" si="46"/>
        <v>t</v>
      </c>
      <c r="BH112" s="209">
        <f t="shared" si="41"/>
        <v>0</v>
      </c>
      <c r="BI112" s="435" t="str">
        <f t="shared" si="42"/>
        <v/>
      </c>
    </row>
    <row r="113" spans="55:61">
      <c r="BC113" s="181">
        <f t="shared" si="45"/>
        <v>17</v>
      </c>
      <c r="BD113" s="198" t="str">
        <f t="shared" si="45"/>
        <v>KC_T</v>
      </c>
      <c r="BE113" s="423" t="str">
        <f>IF(S7="","",S7)</f>
        <v>左</v>
      </c>
      <c r="BF113" s="210" t="str">
        <f t="shared" si="46"/>
        <v>T</v>
      </c>
      <c r="BG113" s="210" t="str">
        <f t="shared" si="46"/>
        <v>t</v>
      </c>
      <c r="BH113" s="210">
        <f t="shared" si="41"/>
        <v>0</v>
      </c>
      <c r="BI113" s="436">
        <f t="shared" si="42"/>
        <v>4</v>
      </c>
    </row>
    <row r="114" spans="55:61">
      <c r="BC114" s="177">
        <v>18</v>
      </c>
      <c r="BD114" s="196" t="s">
        <v>914</v>
      </c>
      <c r="BE114" s="421" t="str">
        <f>IF(W9="","",W9)</f>
        <v>Y</v>
      </c>
      <c r="BF114" s="208" t="s">
        <v>129</v>
      </c>
      <c r="BG114" s="213" t="s">
        <v>130</v>
      </c>
      <c r="BH114" s="431">
        <f t="shared" si="41"/>
        <v>0</v>
      </c>
      <c r="BI114" s="434">
        <f t="shared" si="42"/>
        <v>0</v>
      </c>
    </row>
    <row r="115" spans="55:61">
      <c r="BC115" s="180">
        <f t="shared" ref="BC115:BD117" si="47">BC114</f>
        <v>18</v>
      </c>
      <c r="BD115" s="197" t="str">
        <f t="shared" si="47"/>
        <v>KC_Y</v>
      </c>
      <c r="BE115" s="422" t="str">
        <f>IF(Y9="","",Y9)</f>
        <v/>
      </c>
      <c r="BF115" s="209" t="str">
        <f t="shared" ref="BF115:BG117" si="48">BF114</f>
        <v>Y</v>
      </c>
      <c r="BG115" s="209" t="str">
        <f t="shared" si="48"/>
        <v>y</v>
      </c>
      <c r="BH115" s="209">
        <f t="shared" si="41"/>
        <v>0</v>
      </c>
      <c r="BI115" s="435" t="str">
        <f t="shared" si="42"/>
        <v/>
      </c>
    </row>
    <row r="116" spans="55:61">
      <c r="BC116" s="180">
        <f t="shared" si="47"/>
        <v>18</v>
      </c>
      <c r="BD116" s="197" t="str">
        <f t="shared" si="47"/>
        <v>KC_Y</v>
      </c>
      <c r="BE116" s="422" t="str">
        <f>IF(Y7="","",Y7)</f>
        <v/>
      </c>
      <c r="BF116" s="209" t="str">
        <f t="shared" si="48"/>
        <v>Y</v>
      </c>
      <c r="BG116" s="209" t="str">
        <f t="shared" si="48"/>
        <v>y</v>
      </c>
      <c r="BH116" s="209">
        <f t="shared" si="41"/>
        <v>0</v>
      </c>
      <c r="BI116" s="435" t="str">
        <f t="shared" si="42"/>
        <v/>
      </c>
    </row>
    <row r="117" spans="55:61">
      <c r="BC117" s="181">
        <f t="shared" si="47"/>
        <v>18</v>
      </c>
      <c r="BD117" s="198" t="str">
        <f t="shared" si="47"/>
        <v>KC_Y</v>
      </c>
      <c r="BE117" s="423" t="str">
        <f>IF(W7="","",W7)</f>
        <v>右</v>
      </c>
      <c r="BF117" s="210" t="str">
        <f t="shared" si="48"/>
        <v>Y</v>
      </c>
      <c r="BG117" s="210" t="str">
        <f t="shared" si="48"/>
        <v>y</v>
      </c>
      <c r="BH117" s="210">
        <f t="shared" si="41"/>
        <v>0</v>
      </c>
      <c r="BI117" s="436">
        <f t="shared" si="42"/>
        <v>4</v>
      </c>
    </row>
    <row r="118" spans="55:61">
      <c r="BC118" s="177">
        <v>19</v>
      </c>
      <c r="BD118" s="196" t="s">
        <v>915</v>
      </c>
      <c r="BE118" s="421" t="str">
        <f>IF(AA9="","",AA9)</f>
        <v>U</v>
      </c>
      <c r="BF118" s="208" t="s">
        <v>131</v>
      </c>
      <c r="BG118" s="213" t="s">
        <v>132</v>
      </c>
      <c r="BH118" s="431">
        <f t="shared" si="41"/>
        <v>0</v>
      </c>
      <c r="BI118" s="434">
        <f t="shared" si="42"/>
        <v>0</v>
      </c>
    </row>
    <row r="119" spans="55:61">
      <c r="BC119" s="180">
        <f t="shared" ref="BC119:BD121" si="49">BC118</f>
        <v>19</v>
      </c>
      <c r="BD119" s="197" t="str">
        <f t="shared" si="49"/>
        <v>KC_U</v>
      </c>
      <c r="BE119" s="422" t="str">
        <f>IF(AC9="","",AC9)</f>
        <v>さ</v>
      </c>
      <c r="BF119" s="209" t="str">
        <f t="shared" ref="BF119:BG121" si="50">BF118</f>
        <v>U</v>
      </c>
      <c r="BG119" s="209" t="str">
        <f t="shared" si="50"/>
        <v>u</v>
      </c>
      <c r="BH119" s="209">
        <f t="shared" si="41"/>
        <v>0</v>
      </c>
      <c r="BI119" s="435">
        <f t="shared" si="42"/>
        <v>2</v>
      </c>
    </row>
    <row r="120" spans="55:61">
      <c r="BC120" s="180">
        <f t="shared" si="49"/>
        <v>19</v>
      </c>
      <c r="BD120" s="197" t="str">
        <f t="shared" si="49"/>
        <v>KC_U</v>
      </c>
      <c r="BE120" s="422" t="str">
        <f>IF(AC7="","",AC7)</f>
        <v/>
      </c>
      <c r="BF120" s="209" t="str">
        <f t="shared" si="50"/>
        <v>U</v>
      </c>
      <c r="BG120" s="209" t="str">
        <f t="shared" si="50"/>
        <v>u</v>
      </c>
      <c r="BH120" s="209">
        <f t="shared" si="41"/>
        <v>0</v>
      </c>
      <c r="BI120" s="435" t="str">
        <f t="shared" si="42"/>
        <v/>
      </c>
    </row>
    <row r="121" spans="55:61">
      <c r="BC121" s="181">
        <f t="shared" si="49"/>
        <v>19</v>
      </c>
      <c r="BD121" s="198" t="str">
        <f t="shared" si="49"/>
        <v>KC_U</v>
      </c>
      <c r="BE121" s="423" t="str">
        <f>IF(AA7="","",AA7)</f>
        <v>BS</v>
      </c>
      <c r="BF121" s="210" t="str">
        <f t="shared" si="50"/>
        <v>U</v>
      </c>
      <c r="BG121" s="210" t="str">
        <f t="shared" si="50"/>
        <v>u</v>
      </c>
      <c r="BH121" s="210">
        <f t="shared" si="41"/>
        <v>0</v>
      </c>
      <c r="BI121" s="436">
        <f t="shared" si="42"/>
        <v>24</v>
      </c>
    </row>
    <row r="122" spans="55:61">
      <c r="BC122" s="177">
        <v>20</v>
      </c>
      <c r="BD122" s="196" t="s">
        <v>916</v>
      </c>
      <c r="BE122" s="421" t="str">
        <f>IF(AE9="","",AE9)</f>
        <v>I</v>
      </c>
      <c r="BF122" s="208" t="s">
        <v>133</v>
      </c>
      <c r="BG122" s="213" t="s">
        <v>134</v>
      </c>
      <c r="BH122" s="431">
        <f t="shared" si="41"/>
        <v>0</v>
      </c>
      <c r="BI122" s="434">
        <f t="shared" si="42"/>
        <v>0</v>
      </c>
    </row>
    <row r="123" spans="55:61">
      <c r="BC123" s="180">
        <f t="shared" ref="BC123:BD125" si="51">BC122</f>
        <v>20</v>
      </c>
      <c r="BD123" s="197" t="str">
        <f t="shared" si="51"/>
        <v>KC_I</v>
      </c>
      <c r="BE123" s="422" t="str">
        <f>IF(AG9="","",AG9)</f>
        <v>よ</v>
      </c>
      <c r="BF123" s="209" t="str">
        <f t="shared" ref="BF123:BG125" si="52">BF122</f>
        <v>I</v>
      </c>
      <c r="BG123" s="209" t="str">
        <f t="shared" si="52"/>
        <v>i</v>
      </c>
      <c r="BH123" s="209">
        <f t="shared" si="41"/>
        <v>0</v>
      </c>
      <c r="BI123" s="435">
        <f t="shared" si="42"/>
        <v>14</v>
      </c>
    </row>
    <row r="124" spans="55:61">
      <c r="BC124" s="180">
        <f t="shared" si="51"/>
        <v>20</v>
      </c>
      <c r="BD124" s="197" t="str">
        <f t="shared" si="51"/>
        <v>KC_I</v>
      </c>
      <c r="BE124" s="422" t="str">
        <f>IF(AG7="","",AG7)</f>
        <v/>
      </c>
      <c r="BF124" s="209" t="str">
        <f t="shared" si="52"/>
        <v>I</v>
      </c>
      <c r="BG124" s="209" t="str">
        <f t="shared" si="52"/>
        <v>i</v>
      </c>
      <c r="BH124" s="209">
        <f t="shared" si="41"/>
        <v>0</v>
      </c>
      <c r="BI124" s="435" t="str">
        <f t="shared" si="42"/>
        <v/>
      </c>
    </row>
    <row r="125" spans="55:61">
      <c r="BC125" s="181">
        <f t="shared" si="51"/>
        <v>20</v>
      </c>
      <c r="BD125" s="198" t="str">
        <f t="shared" si="51"/>
        <v>KC_I</v>
      </c>
      <c r="BE125" s="423" t="str">
        <f>IF(AE7="","",AE7)</f>
        <v>る</v>
      </c>
      <c r="BF125" s="210" t="str">
        <f t="shared" si="52"/>
        <v>I</v>
      </c>
      <c r="BG125" s="210" t="str">
        <f t="shared" si="52"/>
        <v>i</v>
      </c>
      <c r="BH125" s="210">
        <f t="shared" si="41"/>
        <v>0</v>
      </c>
      <c r="BI125" s="436">
        <f t="shared" si="42"/>
        <v>24</v>
      </c>
    </row>
    <row r="126" spans="55:61">
      <c r="BC126" s="177">
        <v>21</v>
      </c>
      <c r="BD126" s="196" t="s">
        <v>917</v>
      </c>
      <c r="BE126" s="421" t="str">
        <f>IF(AI9="","",AI9)</f>
        <v>O</v>
      </c>
      <c r="BF126" s="208" t="s">
        <v>135</v>
      </c>
      <c r="BG126" s="213" t="s">
        <v>136</v>
      </c>
      <c r="BH126" s="431">
        <f t="shared" si="41"/>
        <v>0</v>
      </c>
      <c r="BI126" s="434">
        <f t="shared" si="42"/>
        <v>0</v>
      </c>
    </row>
    <row r="127" spans="55:61">
      <c r="BC127" s="180">
        <f t="shared" ref="BC127:BD129" si="53">BC126</f>
        <v>21</v>
      </c>
      <c r="BD127" s="197" t="str">
        <f t="shared" si="53"/>
        <v>KC_O</v>
      </c>
      <c r="BE127" s="422" t="str">
        <f>IF(AK9="","",AK9)</f>
        <v>え</v>
      </c>
      <c r="BF127" s="209" t="str">
        <f t="shared" ref="BF127:BG129" si="54">BF126</f>
        <v>O</v>
      </c>
      <c r="BG127" s="209" t="str">
        <f t="shared" si="54"/>
        <v>o</v>
      </c>
      <c r="BH127" s="209">
        <f t="shared" si="41"/>
        <v>0</v>
      </c>
      <c r="BI127" s="435">
        <f t="shared" si="42"/>
        <v>13</v>
      </c>
    </row>
    <row r="128" spans="55:61">
      <c r="BC128" s="180">
        <f t="shared" si="53"/>
        <v>21</v>
      </c>
      <c r="BD128" s="197" t="str">
        <f t="shared" si="53"/>
        <v>KC_O</v>
      </c>
      <c r="BE128" s="422" t="str">
        <f>IF(AK7="","",AK7)</f>
        <v/>
      </c>
      <c r="BF128" s="209" t="str">
        <f t="shared" si="54"/>
        <v>O</v>
      </c>
      <c r="BG128" s="209" t="str">
        <f t="shared" si="54"/>
        <v>o</v>
      </c>
      <c r="BH128" s="209">
        <f t="shared" si="41"/>
        <v>0</v>
      </c>
      <c r="BI128" s="435" t="str">
        <f t="shared" si="42"/>
        <v/>
      </c>
    </row>
    <row r="129" spans="55:61">
      <c r="BC129" s="181">
        <f t="shared" si="53"/>
        <v>21</v>
      </c>
      <c r="BD129" s="198" t="str">
        <f t="shared" si="53"/>
        <v>KC_O</v>
      </c>
      <c r="BE129" s="423" t="str">
        <f>IF(AI7="","",AI7)</f>
        <v>す</v>
      </c>
      <c r="BF129" s="210" t="str">
        <f t="shared" si="54"/>
        <v>O</v>
      </c>
      <c r="BG129" s="210" t="str">
        <f t="shared" si="54"/>
        <v>o</v>
      </c>
      <c r="BH129" s="210">
        <f t="shared" si="41"/>
        <v>0</v>
      </c>
      <c r="BI129" s="436">
        <f t="shared" si="42"/>
        <v>5</v>
      </c>
    </row>
    <row r="130" spans="55:61">
      <c r="BC130" s="177">
        <v>22</v>
      </c>
      <c r="BD130" s="196" t="s">
        <v>918</v>
      </c>
      <c r="BE130" s="421" t="str">
        <f>IF(AM9="","",AM9)</f>
        <v>P</v>
      </c>
      <c r="BF130" s="208" t="s">
        <v>137</v>
      </c>
      <c r="BG130" s="213" t="s">
        <v>138</v>
      </c>
      <c r="BH130" s="431">
        <f t="shared" si="41"/>
        <v>0</v>
      </c>
      <c r="BI130" s="434">
        <f t="shared" si="42"/>
        <v>0</v>
      </c>
    </row>
    <row r="131" spans="55:61">
      <c r="BC131" s="180">
        <f t="shared" ref="BC131:BD133" si="55">BC130</f>
        <v>22</v>
      </c>
      <c r="BD131" s="197" t="str">
        <f t="shared" si="55"/>
        <v>KC_P</v>
      </c>
      <c r="BE131" s="422" t="str">
        <f>IF(AO9="","",AO9)</f>
        <v>ゆ</v>
      </c>
      <c r="BF131" s="209" t="str">
        <f t="shared" ref="BF131:BG133" si="56">BF130</f>
        <v>P</v>
      </c>
      <c r="BG131" s="209" t="str">
        <f t="shared" si="56"/>
        <v>p</v>
      </c>
      <c r="BH131" s="209">
        <f t="shared" si="41"/>
        <v>0</v>
      </c>
      <c r="BI131" s="435">
        <f t="shared" si="42"/>
        <v>18</v>
      </c>
    </row>
    <row r="132" spans="55:61">
      <c r="BC132" s="180">
        <f t="shared" si="55"/>
        <v>22</v>
      </c>
      <c r="BD132" s="197" t="str">
        <f t="shared" si="55"/>
        <v>KC_P</v>
      </c>
      <c r="BE132" s="422" t="str">
        <f>IF(AO7="","",AO7)</f>
        <v/>
      </c>
      <c r="BF132" s="209" t="str">
        <f t="shared" si="56"/>
        <v>P</v>
      </c>
      <c r="BG132" s="209" t="str">
        <f t="shared" si="56"/>
        <v>p</v>
      </c>
      <c r="BH132" s="209">
        <f t="shared" si="41"/>
        <v>0</v>
      </c>
      <c r="BI132" s="435" t="str">
        <f t="shared" si="42"/>
        <v/>
      </c>
    </row>
    <row r="133" spans="55:61">
      <c r="BC133" s="181">
        <f t="shared" si="55"/>
        <v>22</v>
      </c>
      <c r="BD133" s="198" t="str">
        <f t="shared" si="55"/>
        <v>KC_P</v>
      </c>
      <c r="BE133" s="423" t="str">
        <f>IF(AM7="","",AM7)</f>
        <v>へ</v>
      </c>
      <c r="BF133" s="210" t="str">
        <f t="shared" si="56"/>
        <v>P</v>
      </c>
      <c r="BG133" s="210" t="str">
        <f t="shared" si="56"/>
        <v>p</v>
      </c>
      <c r="BH133" s="210">
        <f t="shared" si="41"/>
        <v>0</v>
      </c>
      <c r="BI133" s="436">
        <f t="shared" si="42"/>
        <v>6</v>
      </c>
    </row>
    <row r="134" spans="55:61">
      <c r="BC134" s="177">
        <v>23</v>
      </c>
      <c r="BD134" s="196" t="s">
        <v>920</v>
      </c>
      <c r="BE134" s="421" t="str">
        <f>IF(AQ9="","",AQ9)</f>
        <v>@</v>
      </c>
      <c r="BF134" s="208" t="s">
        <v>139</v>
      </c>
      <c r="BG134" s="213" t="s">
        <v>140</v>
      </c>
      <c r="BH134" s="431">
        <f t="shared" si="41"/>
        <v>0</v>
      </c>
      <c r="BI134" s="434">
        <f t="shared" si="42"/>
        <v>2</v>
      </c>
    </row>
    <row r="135" spans="55:61">
      <c r="BC135" s="180">
        <f t="shared" ref="BC135:BD137" si="57">BC134</f>
        <v>23</v>
      </c>
      <c r="BD135" s="197" t="str">
        <f t="shared" si="57"/>
        <v>KC_LBRC</v>
      </c>
      <c r="BE135" s="422" t="str">
        <f>IF(AS9="","",AS9)</f>
        <v/>
      </c>
      <c r="BF135" s="209" t="str">
        <f t="shared" ref="BF135:BG137" si="58">BF134</f>
        <v>@</v>
      </c>
      <c r="BG135" s="209" t="str">
        <f t="shared" si="58"/>
        <v>open_bracket</v>
      </c>
      <c r="BH135" s="209">
        <f t="shared" si="41"/>
        <v>0</v>
      </c>
      <c r="BI135" s="435" t="str">
        <f t="shared" si="42"/>
        <v/>
      </c>
    </row>
    <row r="136" spans="55:61">
      <c r="BC136" s="180">
        <f t="shared" si="57"/>
        <v>23</v>
      </c>
      <c r="BD136" s="197" t="str">
        <f t="shared" si="57"/>
        <v>KC_LBRC</v>
      </c>
      <c r="BE136" s="422" t="str">
        <f>IF(AS7="","",AS7)</f>
        <v/>
      </c>
      <c r="BF136" s="209" t="str">
        <f t="shared" si="58"/>
        <v>@</v>
      </c>
      <c r="BG136" s="209" t="str">
        <f t="shared" si="58"/>
        <v>open_bracket</v>
      </c>
      <c r="BH136" s="209">
        <f t="shared" si="41"/>
        <v>0</v>
      </c>
      <c r="BI136" s="435" t="str">
        <f t="shared" si="42"/>
        <v/>
      </c>
    </row>
    <row r="137" spans="55:61">
      <c r="BC137" s="181">
        <f t="shared" si="57"/>
        <v>23</v>
      </c>
      <c r="BD137" s="198" t="str">
        <f t="shared" si="57"/>
        <v>KC_LBRC</v>
      </c>
      <c r="BE137" s="423" t="str">
        <f>IF(AQ7="","",AQ7)</f>
        <v/>
      </c>
      <c r="BF137" s="210" t="str">
        <f t="shared" si="58"/>
        <v>@</v>
      </c>
      <c r="BG137" s="210" t="str">
        <f t="shared" si="58"/>
        <v>open_bracket</v>
      </c>
      <c r="BH137" s="210">
        <f t="shared" si="41"/>
        <v>0</v>
      </c>
      <c r="BI137" s="436" t="str">
        <f t="shared" si="42"/>
        <v/>
      </c>
    </row>
    <row r="138" spans="55:61">
      <c r="BC138" s="177">
        <v>24</v>
      </c>
      <c r="BD138" s="196" t="s">
        <v>921</v>
      </c>
      <c r="BE138" s="421" t="str">
        <f>IF(AU9="","",AU9)</f>
        <v>[</v>
      </c>
      <c r="BF138" s="208" t="s">
        <v>141</v>
      </c>
      <c r="BG138" s="213" t="s">
        <v>142</v>
      </c>
      <c r="BH138" s="431">
        <f t="shared" ref="BH138:BH169" si="59">COUNTIF(十六進数文字リスト,BG138)</f>
        <v>0</v>
      </c>
      <c r="BI138" s="434">
        <f t="shared" ref="BI138:BI169" si="60">IF(BE138="","",COUNTIF(入力かな,BE138))</f>
        <v>2</v>
      </c>
    </row>
    <row r="139" spans="55:61">
      <c r="BC139" s="180">
        <f t="shared" ref="BC139:BD141" si="61">BC138</f>
        <v>24</v>
      </c>
      <c r="BD139" s="197" t="str">
        <f t="shared" si="61"/>
        <v>KC_RBRC</v>
      </c>
      <c r="BE139" s="422" t="str">
        <f>IF(AW9="","",AW9)</f>
        <v/>
      </c>
      <c r="BF139" s="209" t="str">
        <f t="shared" ref="BF139:BG141" si="62">BF138</f>
        <v>[</v>
      </c>
      <c r="BG139" s="209" t="str">
        <f t="shared" si="62"/>
        <v>close_bracket</v>
      </c>
      <c r="BH139" s="209">
        <f t="shared" si="59"/>
        <v>0</v>
      </c>
      <c r="BI139" s="435" t="str">
        <f t="shared" si="60"/>
        <v/>
      </c>
    </row>
    <row r="140" spans="55:61">
      <c r="BC140" s="180">
        <f t="shared" si="61"/>
        <v>24</v>
      </c>
      <c r="BD140" s="197" t="str">
        <f t="shared" si="61"/>
        <v>KC_RBRC</v>
      </c>
      <c r="BE140" s="422" t="str">
        <f>IF(AW7="","",AW7)</f>
        <v/>
      </c>
      <c r="BF140" s="209" t="str">
        <f t="shared" si="62"/>
        <v>[</v>
      </c>
      <c r="BG140" s="209" t="str">
        <f t="shared" si="62"/>
        <v>close_bracket</v>
      </c>
      <c r="BH140" s="209">
        <f t="shared" si="59"/>
        <v>0</v>
      </c>
      <c r="BI140" s="435" t="str">
        <f t="shared" si="60"/>
        <v/>
      </c>
    </row>
    <row r="141" spans="55:61">
      <c r="BC141" s="181">
        <f t="shared" si="61"/>
        <v>24</v>
      </c>
      <c r="BD141" s="198" t="str">
        <f t="shared" si="61"/>
        <v>KC_RBRC</v>
      </c>
      <c r="BE141" s="423" t="str">
        <f>IF(AU7="","",AU7)</f>
        <v/>
      </c>
      <c r="BF141" s="210" t="str">
        <f t="shared" si="62"/>
        <v>[</v>
      </c>
      <c r="BG141" s="210" t="str">
        <f t="shared" si="62"/>
        <v>close_bracket</v>
      </c>
      <c r="BH141" s="210">
        <f t="shared" si="59"/>
        <v>0</v>
      </c>
      <c r="BI141" s="436" t="str">
        <f t="shared" si="60"/>
        <v/>
      </c>
    </row>
    <row r="142" spans="55:61">
      <c r="BC142" s="177">
        <v>25</v>
      </c>
      <c r="BD142" s="196" t="s">
        <v>919</v>
      </c>
      <c r="BE142" s="421" t="str">
        <f>IF(D13="","",D13)</f>
        <v>A</v>
      </c>
      <c r="BF142" s="208" t="s">
        <v>143</v>
      </c>
      <c r="BG142" s="213" t="s">
        <v>144</v>
      </c>
      <c r="BH142" s="431">
        <f t="shared" si="59"/>
        <v>1</v>
      </c>
      <c r="BI142" s="434">
        <f t="shared" si="60"/>
        <v>0</v>
      </c>
    </row>
    <row r="143" spans="55:61">
      <c r="BC143" s="180">
        <f t="shared" ref="BC143:BD145" si="63">BC142</f>
        <v>25</v>
      </c>
      <c r="BD143" s="197" t="str">
        <f t="shared" si="63"/>
        <v>KC_A</v>
      </c>
      <c r="BE143" s="422" t="str">
        <f>IF(F13="","",F13)</f>
        <v>せ</v>
      </c>
      <c r="BF143" s="209" t="str">
        <f t="shared" ref="BF143:BG145" si="64">BF142</f>
        <v>A</v>
      </c>
      <c r="BG143" s="209" t="str">
        <f t="shared" si="64"/>
        <v>a</v>
      </c>
      <c r="BH143" s="209">
        <f t="shared" si="59"/>
        <v>1</v>
      </c>
      <c r="BI143" s="435">
        <f t="shared" si="60"/>
        <v>2</v>
      </c>
    </row>
    <row r="144" spans="55:61">
      <c r="BC144" s="180">
        <f t="shared" si="63"/>
        <v>25</v>
      </c>
      <c r="BD144" s="197" t="str">
        <f t="shared" si="63"/>
        <v>KC_A</v>
      </c>
      <c r="BE144" s="422" t="str">
        <f>IF(F11="","",F11)</f>
        <v/>
      </c>
      <c r="BF144" s="209" t="str">
        <f t="shared" si="64"/>
        <v>A</v>
      </c>
      <c r="BG144" s="209" t="str">
        <f t="shared" si="64"/>
        <v>a</v>
      </c>
      <c r="BH144" s="209">
        <f t="shared" si="59"/>
        <v>1</v>
      </c>
      <c r="BI144" s="435" t="str">
        <f t="shared" si="60"/>
        <v/>
      </c>
    </row>
    <row r="145" spans="55:61">
      <c r="BC145" s="181">
        <f t="shared" si="63"/>
        <v>25</v>
      </c>
      <c r="BD145" s="198" t="str">
        <f t="shared" si="63"/>
        <v>KC_A</v>
      </c>
      <c r="BE145" s="423" t="str">
        <f>IF(D11="","",D11)</f>
        <v>ろ</v>
      </c>
      <c r="BF145" s="210" t="str">
        <f t="shared" si="64"/>
        <v>A</v>
      </c>
      <c r="BG145" s="210" t="str">
        <f t="shared" si="64"/>
        <v>a</v>
      </c>
      <c r="BH145" s="210">
        <f t="shared" si="59"/>
        <v>1</v>
      </c>
      <c r="BI145" s="436">
        <f t="shared" si="60"/>
        <v>4</v>
      </c>
    </row>
    <row r="146" spans="55:61">
      <c r="BC146" s="177">
        <v>26</v>
      </c>
      <c r="BD146" s="196" t="s">
        <v>922</v>
      </c>
      <c r="BE146" s="421" t="str">
        <f>IF(H13="","",H13)</f>
        <v>S</v>
      </c>
      <c r="BF146" s="208" t="s">
        <v>145</v>
      </c>
      <c r="BG146" s="213" t="s">
        <v>146</v>
      </c>
      <c r="BH146" s="431">
        <f t="shared" si="59"/>
        <v>0</v>
      </c>
      <c r="BI146" s="434">
        <f t="shared" si="60"/>
        <v>0</v>
      </c>
    </row>
    <row r="147" spans="55:61">
      <c r="BC147" s="180">
        <f t="shared" ref="BC147:BD149" si="65">BC146</f>
        <v>26</v>
      </c>
      <c r="BD147" s="197" t="str">
        <f t="shared" si="65"/>
        <v>KC_S</v>
      </c>
      <c r="BE147" s="422" t="str">
        <f>IF(J13="","",J13)</f>
        <v>め</v>
      </c>
      <c r="BF147" s="209" t="str">
        <f t="shared" ref="BF147:BG149" si="66">BF146</f>
        <v>S</v>
      </c>
      <c r="BG147" s="209" t="str">
        <f t="shared" si="66"/>
        <v>s</v>
      </c>
      <c r="BH147" s="209">
        <f t="shared" si="59"/>
        <v>0</v>
      </c>
      <c r="BI147" s="435">
        <f t="shared" si="60"/>
        <v>1</v>
      </c>
    </row>
    <row r="148" spans="55:61">
      <c r="BC148" s="180">
        <f t="shared" si="65"/>
        <v>26</v>
      </c>
      <c r="BD148" s="197" t="str">
        <f t="shared" si="65"/>
        <v>KC_S</v>
      </c>
      <c r="BE148" s="422" t="str">
        <f>IF(J11="","",J11)</f>
        <v/>
      </c>
      <c r="BF148" s="209" t="str">
        <f t="shared" si="66"/>
        <v>S</v>
      </c>
      <c r="BG148" s="209" t="str">
        <f t="shared" si="66"/>
        <v>s</v>
      </c>
      <c r="BH148" s="209">
        <f t="shared" si="59"/>
        <v>0</v>
      </c>
      <c r="BI148" s="435" t="str">
        <f t="shared" si="60"/>
        <v/>
      </c>
    </row>
    <row r="149" spans="55:61">
      <c r="BC149" s="181">
        <f t="shared" si="65"/>
        <v>26</v>
      </c>
      <c r="BD149" s="198" t="str">
        <f t="shared" si="65"/>
        <v>KC_S</v>
      </c>
      <c r="BE149" s="423" t="str">
        <f>IF(H11="","",H11)</f>
        <v>け</v>
      </c>
      <c r="BF149" s="210" t="str">
        <f t="shared" si="66"/>
        <v>S</v>
      </c>
      <c r="BG149" s="210" t="str">
        <f t="shared" si="66"/>
        <v>s</v>
      </c>
      <c r="BH149" s="210">
        <f t="shared" si="59"/>
        <v>0</v>
      </c>
      <c r="BI149" s="436">
        <f t="shared" si="60"/>
        <v>5</v>
      </c>
    </row>
    <row r="150" spans="55:61">
      <c r="BC150" s="177">
        <v>27</v>
      </c>
      <c r="BD150" s="196" t="s">
        <v>923</v>
      </c>
      <c r="BE150" s="421" t="str">
        <f>IF(L13="","",L13)</f>
        <v>D</v>
      </c>
      <c r="BF150" s="208" t="s">
        <v>147</v>
      </c>
      <c r="BG150" s="213" t="s">
        <v>148</v>
      </c>
      <c r="BH150" s="431">
        <f t="shared" si="59"/>
        <v>1</v>
      </c>
      <c r="BI150" s="434">
        <f t="shared" si="60"/>
        <v>0</v>
      </c>
    </row>
    <row r="151" spans="55:61">
      <c r="BC151" s="180">
        <f t="shared" ref="BC151:BD153" si="67">BC150</f>
        <v>27</v>
      </c>
      <c r="BD151" s="197" t="str">
        <f t="shared" si="67"/>
        <v>KC_D</v>
      </c>
      <c r="BE151" s="422" t="str">
        <f>IF(N13="","",N13)</f>
        <v>に</v>
      </c>
      <c r="BF151" s="209" t="str">
        <f t="shared" ref="BF151:BG153" si="68">BF150</f>
        <v>D</v>
      </c>
      <c r="BG151" s="209" t="str">
        <f t="shared" si="68"/>
        <v>d</v>
      </c>
      <c r="BH151" s="209">
        <f t="shared" si="59"/>
        <v>1</v>
      </c>
      <c r="BI151" s="435">
        <f t="shared" si="60"/>
        <v>4</v>
      </c>
    </row>
    <row r="152" spans="55:61">
      <c r="BC152" s="180">
        <f t="shared" si="67"/>
        <v>27</v>
      </c>
      <c r="BD152" s="197" t="str">
        <f t="shared" si="67"/>
        <v>KC_D</v>
      </c>
      <c r="BE152" s="422" t="str">
        <f>IF(N11="","",N11)</f>
        <v/>
      </c>
      <c r="BF152" s="209" t="str">
        <f t="shared" si="68"/>
        <v>D</v>
      </c>
      <c r="BG152" s="209" t="str">
        <f t="shared" si="68"/>
        <v>d</v>
      </c>
      <c r="BH152" s="209">
        <f t="shared" si="59"/>
        <v>1</v>
      </c>
      <c r="BI152" s="435" t="str">
        <f t="shared" si="60"/>
        <v/>
      </c>
    </row>
    <row r="153" spans="55:61">
      <c r="BC153" s="181">
        <f t="shared" si="67"/>
        <v>27</v>
      </c>
      <c r="BD153" s="198" t="str">
        <f t="shared" si="67"/>
        <v>KC_D</v>
      </c>
      <c r="BE153" s="423" t="str">
        <f>IF(L11="","",L11)</f>
        <v>と</v>
      </c>
      <c r="BF153" s="210" t="str">
        <f t="shared" si="68"/>
        <v>D</v>
      </c>
      <c r="BG153" s="210" t="str">
        <f t="shared" si="68"/>
        <v>d</v>
      </c>
      <c r="BH153" s="210">
        <f t="shared" si="59"/>
        <v>1</v>
      </c>
      <c r="BI153" s="436">
        <f t="shared" si="60"/>
        <v>22</v>
      </c>
    </row>
    <row r="154" spans="55:61">
      <c r="BC154" s="177">
        <v>28</v>
      </c>
      <c r="BD154" s="196" t="s">
        <v>924</v>
      </c>
      <c r="BE154" s="421" t="str">
        <f>IF(P13="","",P13)</f>
        <v>F</v>
      </c>
      <c r="BF154" s="208" t="s">
        <v>149</v>
      </c>
      <c r="BG154" s="213" t="s">
        <v>150</v>
      </c>
      <c r="BH154" s="431">
        <f t="shared" si="59"/>
        <v>1</v>
      </c>
      <c r="BI154" s="434">
        <f t="shared" si="60"/>
        <v>0</v>
      </c>
    </row>
    <row r="155" spans="55:61">
      <c r="BC155" s="180">
        <f t="shared" ref="BC155:BD157" si="69">BC154</f>
        <v>28</v>
      </c>
      <c r="BD155" s="197" t="str">
        <f t="shared" si="69"/>
        <v>KC_F</v>
      </c>
      <c r="BE155" s="422" t="str">
        <f>IF(R13="","",R13)</f>
        <v>ま</v>
      </c>
      <c r="BF155" s="209" t="str">
        <f t="shared" ref="BF155:BG155" si="70">BF154</f>
        <v>F</v>
      </c>
      <c r="BG155" s="209" t="str">
        <f t="shared" si="70"/>
        <v>f</v>
      </c>
      <c r="BH155" s="209">
        <f t="shared" si="59"/>
        <v>1</v>
      </c>
      <c r="BI155" s="435">
        <f t="shared" si="60"/>
        <v>1</v>
      </c>
    </row>
    <row r="156" spans="55:61">
      <c r="BC156" s="180">
        <f t="shared" si="69"/>
        <v>28</v>
      </c>
      <c r="BD156" s="197" t="str">
        <f t="shared" si="69"/>
        <v>KC_F</v>
      </c>
      <c r="BE156" s="422" t="str">
        <f>IF(R11="","",R11)</f>
        <v>左濁</v>
      </c>
      <c r="BF156" s="209" t="str">
        <f t="shared" ref="BF156:BG156" si="71">BF155</f>
        <v>F</v>
      </c>
      <c r="BG156" s="209" t="str">
        <f t="shared" si="71"/>
        <v>f</v>
      </c>
      <c r="BH156" s="209">
        <f t="shared" si="59"/>
        <v>1</v>
      </c>
      <c r="BI156" s="435">
        <f t="shared" si="60"/>
        <v>18</v>
      </c>
    </row>
    <row r="157" spans="55:61">
      <c r="BC157" s="181">
        <f t="shared" si="69"/>
        <v>28</v>
      </c>
      <c r="BD157" s="198" t="str">
        <f t="shared" si="69"/>
        <v>KC_F</v>
      </c>
      <c r="BE157" s="423" t="str">
        <f>IF(P11="","",P11)</f>
        <v>か</v>
      </c>
      <c r="BF157" s="210" t="str">
        <f t="shared" ref="BF157:BG157" si="72">BF156</f>
        <v>F</v>
      </c>
      <c r="BG157" s="210" t="str">
        <f t="shared" si="72"/>
        <v>f</v>
      </c>
      <c r="BH157" s="210">
        <f t="shared" si="59"/>
        <v>1</v>
      </c>
      <c r="BI157" s="436">
        <f t="shared" si="60"/>
        <v>21</v>
      </c>
    </row>
    <row r="158" spans="55:61">
      <c r="BC158" s="177">
        <v>29</v>
      </c>
      <c r="BD158" s="196" t="s">
        <v>925</v>
      </c>
      <c r="BE158" s="421" t="str">
        <f>IF(T13="","",T13)</f>
        <v>G</v>
      </c>
      <c r="BF158" s="208" t="s">
        <v>151</v>
      </c>
      <c r="BG158" s="213" t="s">
        <v>152</v>
      </c>
      <c r="BH158" s="431">
        <f t="shared" si="59"/>
        <v>0</v>
      </c>
      <c r="BI158" s="434">
        <f t="shared" si="60"/>
        <v>0</v>
      </c>
    </row>
    <row r="159" spans="55:61">
      <c r="BC159" s="180">
        <f t="shared" ref="BC159:BD161" si="73">BC158</f>
        <v>29</v>
      </c>
      <c r="BD159" s="197" t="str">
        <f t="shared" si="73"/>
        <v>KC_G</v>
      </c>
      <c r="BE159" s="422" t="str">
        <f>IF(V13="","",V13)</f>
        <v>ち</v>
      </c>
      <c r="BF159" s="209" t="str">
        <f t="shared" ref="BF159:BG159" si="74">BF158</f>
        <v>G</v>
      </c>
      <c r="BG159" s="209" t="str">
        <f t="shared" si="74"/>
        <v>g</v>
      </c>
      <c r="BH159" s="209">
        <f t="shared" si="59"/>
        <v>0</v>
      </c>
      <c r="BI159" s="435">
        <f t="shared" si="60"/>
        <v>10</v>
      </c>
    </row>
    <row r="160" spans="55:61">
      <c r="BC160" s="180">
        <f t="shared" si="73"/>
        <v>29</v>
      </c>
      <c r="BD160" s="197" t="str">
        <f t="shared" si="73"/>
        <v>KC_G</v>
      </c>
      <c r="BE160" s="422" t="str">
        <f>IF(V11="","",V11)</f>
        <v/>
      </c>
      <c r="BF160" s="209" t="str">
        <f t="shared" ref="BF160:BG160" si="75">BF159</f>
        <v>G</v>
      </c>
      <c r="BG160" s="209" t="str">
        <f t="shared" si="75"/>
        <v>g</v>
      </c>
      <c r="BH160" s="209">
        <f t="shared" si="59"/>
        <v>0</v>
      </c>
      <c r="BI160" s="435" t="str">
        <f t="shared" si="60"/>
        <v/>
      </c>
    </row>
    <row r="161" spans="55:61">
      <c r="BC161" s="181">
        <f t="shared" si="73"/>
        <v>29</v>
      </c>
      <c r="BD161" s="198" t="str">
        <f t="shared" si="73"/>
        <v>KC_G</v>
      </c>
      <c r="BE161" s="423" t="str">
        <f>IF(T11="","",T11)</f>
        <v>(っ)</v>
      </c>
      <c r="BF161" s="210" t="str">
        <f t="shared" ref="BF161:BG161" si="76">BF160</f>
        <v>G</v>
      </c>
      <c r="BG161" s="210" t="str">
        <f t="shared" si="76"/>
        <v>g</v>
      </c>
      <c r="BH161" s="210">
        <f t="shared" si="59"/>
        <v>0</v>
      </c>
      <c r="BI161" s="436">
        <f t="shared" si="60"/>
        <v>5</v>
      </c>
    </row>
    <row r="162" spans="55:61">
      <c r="BC162" s="177">
        <v>30</v>
      </c>
      <c r="BD162" s="196" t="s">
        <v>926</v>
      </c>
      <c r="BE162" s="421" t="str">
        <f>IF(X13="","",X13)</f>
        <v>H</v>
      </c>
      <c r="BF162" s="208" t="s">
        <v>153</v>
      </c>
      <c r="BG162" s="213" t="s">
        <v>154</v>
      </c>
      <c r="BH162" s="431">
        <f t="shared" si="59"/>
        <v>0</v>
      </c>
      <c r="BI162" s="434">
        <f t="shared" si="60"/>
        <v>0</v>
      </c>
    </row>
    <row r="163" spans="55:61">
      <c r="BC163" s="180">
        <f t="shared" ref="BC163:BD165" si="77">BC162</f>
        <v>30</v>
      </c>
      <c r="BD163" s="197" t="str">
        <f t="shared" si="77"/>
        <v>KC_H</v>
      </c>
      <c r="BE163" s="422" t="str">
        <f>IF(Z13="","",Z13)</f>
        <v>や</v>
      </c>
      <c r="BF163" s="209" t="str">
        <f t="shared" ref="BF163:BG163" si="78">BF162</f>
        <v>H</v>
      </c>
      <c r="BG163" s="209" t="str">
        <f t="shared" si="78"/>
        <v>h</v>
      </c>
      <c r="BH163" s="209">
        <f t="shared" si="59"/>
        <v>0</v>
      </c>
      <c r="BI163" s="435">
        <f t="shared" si="60"/>
        <v>14</v>
      </c>
    </row>
    <row r="164" spans="55:61">
      <c r="BC164" s="180">
        <f t="shared" si="77"/>
        <v>30</v>
      </c>
      <c r="BD164" s="197" t="str">
        <f t="shared" si="77"/>
        <v>KC_H</v>
      </c>
      <c r="BE164" s="422" t="str">
        <f>IF(Z11="","",Z11)</f>
        <v/>
      </c>
      <c r="BF164" s="209" t="str">
        <f t="shared" ref="BF164:BG164" si="79">BF163</f>
        <v>H</v>
      </c>
      <c r="BG164" s="209" t="str">
        <f t="shared" si="79"/>
        <v>h</v>
      </c>
      <c r="BH164" s="209">
        <f t="shared" si="59"/>
        <v>0</v>
      </c>
      <c r="BI164" s="435" t="str">
        <f t="shared" si="60"/>
        <v/>
      </c>
    </row>
    <row r="165" spans="55:61">
      <c r="BC165" s="181">
        <f t="shared" si="77"/>
        <v>30</v>
      </c>
      <c r="BD165" s="198" t="str">
        <f t="shared" si="77"/>
        <v>KC_H</v>
      </c>
      <c r="BE165" s="423" t="str">
        <f>IF(X11="","",X11)</f>
        <v>く</v>
      </c>
      <c r="BF165" s="210" t="str">
        <f t="shared" ref="BF165:BG165" si="80">BF164</f>
        <v>H</v>
      </c>
      <c r="BG165" s="210" t="str">
        <f t="shared" si="80"/>
        <v>h</v>
      </c>
      <c r="BH165" s="210">
        <f t="shared" si="59"/>
        <v>0</v>
      </c>
      <c r="BI165" s="436">
        <f t="shared" si="60"/>
        <v>16</v>
      </c>
    </row>
    <row r="166" spans="55:61">
      <c r="BC166" s="177">
        <v>31</v>
      </c>
      <c r="BD166" s="196" t="s">
        <v>927</v>
      </c>
      <c r="BE166" s="421" t="str">
        <f>IF(AB13="","",AB13)</f>
        <v>J</v>
      </c>
      <c r="BF166" s="208" t="s">
        <v>155</v>
      </c>
      <c r="BG166" s="213" t="s">
        <v>156</v>
      </c>
      <c r="BH166" s="431">
        <f t="shared" si="59"/>
        <v>0</v>
      </c>
      <c r="BI166" s="434">
        <f t="shared" si="60"/>
        <v>0</v>
      </c>
    </row>
    <row r="167" spans="55:61">
      <c r="BC167" s="180">
        <f t="shared" ref="BC167:BD169" si="81">BC166</f>
        <v>31</v>
      </c>
      <c r="BD167" s="197" t="str">
        <f t="shared" si="81"/>
        <v>KC_J</v>
      </c>
      <c r="BE167" s="422" t="str">
        <f>IF(AD13="","",AD13)</f>
        <v>の</v>
      </c>
      <c r="BF167" s="209" t="str">
        <f t="shared" ref="BF167:BG167" si="82">BF166</f>
        <v>J</v>
      </c>
      <c r="BG167" s="209" t="str">
        <f t="shared" si="82"/>
        <v>j</v>
      </c>
      <c r="BH167" s="209">
        <f t="shared" si="59"/>
        <v>0</v>
      </c>
      <c r="BI167" s="435">
        <f t="shared" si="60"/>
        <v>1</v>
      </c>
    </row>
    <row r="168" spans="55:61">
      <c r="BC168" s="180">
        <f t="shared" si="81"/>
        <v>31</v>
      </c>
      <c r="BD168" s="197" t="str">
        <f t="shared" si="81"/>
        <v>KC_J</v>
      </c>
      <c r="BE168" s="422" t="str">
        <f>IF(AD11="","",AD11)</f>
        <v>右濁</v>
      </c>
      <c r="BF168" s="209" t="str">
        <f t="shared" ref="BF168:BG168" si="83">BF167</f>
        <v>J</v>
      </c>
      <c r="BG168" s="209" t="str">
        <f t="shared" si="83"/>
        <v>j</v>
      </c>
      <c r="BH168" s="209">
        <f t="shared" si="59"/>
        <v>0</v>
      </c>
      <c r="BI168" s="435">
        <f t="shared" si="60"/>
        <v>30</v>
      </c>
    </row>
    <row r="169" spans="55:61">
      <c r="BC169" s="181">
        <f t="shared" si="81"/>
        <v>31</v>
      </c>
      <c r="BD169" s="198" t="str">
        <f t="shared" si="81"/>
        <v>KC_J</v>
      </c>
      <c r="BE169" s="423" t="str">
        <f>IF(AB11="","",AB11)</f>
        <v>あ</v>
      </c>
      <c r="BF169" s="210" t="str">
        <f t="shared" ref="BF169:BG169" si="84">BF168</f>
        <v>J</v>
      </c>
      <c r="BG169" s="210" t="str">
        <f t="shared" si="84"/>
        <v>j</v>
      </c>
      <c r="BH169" s="210">
        <f t="shared" si="59"/>
        <v>0</v>
      </c>
      <c r="BI169" s="436">
        <f t="shared" si="60"/>
        <v>25</v>
      </c>
    </row>
    <row r="170" spans="55:61">
      <c r="BC170" s="177">
        <v>32</v>
      </c>
      <c r="BD170" s="196" t="s">
        <v>928</v>
      </c>
      <c r="BE170" s="421" t="str">
        <f>IF(AF13="","",AF13)</f>
        <v>K</v>
      </c>
      <c r="BF170" s="208" t="s">
        <v>157</v>
      </c>
      <c r="BG170" s="213" t="s">
        <v>158</v>
      </c>
      <c r="BH170" s="431">
        <f t="shared" ref="BH170:BH205" si="85">COUNTIF(十六進数文字リスト,BG170)</f>
        <v>0</v>
      </c>
      <c r="BI170" s="434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197" t="str">
        <f t="shared" si="87"/>
        <v>KC_K</v>
      </c>
      <c r="BE171" s="422" t="str">
        <f>IF(AH13="","",AH13)</f>
        <v>も</v>
      </c>
      <c r="BF171" s="209" t="str">
        <f t="shared" ref="BF171:BG171" si="88">BF170</f>
        <v>K</v>
      </c>
      <c r="BG171" s="209" t="str">
        <f t="shared" si="88"/>
        <v>k</v>
      </c>
      <c r="BH171" s="209">
        <f t="shared" si="85"/>
        <v>0</v>
      </c>
      <c r="BI171" s="435">
        <f t="shared" si="86"/>
        <v>1</v>
      </c>
    </row>
    <row r="172" spans="55:61">
      <c r="BC172" s="180">
        <f t="shared" si="87"/>
        <v>32</v>
      </c>
      <c r="BD172" s="197" t="str">
        <f t="shared" si="87"/>
        <v>KC_K</v>
      </c>
      <c r="BE172" s="422" t="str">
        <f>IF(AH11="","",AH11)</f>
        <v/>
      </c>
      <c r="BF172" s="209" t="str">
        <f t="shared" ref="BF172:BG172" si="89">BF171</f>
        <v>K</v>
      </c>
      <c r="BG172" s="209" t="str">
        <f t="shared" si="89"/>
        <v>k</v>
      </c>
      <c r="BH172" s="209">
        <f t="shared" si="85"/>
        <v>0</v>
      </c>
      <c r="BI172" s="435" t="str">
        <f t="shared" si="86"/>
        <v/>
      </c>
    </row>
    <row r="173" spans="55:61">
      <c r="BC173" s="181">
        <f t="shared" si="87"/>
        <v>32</v>
      </c>
      <c r="BD173" s="198" t="str">
        <f t="shared" si="87"/>
        <v>KC_K</v>
      </c>
      <c r="BE173" s="423" t="str">
        <f>IF(AF11="","",AF11)</f>
        <v>い</v>
      </c>
      <c r="BF173" s="210" t="str">
        <f t="shared" ref="BF173:BG173" si="90">BF172</f>
        <v>K</v>
      </c>
      <c r="BG173" s="210" t="str">
        <f t="shared" si="90"/>
        <v>k</v>
      </c>
      <c r="BH173" s="210">
        <f t="shared" si="85"/>
        <v>0</v>
      </c>
      <c r="BI173" s="436">
        <f t="shared" si="86"/>
        <v>28</v>
      </c>
    </row>
    <row r="174" spans="55:61">
      <c r="BC174" s="177">
        <v>33</v>
      </c>
      <c r="BD174" s="196" t="s">
        <v>929</v>
      </c>
      <c r="BE174" s="421" t="str">
        <f>IF(AJ13="","",AJ13)</f>
        <v>L</v>
      </c>
      <c r="BF174" s="208" t="s">
        <v>159</v>
      </c>
      <c r="BG174" s="213" t="s">
        <v>160</v>
      </c>
      <c r="BH174" s="431">
        <f t="shared" si="85"/>
        <v>0</v>
      </c>
      <c r="BI174" s="434">
        <f t="shared" si="86"/>
        <v>0</v>
      </c>
    </row>
    <row r="175" spans="55:61">
      <c r="BC175" s="180">
        <f t="shared" ref="BC175:BD177" si="91">BC174</f>
        <v>33</v>
      </c>
      <c r="BD175" s="197" t="str">
        <f t="shared" si="91"/>
        <v>KC_L</v>
      </c>
      <c r="BE175" s="422" t="str">
        <f>IF(AL13="","",AL13)</f>
        <v>わ</v>
      </c>
      <c r="BF175" s="209" t="str">
        <f t="shared" ref="BF175:BG175" si="92">BF174</f>
        <v>L</v>
      </c>
      <c r="BG175" s="209" t="str">
        <f t="shared" si="92"/>
        <v>l</v>
      </c>
      <c r="BH175" s="209">
        <f t="shared" si="85"/>
        <v>0</v>
      </c>
      <c r="BI175" s="435">
        <f t="shared" si="86"/>
        <v>4</v>
      </c>
    </row>
    <row r="176" spans="55:61">
      <c r="BC176" s="180">
        <f t="shared" si="91"/>
        <v>33</v>
      </c>
      <c r="BD176" s="197" t="str">
        <f t="shared" si="91"/>
        <v>KC_L</v>
      </c>
      <c r="BE176" s="422" t="str">
        <f>IF(AL11="","",AL11)</f>
        <v/>
      </c>
      <c r="BF176" s="209" t="str">
        <f t="shared" ref="BF176:BG176" si="93">BF175</f>
        <v>L</v>
      </c>
      <c r="BG176" s="209" t="str">
        <f t="shared" si="93"/>
        <v>l</v>
      </c>
      <c r="BH176" s="209">
        <f t="shared" si="85"/>
        <v>0</v>
      </c>
      <c r="BI176" s="435" t="str">
        <f t="shared" si="86"/>
        <v/>
      </c>
    </row>
    <row r="177" spans="55:61">
      <c r="BC177" s="181">
        <f t="shared" si="91"/>
        <v>33</v>
      </c>
      <c r="BD177" s="198" t="str">
        <f t="shared" si="91"/>
        <v>KC_L</v>
      </c>
      <c r="BE177" s="423" t="str">
        <f>IF(AJ11="","",AJ11)</f>
        <v>う</v>
      </c>
      <c r="BF177" s="210" t="str">
        <f t="shared" ref="BF177:BG177" si="94">BF176</f>
        <v>L</v>
      </c>
      <c r="BG177" s="210" t="str">
        <f t="shared" si="94"/>
        <v>l</v>
      </c>
      <c r="BH177" s="210">
        <f t="shared" si="85"/>
        <v>0</v>
      </c>
      <c r="BI177" s="436">
        <f t="shared" si="86"/>
        <v>16</v>
      </c>
    </row>
    <row r="178" spans="55:61">
      <c r="BC178" s="177">
        <v>34</v>
      </c>
      <c r="BD178" s="196" t="s">
        <v>930</v>
      </c>
      <c r="BE178" s="421" t="str">
        <f>IF(AN13="","",AN13)</f>
        <v>;</v>
      </c>
      <c r="BF178" s="208" t="s">
        <v>161</v>
      </c>
      <c r="BG178" s="213" t="s">
        <v>162</v>
      </c>
      <c r="BH178" s="431">
        <f t="shared" si="85"/>
        <v>0</v>
      </c>
      <c r="BI178" s="434">
        <f t="shared" si="86"/>
        <v>0</v>
      </c>
    </row>
    <row r="179" spans="55:61">
      <c r="BC179" s="180">
        <f t="shared" ref="BC179:BD181" si="95">BC178</f>
        <v>34</v>
      </c>
      <c r="BD179" s="197" t="str">
        <f t="shared" si="95"/>
        <v>KC_SCLN</v>
      </c>
      <c r="BE179" s="422" t="str">
        <f>IF(AP13="","",AP13)</f>
        <v>つ</v>
      </c>
      <c r="BF179" s="209" t="str">
        <f t="shared" ref="BF179:BG179" si="96">BF178</f>
        <v>;</v>
      </c>
      <c r="BG179" s="209" t="str">
        <f t="shared" si="96"/>
        <v>semicolon</v>
      </c>
      <c r="BH179" s="209">
        <f t="shared" si="85"/>
        <v>0</v>
      </c>
      <c r="BI179" s="435">
        <f t="shared" si="86"/>
        <v>2</v>
      </c>
    </row>
    <row r="180" spans="55:61">
      <c r="BC180" s="180">
        <f t="shared" si="95"/>
        <v>34</v>
      </c>
      <c r="BD180" s="197" t="str">
        <f t="shared" si="95"/>
        <v>KC_SCLN</v>
      </c>
      <c r="BE180" s="422" t="str">
        <f>IF(AP11="","",AP11)</f>
        <v/>
      </c>
      <c r="BF180" s="209" t="str">
        <f t="shared" ref="BF180:BG180" si="97">BF179</f>
        <v>;</v>
      </c>
      <c r="BG180" s="209" t="str">
        <f t="shared" si="97"/>
        <v>semicolon</v>
      </c>
      <c r="BH180" s="209">
        <f t="shared" si="85"/>
        <v>0</v>
      </c>
      <c r="BI180" s="435" t="str">
        <f t="shared" si="86"/>
        <v/>
      </c>
    </row>
    <row r="181" spans="55:61">
      <c r="BC181" s="181">
        <f t="shared" si="95"/>
        <v>34</v>
      </c>
      <c r="BD181" s="198" t="str">
        <f t="shared" si="95"/>
        <v>KC_SCLN</v>
      </c>
      <c r="BE181" s="423" t="str">
        <f>IF(AN11="","",AN11)</f>
        <v>ー</v>
      </c>
      <c r="BF181" s="210" t="str">
        <f t="shared" ref="BF181:BG181" si="98">BF180</f>
        <v>;</v>
      </c>
      <c r="BG181" s="210" t="str">
        <f t="shared" si="98"/>
        <v>semicolon</v>
      </c>
      <c r="BH181" s="210">
        <f t="shared" si="85"/>
        <v>0</v>
      </c>
      <c r="BI181" s="436">
        <f t="shared" si="86"/>
        <v>8</v>
      </c>
    </row>
    <row r="182" spans="55:61">
      <c r="BC182" s="177">
        <v>35</v>
      </c>
      <c r="BD182" s="196" t="s">
        <v>931</v>
      </c>
      <c r="BE182" s="421" t="str">
        <f>IF(AR13="","",AR13)</f>
        <v>:</v>
      </c>
      <c r="BF182" s="208" t="s">
        <v>163</v>
      </c>
      <c r="BG182" s="213" t="s">
        <v>164</v>
      </c>
      <c r="BH182" s="431">
        <f t="shared" si="85"/>
        <v>0</v>
      </c>
      <c r="BI182" s="434">
        <f t="shared" si="86"/>
        <v>1</v>
      </c>
    </row>
    <row r="183" spans="55:61">
      <c r="BC183" s="180">
        <f t="shared" ref="BC183:BD185" si="99">BC182</f>
        <v>35</v>
      </c>
      <c r="BD183" s="197" t="str">
        <f t="shared" si="99"/>
        <v>KC_QUOT</v>
      </c>
      <c r="BE183" s="422" t="str">
        <f>IF(AT13="","",AT13)</f>
        <v/>
      </c>
      <c r="BF183" s="209" t="str">
        <f t="shared" ref="BF183:BG183" si="100">BF182</f>
        <v>:</v>
      </c>
      <c r="BG183" s="209" t="str">
        <f t="shared" si="100"/>
        <v>quote</v>
      </c>
      <c r="BH183" s="209">
        <f t="shared" si="85"/>
        <v>0</v>
      </c>
      <c r="BI183" s="435" t="str">
        <f t="shared" si="86"/>
        <v/>
      </c>
    </row>
    <row r="184" spans="55:61">
      <c r="BC184" s="180">
        <f t="shared" si="99"/>
        <v>35</v>
      </c>
      <c r="BD184" s="197" t="str">
        <f t="shared" si="99"/>
        <v>KC_QUOT</v>
      </c>
      <c r="BE184" s="422" t="str">
        <f>IF(AT11="","",AT11)</f>
        <v/>
      </c>
      <c r="BF184" s="209" t="str">
        <f t="shared" ref="BF184:BG184" si="101">BF183</f>
        <v>:</v>
      </c>
      <c r="BG184" s="209" t="str">
        <f t="shared" si="101"/>
        <v>quote</v>
      </c>
      <c r="BH184" s="209">
        <f t="shared" si="85"/>
        <v>0</v>
      </c>
      <c r="BI184" s="435" t="str">
        <f t="shared" si="86"/>
        <v/>
      </c>
    </row>
    <row r="185" spans="55:61">
      <c r="BC185" s="181">
        <f t="shared" si="99"/>
        <v>35</v>
      </c>
      <c r="BD185" s="198" t="str">
        <f t="shared" si="99"/>
        <v>KC_QUOT</v>
      </c>
      <c r="BE185" s="423" t="str">
        <f>IF(AR11="","",AR11)</f>
        <v/>
      </c>
      <c r="BF185" s="210" t="str">
        <f t="shared" ref="BF185:BG185" si="102">BF184</f>
        <v>:</v>
      </c>
      <c r="BG185" s="210" t="str">
        <f t="shared" si="102"/>
        <v>quote</v>
      </c>
      <c r="BH185" s="210">
        <f t="shared" si="85"/>
        <v>0</v>
      </c>
      <c r="BI185" s="436" t="str">
        <f t="shared" si="86"/>
        <v/>
      </c>
    </row>
    <row r="186" spans="55:61">
      <c r="BC186" s="177">
        <v>36</v>
      </c>
      <c r="BD186" s="196" t="s">
        <v>932</v>
      </c>
      <c r="BE186" s="421" t="str">
        <f>IF(AV13="","",AV13)</f>
        <v>]</v>
      </c>
      <c r="BF186" s="256" t="s">
        <v>75</v>
      </c>
      <c r="BG186" s="213" t="s">
        <v>165</v>
      </c>
      <c r="BH186" s="431">
        <f t="shared" si="85"/>
        <v>0</v>
      </c>
      <c r="BI186" s="434">
        <f t="shared" si="86"/>
        <v>2</v>
      </c>
    </row>
    <row r="187" spans="55:61">
      <c r="BC187" s="180">
        <f t="shared" ref="BC187:BD189" si="103">BC186</f>
        <v>36</v>
      </c>
      <c r="BD187" s="197" t="str">
        <f t="shared" si="103"/>
        <v>KC_NUHS</v>
      </c>
      <c r="BE187" s="422" t="str">
        <f>IF(AX13="","",AX13)</f>
        <v/>
      </c>
      <c r="BF187" s="209" t="str">
        <f t="shared" ref="BF187:BG187" si="104">BF186</f>
        <v>]</v>
      </c>
      <c r="BG187" s="209" t="str">
        <f t="shared" si="104"/>
        <v>non_us_pound</v>
      </c>
      <c r="BH187" s="209">
        <f t="shared" si="85"/>
        <v>0</v>
      </c>
      <c r="BI187" s="435" t="str">
        <f t="shared" si="86"/>
        <v/>
      </c>
    </row>
    <row r="188" spans="55:61">
      <c r="BC188" s="180">
        <f t="shared" si="103"/>
        <v>36</v>
      </c>
      <c r="BD188" s="197" t="str">
        <f t="shared" si="103"/>
        <v>KC_NUHS</v>
      </c>
      <c r="BE188" s="422" t="str">
        <f>IF(AX11="","",AX11)</f>
        <v/>
      </c>
      <c r="BF188" s="209" t="str">
        <f t="shared" ref="BF188:BG188" si="105">BF187</f>
        <v>]</v>
      </c>
      <c r="BG188" s="209" t="str">
        <f t="shared" si="105"/>
        <v>non_us_pound</v>
      </c>
      <c r="BH188" s="209">
        <f t="shared" si="85"/>
        <v>0</v>
      </c>
      <c r="BI188" s="435" t="str">
        <f t="shared" si="86"/>
        <v/>
      </c>
    </row>
    <row r="189" spans="55:61">
      <c r="BC189" s="181">
        <f t="shared" si="103"/>
        <v>36</v>
      </c>
      <c r="BD189" s="198" t="str">
        <f t="shared" si="103"/>
        <v>KC_NUHS</v>
      </c>
      <c r="BE189" s="423" t="str">
        <f>IF(AV11="","",AV11)</f>
        <v/>
      </c>
      <c r="BF189" s="210" t="str">
        <f t="shared" ref="BF189:BG189" si="106">BF188</f>
        <v>]</v>
      </c>
      <c r="BG189" s="210" t="str">
        <f t="shared" si="106"/>
        <v>non_us_pound</v>
      </c>
      <c r="BH189" s="210">
        <f t="shared" si="85"/>
        <v>0</v>
      </c>
      <c r="BI189" s="436" t="str">
        <f t="shared" si="86"/>
        <v/>
      </c>
    </row>
    <row r="190" spans="55:61">
      <c r="BC190" s="177">
        <v>36</v>
      </c>
      <c r="BD190" s="196" t="s">
        <v>908</v>
      </c>
      <c r="BE190" s="421" t="str">
        <f>IF(AV13="","",_xlfn.XLOOKUP(AV13,記号JIS,記号US,AV13))</f>
        <v>＼</v>
      </c>
      <c r="BF190" s="256" t="s">
        <v>894</v>
      </c>
      <c r="BG190" s="213" t="s">
        <v>949</v>
      </c>
      <c r="BH190" s="431">
        <f t="shared" ref="BH190:BH193" si="107">COUNTIF(十六進数文字リスト,BG190)</f>
        <v>0</v>
      </c>
      <c r="BI190" s="434">
        <f t="shared" si="86"/>
        <v>1</v>
      </c>
    </row>
    <row r="191" spans="55:61">
      <c r="BC191" s="180">
        <f t="shared" ref="BC191:BD191" si="108">BC190</f>
        <v>36</v>
      </c>
      <c r="BD191" s="197" t="str">
        <f t="shared" si="108"/>
        <v>KS_BSLS</v>
      </c>
      <c r="BE191" s="422" t="str">
        <f>IF(AX13="","",AX13)</f>
        <v/>
      </c>
      <c r="BF191" s="209" t="str">
        <f t="shared" ref="BF191:BG191" si="109">BF190</f>
        <v>＼</v>
      </c>
      <c r="BG191" s="209" t="str">
        <f t="shared" si="109"/>
        <v>backslash</v>
      </c>
      <c r="BH191" s="209">
        <f t="shared" si="107"/>
        <v>0</v>
      </c>
      <c r="BI191" s="435" t="str">
        <f t="shared" si="86"/>
        <v/>
      </c>
    </row>
    <row r="192" spans="55:61">
      <c r="BC192" s="180">
        <f t="shared" ref="BC192:BD192" si="110">BC191</f>
        <v>36</v>
      </c>
      <c r="BD192" s="197" t="str">
        <f t="shared" si="110"/>
        <v>KS_BSLS</v>
      </c>
      <c r="BE192" s="422" t="str">
        <f>IF(AX11="","",AX11)</f>
        <v/>
      </c>
      <c r="BF192" s="209" t="str">
        <f t="shared" ref="BF192:BG192" si="111">BF191</f>
        <v>＼</v>
      </c>
      <c r="BG192" s="209" t="str">
        <f t="shared" si="111"/>
        <v>backslash</v>
      </c>
      <c r="BH192" s="209">
        <f t="shared" si="107"/>
        <v>0</v>
      </c>
      <c r="BI192" s="435" t="str">
        <f t="shared" si="86"/>
        <v/>
      </c>
    </row>
    <row r="193" spans="55:61">
      <c r="BC193" s="181">
        <f t="shared" ref="BC193:BD193" si="112">BC192</f>
        <v>36</v>
      </c>
      <c r="BD193" s="198" t="str">
        <f t="shared" si="112"/>
        <v>KS_BSLS</v>
      </c>
      <c r="BE193" s="423" t="str">
        <f>IF(AV11="","",AV11)</f>
        <v/>
      </c>
      <c r="BF193" s="210" t="str">
        <f t="shared" ref="BF193:BG193" si="113">BF192</f>
        <v>＼</v>
      </c>
      <c r="BG193" s="210" t="str">
        <f t="shared" si="113"/>
        <v>backslash</v>
      </c>
      <c r="BH193" s="210">
        <f t="shared" si="107"/>
        <v>0</v>
      </c>
      <c r="BI193" s="436" t="str">
        <f t="shared" si="86"/>
        <v/>
      </c>
    </row>
    <row r="194" spans="55:61">
      <c r="BC194" s="177">
        <v>37</v>
      </c>
      <c r="BD194" s="196" t="s">
        <v>933</v>
      </c>
      <c r="BE194" s="421" t="str">
        <f>IF(F17="","",F17)</f>
        <v>Z</v>
      </c>
      <c r="BF194" s="208" t="s">
        <v>166</v>
      </c>
      <c r="BG194" s="213" t="s">
        <v>167</v>
      </c>
      <c r="BH194" s="431">
        <f t="shared" si="85"/>
        <v>0</v>
      </c>
      <c r="BI194" s="434">
        <f t="shared" si="86"/>
        <v>0</v>
      </c>
    </row>
    <row r="195" spans="55:61">
      <c r="BC195" s="180">
        <f t="shared" ref="BC195:BD197" si="114">BC194</f>
        <v>37</v>
      </c>
      <c r="BD195" s="197" t="str">
        <f t="shared" si="114"/>
        <v>KC_Z</v>
      </c>
      <c r="BE195" s="422" t="str">
        <f>IF(H17="","",H17)</f>
        <v/>
      </c>
      <c r="BF195" s="209" t="str">
        <f t="shared" ref="BF195:BG195" si="115">BF194</f>
        <v>Z</v>
      </c>
      <c r="BG195" s="209" t="str">
        <f t="shared" si="115"/>
        <v>z</v>
      </c>
      <c r="BH195" s="209">
        <f t="shared" si="85"/>
        <v>0</v>
      </c>
      <c r="BI195" s="435" t="str">
        <f t="shared" si="86"/>
        <v/>
      </c>
    </row>
    <row r="196" spans="55:61">
      <c r="BC196" s="180">
        <f t="shared" si="114"/>
        <v>37</v>
      </c>
      <c r="BD196" s="197" t="str">
        <f t="shared" si="114"/>
        <v>KC_Z</v>
      </c>
      <c r="BE196" s="422" t="str">
        <f>IF(H15="","",H15)</f>
        <v/>
      </c>
      <c r="BF196" s="209" t="str">
        <f t="shared" ref="BF196:BG196" si="116">BF195</f>
        <v>Z</v>
      </c>
      <c r="BG196" s="209" t="str">
        <f t="shared" si="116"/>
        <v>z</v>
      </c>
      <c r="BH196" s="209">
        <f t="shared" si="85"/>
        <v>0</v>
      </c>
      <c r="BI196" s="435" t="str">
        <f t="shared" si="86"/>
        <v/>
      </c>
    </row>
    <row r="197" spans="55:61">
      <c r="BC197" s="181">
        <f t="shared" si="114"/>
        <v>37</v>
      </c>
      <c r="BD197" s="198" t="str">
        <f t="shared" si="114"/>
        <v>KC_Z</v>
      </c>
      <c r="BE197" s="423" t="str">
        <f>IF(F15="","",F15)</f>
        <v>ほ</v>
      </c>
      <c r="BF197" s="210" t="str">
        <f t="shared" ref="BF197:BG197" si="117">BF196</f>
        <v>Z</v>
      </c>
      <c r="BG197" s="210" t="str">
        <f t="shared" si="117"/>
        <v>z</v>
      </c>
      <c r="BH197" s="210">
        <f t="shared" si="85"/>
        <v>0</v>
      </c>
      <c r="BI197" s="436">
        <f t="shared" si="86"/>
        <v>6</v>
      </c>
    </row>
    <row r="198" spans="55:61">
      <c r="BC198" s="177">
        <v>38</v>
      </c>
      <c r="BD198" s="196" t="s">
        <v>934</v>
      </c>
      <c r="BE198" s="421" t="str">
        <f>IF(J17="","",J17)</f>
        <v>X</v>
      </c>
      <c r="BF198" s="208" t="s">
        <v>168</v>
      </c>
      <c r="BG198" s="213" t="s">
        <v>169</v>
      </c>
      <c r="BH198" s="431">
        <f t="shared" si="85"/>
        <v>0</v>
      </c>
      <c r="BI198" s="434">
        <f t="shared" si="86"/>
        <v>0</v>
      </c>
    </row>
    <row r="199" spans="55:61">
      <c r="BC199" s="180">
        <f t="shared" ref="BC199:BD201" si="118">BC198</f>
        <v>38</v>
      </c>
      <c r="BD199" s="197" t="str">
        <f t="shared" si="118"/>
        <v>KC_X</v>
      </c>
      <c r="BE199" s="422" t="str">
        <f>IF(L17="","",L17)</f>
        <v/>
      </c>
      <c r="BF199" s="209" t="str">
        <f t="shared" ref="BF199:BG199" si="119">BF198</f>
        <v>X</v>
      </c>
      <c r="BG199" s="209" t="str">
        <f t="shared" si="119"/>
        <v>x</v>
      </c>
      <c r="BH199" s="209">
        <f t="shared" si="85"/>
        <v>0</v>
      </c>
      <c r="BI199" s="435" t="str">
        <f t="shared" si="86"/>
        <v/>
      </c>
    </row>
    <row r="200" spans="55:61">
      <c r="BC200" s="180">
        <f t="shared" si="118"/>
        <v>38</v>
      </c>
      <c r="BD200" s="197" t="str">
        <f t="shared" si="118"/>
        <v>KC_X</v>
      </c>
      <c r="BE200" s="422" t="str">
        <f>IF(L15="","",L15)</f>
        <v/>
      </c>
      <c r="BF200" s="209" t="str">
        <f t="shared" ref="BF200:BG200" si="120">BF199</f>
        <v>X</v>
      </c>
      <c r="BG200" s="209" t="str">
        <f t="shared" si="120"/>
        <v>x</v>
      </c>
      <c r="BH200" s="209">
        <f t="shared" si="85"/>
        <v>0</v>
      </c>
      <c r="BI200" s="435" t="str">
        <f t="shared" si="86"/>
        <v/>
      </c>
    </row>
    <row r="201" spans="55:61">
      <c r="BC201" s="181">
        <f t="shared" si="118"/>
        <v>38</v>
      </c>
      <c r="BD201" s="198" t="str">
        <f t="shared" si="118"/>
        <v>KC_X</v>
      </c>
      <c r="BE201" s="423" t="str">
        <f>IF(J15="","",J15)</f>
        <v>ひ</v>
      </c>
      <c r="BF201" s="210" t="str">
        <f t="shared" ref="BF201:BG201" si="121">BF200</f>
        <v>X</v>
      </c>
      <c r="BG201" s="210" t="str">
        <f t="shared" si="121"/>
        <v>x</v>
      </c>
      <c r="BH201" s="210">
        <f t="shared" si="85"/>
        <v>0</v>
      </c>
      <c r="BI201" s="436">
        <f t="shared" si="86"/>
        <v>15</v>
      </c>
    </row>
    <row r="202" spans="55:61">
      <c r="BC202" s="177">
        <v>39</v>
      </c>
      <c r="BD202" s="196" t="s">
        <v>935</v>
      </c>
      <c r="BE202" s="421" t="str">
        <f>IF(N17="","",N17)</f>
        <v>C</v>
      </c>
      <c r="BF202" s="208" t="s">
        <v>170</v>
      </c>
      <c r="BG202" s="213" t="s">
        <v>171</v>
      </c>
      <c r="BH202" s="431">
        <f t="shared" si="85"/>
        <v>1</v>
      </c>
      <c r="BI202" s="434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197" t="str">
        <f t="shared" si="123"/>
        <v>KC_C</v>
      </c>
      <c r="BE203" s="422" t="str">
        <f>IF(P17="","",P17)</f>
        <v>を</v>
      </c>
      <c r="BF203" s="209" t="str">
        <f t="shared" ref="BF203:BG203" si="124">BF202</f>
        <v>C</v>
      </c>
      <c r="BG203" s="209" t="str">
        <f t="shared" si="124"/>
        <v>c</v>
      </c>
      <c r="BH203" s="209">
        <f t="shared" si="85"/>
        <v>1</v>
      </c>
      <c r="BI203" s="435">
        <f t="shared" si="122"/>
        <v>1</v>
      </c>
    </row>
    <row r="204" spans="55:61">
      <c r="BC204" s="180">
        <f t="shared" si="123"/>
        <v>39</v>
      </c>
      <c r="BD204" s="197" t="str">
        <f t="shared" si="123"/>
        <v>KC_C</v>
      </c>
      <c r="BE204" s="422" t="str">
        <f>IF(P15="","",P15)</f>
        <v/>
      </c>
      <c r="BF204" s="209" t="str">
        <f t="shared" ref="BF204:BG204" si="125">BF203</f>
        <v>C</v>
      </c>
      <c r="BG204" s="209" t="str">
        <f t="shared" si="125"/>
        <v>c</v>
      </c>
      <c r="BH204" s="209">
        <f t="shared" si="85"/>
        <v>1</v>
      </c>
      <c r="BI204" s="435" t="str">
        <f t="shared" si="122"/>
        <v/>
      </c>
    </row>
    <row r="205" spans="55:61">
      <c r="BC205" s="181">
        <f t="shared" si="123"/>
        <v>39</v>
      </c>
      <c r="BD205" s="198" t="str">
        <f t="shared" si="123"/>
        <v>KC_C</v>
      </c>
      <c r="BE205" s="423" t="str">
        <f>IF(N15="","",N15)</f>
        <v>は</v>
      </c>
      <c r="BF205" s="210" t="str">
        <f t="shared" ref="BF205:BG205" si="126">BF204</f>
        <v>C</v>
      </c>
      <c r="BG205" s="210" t="str">
        <f t="shared" si="126"/>
        <v>c</v>
      </c>
      <c r="BH205" s="210">
        <f t="shared" si="85"/>
        <v>1</v>
      </c>
      <c r="BI205" s="436">
        <f t="shared" si="122"/>
        <v>21</v>
      </c>
    </row>
    <row r="206" spans="55:61">
      <c r="BC206" s="177">
        <v>40</v>
      </c>
      <c r="BD206" s="196" t="s">
        <v>936</v>
      </c>
      <c r="BE206" s="421" t="str">
        <f>IF(R17="","",R17)</f>
        <v>V</v>
      </c>
      <c r="BF206" s="208" t="s">
        <v>172</v>
      </c>
      <c r="BG206" s="213" t="s">
        <v>173</v>
      </c>
      <c r="BH206" s="431">
        <f t="shared" ref="BH206:BH237" si="127">COUNTIF(十六進数文字リスト,BG206)</f>
        <v>0</v>
      </c>
      <c r="BI206" s="434">
        <f t="shared" si="122"/>
        <v>0</v>
      </c>
    </row>
    <row r="207" spans="55:61">
      <c r="BC207" s="180">
        <f t="shared" ref="BC207:BD209" si="128">BC206</f>
        <v>40</v>
      </c>
      <c r="BD207" s="197" t="str">
        <f t="shared" si="128"/>
        <v>KC_V</v>
      </c>
      <c r="BE207" s="422" t="str">
        <f>IF(T17="","",T17)</f>
        <v>、</v>
      </c>
      <c r="BF207" s="209" t="str">
        <f t="shared" ref="BF207:BG207" si="129">BF206</f>
        <v>V</v>
      </c>
      <c r="BG207" s="209" t="str">
        <f t="shared" si="129"/>
        <v>v</v>
      </c>
      <c r="BH207" s="209">
        <f t="shared" si="127"/>
        <v>0</v>
      </c>
      <c r="BI207" s="435">
        <f t="shared" si="122"/>
        <v>1</v>
      </c>
    </row>
    <row r="208" spans="55:61">
      <c r="BC208" s="180">
        <f t="shared" si="128"/>
        <v>40</v>
      </c>
      <c r="BD208" s="197" t="str">
        <f t="shared" si="128"/>
        <v>KC_V</v>
      </c>
      <c r="BE208" s="422" t="str">
        <f>IF(T15="","",T15)</f>
        <v>左半</v>
      </c>
      <c r="BF208" s="209" t="str">
        <f t="shared" ref="BF208:BG208" si="130">BF207</f>
        <v>V</v>
      </c>
      <c r="BG208" s="209" t="str">
        <f t="shared" si="130"/>
        <v>v</v>
      </c>
      <c r="BH208" s="209">
        <f t="shared" si="127"/>
        <v>0</v>
      </c>
      <c r="BI208" s="435">
        <f t="shared" si="122"/>
        <v>20</v>
      </c>
    </row>
    <row r="209" spans="55:61">
      <c r="BC209" s="181">
        <f t="shared" si="128"/>
        <v>40</v>
      </c>
      <c r="BD209" s="198" t="str">
        <f t="shared" si="128"/>
        <v>KC_V</v>
      </c>
      <c r="BE209" s="423" t="str">
        <f>IF(R15="","",R15)</f>
        <v>こ</v>
      </c>
      <c r="BF209" s="210" t="str">
        <f t="shared" ref="BF209:BG209" si="131">BF208</f>
        <v>V</v>
      </c>
      <c r="BG209" s="210" t="str">
        <f t="shared" si="131"/>
        <v>v</v>
      </c>
      <c r="BH209" s="210">
        <f t="shared" si="127"/>
        <v>0</v>
      </c>
      <c r="BI209" s="436">
        <f t="shared" si="122"/>
        <v>21</v>
      </c>
    </row>
    <row r="210" spans="55:61">
      <c r="BC210" s="177">
        <v>41</v>
      </c>
      <c r="BD210" s="196" t="s">
        <v>937</v>
      </c>
      <c r="BE210" s="421" t="str">
        <f>IF(V17="","",V17)</f>
        <v>B</v>
      </c>
      <c r="BF210" s="208" t="s">
        <v>174</v>
      </c>
      <c r="BG210" s="213" t="s">
        <v>175</v>
      </c>
      <c r="BH210" s="431">
        <f t="shared" si="127"/>
        <v>1</v>
      </c>
      <c r="BI210" s="434">
        <f t="shared" si="122"/>
        <v>0</v>
      </c>
    </row>
    <row r="211" spans="55:61">
      <c r="BC211" s="180">
        <f t="shared" ref="BC211:BD213" si="132">BC210</f>
        <v>41</v>
      </c>
      <c r="BD211" s="197" t="str">
        <f t="shared" si="132"/>
        <v>KC_B</v>
      </c>
      <c r="BE211" s="422" t="str">
        <f>IF(X17="","",X17)</f>
        <v>み</v>
      </c>
      <c r="BF211" s="209" t="str">
        <f t="shared" ref="BF211:BG211" si="133">BF210</f>
        <v>B</v>
      </c>
      <c r="BG211" s="209" t="str">
        <f t="shared" si="133"/>
        <v>b</v>
      </c>
      <c r="BH211" s="209">
        <f t="shared" si="127"/>
        <v>1</v>
      </c>
      <c r="BI211" s="435">
        <f t="shared" si="122"/>
        <v>4</v>
      </c>
    </row>
    <row r="212" spans="55:61">
      <c r="BC212" s="180">
        <f t="shared" si="132"/>
        <v>41</v>
      </c>
      <c r="BD212" s="197" t="str">
        <f t="shared" si="132"/>
        <v>KC_B</v>
      </c>
      <c r="BE212" s="422" t="str">
        <f>IF(X15="","",X15)</f>
        <v/>
      </c>
      <c r="BF212" s="209" t="str">
        <f t="shared" ref="BF212:BG212" si="134">BF211</f>
        <v>B</v>
      </c>
      <c r="BG212" s="209" t="str">
        <f t="shared" si="134"/>
        <v>b</v>
      </c>
      <c r="BH212" s="209">
        <f t="shared" si="127"/>
        <v>1</v>
      </c>
      <c r="BI212" s="435" t="str">
        <f t="shared" si="122"/>
        <v/>
      </c>
    </row>
    <row r="213" spans="55:61">
      <c r="BC213" s="181">
        <f t="shared" si="132"/>
        <v>41</v>
      </c>
      <c r="BD213" s="198" t="str">
        <f t="shared" si="132"/>
        <v>KC_B</v>
      </c>
      <c r="BE213" s="423" t="str">
        <f>IF(V15="","",V15)</f>
        <v>そ</v>
      </c>
      <c r="BF213" s="210" t="str">
        <f t="shared" ref="BF213:BG213" si="135">BF212</f>
        <v>B</v>
      </c>
      <c r="BG213" s="210" t="str">
        <f t="shared" si="135"/>
        <v>b</v>
      </c>
      <c r="BH213" s="210">
        <f t="shared" si="127"/>
        <v>1</v>
      </c>
      <c r="BI213" s="436">
        <f t="shared" si="122"/>
        <v>5</v>
      </c>
    </row>
    <row r="214" spans="55:61">
      <c r="BC214" s="177">
        <v>42</v>
      </c>
      <c r="BD214" s="196" t="s">
        <v>938</v>
      </c>
      <c r="BE214" s="421" t="str">
        <f>IF(Z17="","",Z17)</f>
        <v>N</v>
      </c>
      <c r="BF214" s="208" t="s">
        <v>176</v>
      </c>
      <c r="BG214" s="213" t="s">
        <v>177</v>
      </c>
      <c r="BH214" s="431">
        <f t="shared" si="127"/>
        <v>0</v>
      </c>
      <c r="BI214" s="434">
        <f t="shared" si="122"/>
        <v>0</v>
      </c>
    </row>
    <row r="215" spans="55:61">
      <c r="BC215" s="180">
        <f t="shared" ref="BC215:BD217" si="136">BC214</f>
        <v>42</v>
      </c>
      <c r="BD215" s="197" t="str">
        <f t="shared" si="136"/>
        <v>KC_N</v>
      </c>
      <c r="BE215" s="422" t="str">
        <f>IF(AB17="","",AB17)</f>
        <v>お</v>
      </c>
      <c r="BF215" s="209" t="str">
        <f t="shared" ref="BF215:BG215" si="137">BF214</f>
        <v>N</v>
      </c>
      <c r="BG215" s="209" t="str">
        <f t="shared" si="137"/>
        <v>n</v>
      </c>
      <c r="BH215" s="209">
        <f t="shared" si="127"/>
        <v>0</v>
      </c>
      <c r="BI215" s="435">
        <f t="shared" si="122"/>
        <v>8</v>
      </c>
    </row>
    <row r="216" spans="55:61">
      <c r="BC216" s="180">
        <f t="shared" si="136"/>
        <v>42</v>
      </c>
      <c r="BD216" s="197" t="str">
        <f t="shared" si="136"/>
        <v>KC_N</v>
      </c>
      <c r="BE216" s="422" t="str">
        <f>IF(AB15="","",AB15)</f>
        <v/>
      </c>
      <c r="BF216" s="209" t="str">
        <f t="shared" ref="BF216:BG216" si="138">BF215</f>
        <v>N</v>
      </c>
      <c r="BG216" s="209" t="str">
        <f t="shared" si="138"/>
        <v>n</v>
      </c>
      <c r="BH216" s="209">
        <f t="shared" si="127"/>
        <v>0</v>
      </c>
      <c r="BI216" s="435" t="str">
        <f t="shared" si="122"/>
        <v/>
      </c>
    </row>
    <row r="217" spans="55:61">
      <c r="BC217" s="181">
        <f t="shared" si="136"/>
        <v>42</v>
      </c>
      <c r="BD217" s="198" t="str">
        <f t="shared" si="136"/>
        <v>KC_N</v>
      </c>
      <c r="BE217" s="423" t="str">
        <f>IF(Z15="","",Z15)</f>
        <v>た</v>
      </c>
      <c r="BF217" s="210" t="str">
        <f t="shared" ref="BF217:BG217" si="139">BF216</f>
        <v>N</v>
      </c>
      <c r="BG217" s="210" t="str">
        <f t="shared" si="139"/>
        <v>n</v>
      </c>
      <c r="BH217" s="210">
        <f t="shared" si="127"/>
        <v>0</v>
      </c>
      <c r="BI217" s="436">
        <f t="shared" si="122"/>
        <v>5</v>
      </c>
    </row>
    <row r="218" spans="55:61">
      <c r="BC218" s="177">
        <v>43</v>
      </c>
      <c r="BD218" s="196" t="s">
        <v>939</v>
      </c>
      <c r="BE218" s="421" t="str">
        <f>IF(AD17="","",AD17)</f>
        <v>M</v>
      </c>
      <c r="BF218" s="207" t="s">
        <v>178</v>
      </c>
      <c r="BG218" s="213" t="s">
        <v>179</v>
      </c>
      <c r="BH218" s="431">
        <f t="shared" si="127"/>
        <v>0</v>
      </c>
      <c r="BI218" s="434">
        <f t="shared" si="122"/>
        <v>0</v>
      </c>
    </row>
    <row r="219" spans="55:61">
      <c r="BC219" s="180">
        <f t="shared" ref="BC219:BD221" si="140">BC218</f>
        <v>43</v>
      </c>
      <c r="BD219" s="197" t="str">
        <f t="shared" si="140"/>
        <v>KC_M</v>
      </c>
      <c r="BE219" s="422" t="str">
        <f>IF(AF17="","",AF17)</f>
        <v>。</v>
      </c>
      <c r="BF219" s="209" t="str">
        <f t="shared" ref="BF219:BG219" si="141">BF218</f>
        <v>M</v>
      </c>
      <c r="BG219" s="209" t="str">
        <f t="shared" si="141"/>
        <v>m</v>
      </c>
      <c r="BH219" s="209">
        <f t="shared" si="127"/>
        <v>0</v>
      </c>
      <c r="BI219" s="435">
        <f t="shared" si="122"/>
        <v>1</v>
      </c>
    </row>
    <row r="220" spans="55:61">
      <c r="BC220" s="180">
        <f t="shared" si="140"/>
        <v>43</v>
      </c>
      <c r="BD220" s="197" t="str">
        <f t="shared" si="140"/>
        <v>KC_M</v>
      </c>
      <c r="BE220" s="422" t="str">
        <f>IF(AF15="","",AF15)</f>
        <v>右半</v>
      </c>
      <c r="BF220" s="209" t="str">
        <f t="shared" ref="BF220:BG220" si="142">BF219</f>
        <v>M</v>
      </c>
      <c r="BG220" s="209" t="str">
        <f t="shared" si="142"/>
        <v>m</v>
      </c>
      <c r="BH220" s="209">
        <f t="shared" si="127"/>
        <v>0</v>
      </c>
      <c r="BI220" s="435">
        <f t="shared" si="122"/>
        <v>11</v>
      </c>
    </row>
    <row r="221" spans="55:61">
      <c r="BC221" s="181">
        <f t="shared" si="140"/>
        <v>43</v>
      </c>
      <c r="BD221" s="198" t="str">
        <f t="shared" si="140"/>
        <v>KC_M</v>
      </c>
      <c r="BE221" s="423" t="str">
        <f>IF(AD15="","",AD15)</f>
        <v>な</v>
      </c>
      <c r="BF221" s="210" t="str">
        <f t="shared" ref="BF221:BG221" si="143">BF220</f>
        <v>M</v>
      </c>
      <c r="BG221" s="210" t="str">
        <f t="shared" si="143"/>
        <v>m</v>
      </c>
      <c r="BH221" s="210">
        <f t="shared" si="127"/>
        <v>0</v>
      </c>
      <c r="BI221" s="436">
        <f t="shared" si="122"/>
        <v>20</v>
      </c>
    </row>
    <row r="222" spans="55:61">
      <c r="BC222" s="177">
        <v>44</v>
      </c>
      <c r="BD222" s="196" t="s">
        <v>940</v>
      </c>
      <c r="BE222" s="421" t="str">
        <f>IF(AH17="","",AH17)</f>
        <v>,</v>
      </c>
      <c r="BF222" s="208" t="s">
        <v>180</v>
      </c>
      <c r="BG222" s="213" t="s">
        <v>181</v>
      </c>
      <c r="BH222" s="431">
        <f t="shared" si="127"/>
        <v>0</v>
      </c>
      <c r="BI222" s="434">
        <f t="shared" si="122"/>
        <v>0</v>
      </c>
    </row>
    <row r="223" spans="55:61">
      <c r="BC223" s="180">
        <f t="shared" ref="BC223:BD225" si="144">BC222</f>
        <v>44</v>
      </c>
      <c r="BD223" s="197" t="str">
        <f t="shared" si="144"/>
        <v>KC_COMM</v>
      </c>
      <c r="BE223" s="422" t="str">
        <f>IF(AJ17="","",AJ17)</f>
        <v>ね</v>
      </c>
      <c r="BF223" s="209" t="str">
        <f t="shared" ref="BF223:BG223" si="145">BF222</f>
        <v>,</v>
      </c>
      <c r="BG223" s="209" t="str">
        <f t="shared" si="145"/>
        <v>comma</v>
      </c>
      <c r="BH223" s="209">
        <f t="shared" si="127"/>
        <v>0</v>
      </c>
      <c r="BI223" s="435">
        <f t="shared" si="122"/>
        <v>1</v>
      </c>
    </row>
    <row r="224" spans="55:61">
      <c r="BC224" s="180">
        <f t="shared" si="144"/>
        <v>44</v>
      </c>
      <c r="BD224" s="197" t="str">
        <f t="shared" si="144"/>
        <v>KC_COMM</v>
      </c>
      <c r="BE224" s="422" t="str">
        <f>IF(AJ15="","",AJ15)</f>
        <v/>
      </c>
      <c r="BF224" s="209" t="str">
        <f t="shared" ref="BF224:BG224" si="146">BF223</f>
        <v>,</v>
      </c>
      <c r="BG224" s="209" t="str">
        <f t="shared" si="146"/>
        <v>comma</v>
      </c>
      <c r="BH224" s="209">
        <f t="shared" si="127"/>
        <v>0</v>
      </c>
      <c r="BI224" s="435" t="str">
        <f t="shared" si="122"/>
        <v/>
      </c>
    </row>
    <row r="225" spans="55:61">
      <c r="BC225" s="181">
        <f t="shared" si="144"/>
        <v>44</v>
      </c>
      <c r="BD225" s="198" t="str">
        <f t="shared" si="144"/>
        <v>KC_COMM</v>
      </c>
      <c r="BE225" s="423" t="str">
        <f>IF(AH15="","",AH15)</f>
        <v>ん</v>
      </c>
      <c r="BF225" s="210" t="str">
        <f t="shared" ref="BF225:BG225" si="147">BF224</f>
        <v>,</v>
      </c>
      <c r="BG225" s="210" t="str">
        <f t="shared" si="147"/>
        <v>comma</v>
      </c>
      <c r="BH225" s="210">
        <f t="shared" si="127"/>
        <v>0</v>
      </c>
      <c r="BI225" s="436">
        <f t="shared" si="122"/>
        <v>19</v>
      </c>
    </row>
    <row r="226" spans="55:61">
      <c r="BC226" s="177">
        <v>45</v>
      </c>
      <c r="BD226" s="196" t="s">
        <v>941</v>
      </c>
      <c r="BE226" s="421" t="str">
        <f>IF(AL17="","",AL17)</f>
        <v>.</v>
      </c>
      <c r="BF226" s="208" t="s">
        <v>182</v>
      </c>
      <c r="BG226" s="213" t="s">
        <v>183</v>
      </c>
      <c r="BH226" s="431">
        <f t="shared" si="127"/>
        <v>0</v>
      </c>
      <c r="BI226" s="434">
        <f t="shared" si="122"/>
        <v>0</v>
      </c>
    </row>
    <row r="227" spans="55:61">
      <c r="BC227" s="180">
        <f t="shared" ref="BC227:BD229" si="148">BC226</f>
        <v>45</v>
      </c>
      <c r="BD227" s="197" t="str">
        <f t="shared" si="148"/>
        <v>KC_DOT</v>
      </c>
      <c r="BE227" s="422" t="str">
        <f>IF(AN17="","",AN17)</f>
        <v>ふ</v>
      </c>
      <c r="BF227" s="209" t="str">
        <f t="shared" ref="BF227:BG227" si="149">BF226</f>
        <v>.</v>
      </c>
      <c r="BG227" s="209" t="str">
        <f t="shared" si="149"/>
        <v>period</v>
      </c>
      <c r="BH227" s="209">
        <f t="shared" si="127"/>
        <v>0</v>
      </c>
      <c r="BI227" s="435">
        <f t="shared" si="122"/>
        <v>8</v>
      </c>
    </row>
    <row r="228" spans="55:61">
      <c r="BC228" s="180">
        <f t="shared" si="148"/>
        <v>45</v>
      </c>
      <c r="BD228" s="197" t="str">
        <f t="shared" si="148"/>
        <v>KC_DOT</v>
      </c>
      <c r="BE228" s="422" t="str">
        <f>IF(AN15="","",AN15)</f>
        <v/>
      </c>
      <c r="BF228" s="209" t="str">
        <f t="shared" ref="BF228:BG228" si="150">BF227</f>
        <v>.</v>
      </c>
      <c r="BG228" s="209" t="str">
        <f t="shared" si="150"/>
        <v>period</v>
      </c>
      <c r="BH228" s="209">
        <f t="shared" si="127"/>
        <v>0</v>
      </c>
      <c r="BI228" s="435" t="str">
        <f t="shared" si="122"/>
        <v/>
      </c>
    </row>
    <row r="229" spans="55:61">
      <c r="BC229" s="181">
        <f t="shared" si="148"/>
        <v>45</v>
      </c>
      <c r="BD229" s="198" t="str">
        <f t="shared" si="148"/>
        <v>KC_DOT</v>
      </c>
      <c r="BE229" s="423" t="str">
        <f>IF(AL15="","",AL15)</f>
        <v>ら</v>
      </c>
      <c r="BF229" s="210" t="str">
        <f t="shared" ref="BF229:BG229" si="151">BF228</f>
        <v>.</v>
      </c>
      <c r="BG229" s="210" t="str">
        <f t="shared" si="151"/>
        <v>period</v>
      </c>
      <c r="BH229" s="210">
        <f t="shared" si="127"/>
        <v>0</v>
      </c>
      <c r="BI229" s="436">
        <f t="shared" si="122"/>
        <v>4</v>
      </c>
    </row>
    <row r="230" spans="55:61">
      <c r="BC230" s="177">
        <v>46</v>
      </c>
      <c r="BD230" s="196" t="s">
        <v>942</v>
      </c>
      <c r="BE230" s="421" t="str">
        <f>IF(AP17="","",AP17)</f>
        <v>/</v>
      </c>
      <c r="BF230" s="208" t="s">
        <v>184</v>
      </c>
      <c r="BG230" s="213" t="s">
        <v>185</v>
      </c>
      <c r="BH230" s="431">
        <f t="shared" si="127"/>
        <v>0</v>
      </c>
      <c r="BI230" s="434">
        <f t="shared" si="122"/>
        <v>0</v>
      </c>
    </row>
    <row r="231" spans="55:61">
      <c r="BC231" s="180">
        <f t="shared" ref="BC231:BD233" si="152">BC230</f>
        <v>46</v>
      </c>
      <c r="BD231" s="197" t="str">
        <f t="shared" si="152"/>
        <v>KC_SLSH</v>
      </c>
      <c r="BE231" s="422" t="str">
        <f>IF(AR17="","",AR17)</f>
        <v/>
      </c>
      <c r="BF231" s="209" t="str">
        <f t="shared" ref="BF231:BG231" si="153">BF230</f>
        <v>/</v>
      </c>
      <c r="BG231" s="209" t="str">
        <f t="shared" si="153"/>
        <v>slash</v>
      </c>
      <c r="BH231" s="209">
        <f t="shared" si="127"/>
        <v>0</v>
      </c>
      <c r="BI231" s="435" t="str">
        <f t="shared" si="122"/>
        <v/>
      </c>
    </row>
    <row r="232" spans="55:61">
      <c r="BC232" s="180">
        <f t="shared" si="152"/>
        <v>46</v>
      </c>
      <c r="BD232" s="197" t="str">
        <f t="shared" si="152"/>
        <v>KC_SLSH</v>
      </c>
      <c r="BE232" s="422" t="str">
        <f>IF(AR15="","",AR15)</f>
        <v/>
      </c>
      <c r="BF232" s="209" t="str">
        <f t="shared" ref="BF232:BG232" si="154">BF231</f>
        <v>/</v>
      </c>
      <c r="BG232" s="209" t="str">
        <f t="shared" si="154"/>
        <v>slash</v>
      </c>
      <c r="BH232" s="209">
        <f t="shared" si="127"/>
        <v>0</v>
      </c>
      <c r="BI232" s="435" t="str">
        <f t="shared" si="122"/>
        <v/>
      </c>
    </row>
    <row r="233" spans="55:61">
      <c r="BC233" s="181">
        <f t="shared" si="152"/>
        <v>46</v>
      </c>
      <c r="BD233" s="198" t="str">
        <f t="shared" si="152"/>
        <v>KC_SLSH</v>
      </c>
      <c r="BE233" s="423" t="str">
        <f>IF(AP15="","",AP15)</f>
        <v>れ</v>
      </c>
      <c r="BF233" s="210" t="str">
        <f t="shared" ref="BF233:BG233" si="155">BF232</f>
        <v>/</v>
      </c>
      <c r="BG233" s="210" t="str">
        <f t="shared" si="155"/>
        <v>slash</v>
      </c>
      <c r="BH233" s="210">
        <f t="shared" si="127"/>
        <v>0</v>
      </c>
      <c r="BI233" s="436">
        <f t="shared" si="122"/>
        <v>4</v>
      </c>
    </row>
    <row r="234" spans="55:61">
      <c r="BC234" s="177">
        <v>47</v>
      </c>
      <c r="BD234" s="196" t="s">
        <v>943</v>
      </c>
      <c r="BE234" s="421" t="str">
        <f>IF(AT17="","",AT17)</f>
        <v>_</v>
      </c>
      <c r="BF234" s="208" t="s">
        <v>103</v>
      </c>
      <c r="BG234" s="213" t="s">
        <v>186</v>
      </c>
      <c r="BH234" s="431">
        <f t="shared" si="127"/>
        <v>0</v>
      </c>
      <c r="BI234" s="434">
        <f t="shared" si="122"/>
        <v>3</v>
      </c>
    </row>
    <row r="235" spans="55:61">
      <c r="BC235" s="180">
        <f t="shared" ref="BC235:BD237" si="156">BC234</f>
        <v>47</v>
      </c>
      <c r="BD235" s="197" t="str">
        <f t="shared" si="156"/>
        <v>KC_INT1</v>
      </c>
      <c r="BE235" s="422" t="str">
        <f>IF(AV17="","",AV17)</f>
        <v/>
      </c>
      <c r="BF235" s="209" t="str">
        <f t="shared" ref="BF235:BG235" si="157">BF234</f>
        <v>_</v>
      </c>
      <c r="BG235" s="209" t="str">
        <f t="shared" si="157"/>
        <v>international1</v>
      </c>
      <c r="BH235" s="209">
        <f t="shared" si="127"/>
        <v>0</v>
      </c>
      <c r="BI235" s="435" t="str">
        <f t="shared" si="122"/>
        <v/>
      </c>
    </row>
    <row r="236" spans="55:61">
      <c r="BC236" s="180">
        <f t="shared" si="156"/>
        <v>47</v>
      </c>
      <c r="BD236" s="197" t="str">
        <f t="shared" si="156"/>
        <v>KC_INT1</v>
      </c>
      <c r="BE236" s="422" t="str">
        <f>IF(AV15="","",AV15)</f>
        <v/>
      </c>
      <c r="BF236" s="209" t="str">
        <f t="shared" ref="BF236:BG236" si="158">BF235</f>
        <v>_</v>
      </c>
      <c r="BG236" s="209" t="str">
        <f t="shared" si="158"/>
        <v>international1</v>
      </c>
      <c r="BH236" s="209">
        <f t="shared" si="127"/>
        <v>0</v>
      </c>
      <c r="BI236" s="435" t="str">
        <f t="shared" si="122"/>
        <v/>
      </c>
    </row>
    <row r="237" spans="55:61">
      <c r="BC237" s="181">
        <f t="shared" si="156"/>
        <v>47</v>
      </c>
      <c r="BD237" s="198" t="str">
        <f t="shared" si="156"/>
        <v>KC_INT1</v>
      </c>
      <c r="BE237" s="423" t="str">
        <f>IF(AT15="","",AT15)</f>
        <v/>
      </c>
      <c r="BF237" s="210" t="str">
        <f t="shared" ref="BF237:BG237" si="159">BF236</f>
        <v>_</v>
      </c>
      <c r="BG237" s="210" t="str">
        <f t="shared" si="159"/>
        <v>international1</v>
      </c>
      <c r="BH237" s="210">
        <f t="shared" si="127"/>
        <v>0</v>
      </c>
      <c r="BI237" s="43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8" priority="1">
      <formula>AND(A3&lt;&gt;"",COUNTIF(仮想キートップ,A3)&gt;1)</formula>
    </cfRule>
  </conditionalFormatting>
  <conditionalFormatting sqref="BC41:BC237">
    <cfRule type="expression" dxfId="17" priority="2">
      <formula>COUNTIF(ビット,BC41)&gt;4</formula>
    </cfRule>
  </conditionalFormatting>
  <conditionalFormatting sqref="BD41:BD237">
    <cfRule type="expression" dxfId="16" priority="3">
      <formula>COUNTIF(キー位置,BD41)&gt;4</formula>
    </cfRule>
  </conditionalFormatting>
  <conditionalFormatting sqref="BF41:BF237">
    <cfRule type="expression" dxfId="15" priority="4">
      <formula>COUNTIF(入力キー,BF41)&gt;4</formula>
    </cfRule>
  </conditionalFormatting>
  <conditionalFormatting sqref="BG41:BG237">
    <cfRule type="expression" dxfId="14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984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27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29" t="s">
        <v>331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29" t="s">
        <v>951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29" t="s">
        <v>951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29" t="s">
        <v>951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27" t="str">
        <f>IF(キー設定!BE234="","",_xlfn.CONCAT(キー設定!BE234,IF(COUNTIF(記号JIS,キー設定!BE234)=0,"","  (US)"),_xlfn.XLOOKUP(キー設定!BE234,記号JIS,記号US,"")))</f>
        <v>_  (US)なし</v>
      </c>
      <c r="L9" s="420"/>
      <c r="M9" s="428" t="s">
        <v>951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57" t="s">
        <v>952</v>
      </c>
      <c r="M10" s="257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601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604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85">
        <v>1</v>
      </c>
      <c r="S15" s="468">
        <v>2</v>
      </c>
      <c r="T15" s="468">
        <v>3</v>
      </c>
      <c r="U15" s="468">
        <v>4</v>
      </c>
      <c r="V15" s="468">
        <v>5</v>
      </c>
      <c r="W15" s="468">
        <v>6</v>
      </c>
      <c r="X15" s="468">
        <v>7</v>
      </c>
      <c r="Y15" s="468">
        <v>8</v>
      </c>
      <c r="Z15" s="468">
        <v>9</v>
      </c>
      <c r="AA15" s="468">
        <v>10</v>
      </c>
      <c r="AB15" s="468">
        <v>11</v>
      </c>
      <c r="AC15" s="468">
        <v>12</v>
      </c>
      <c r="AD15" s="468">
        <v>13</v>
      </c>
      <c r="AE15" s="468">
        <v>14</v>
      </c>
      <c r="AF15" s="468">
        <v>15</v>
      </c>
      <c r="AG15" s="468">
        <v>16</v>
      </c>
      <c r="AH15" s="468">
        <v>17</v>
      </c>
      <c r="AI15" s="468">
        <v>18</v>
      </c>
      <c r="AJ15" s="468">
        <v>19</v>
      </c>
      <c r="AK15" s="468">
        <v>20</v>
      </c>
      <c r="AL15" s="468">
        <v>1</v>
      </c>
      <c r="AM15" s="468">
        <v>2</v>
      </c>
      <c r="AN15" s="468">
        <v>3</v>
      </c>
      <c r="AO15" s="468">
        <v>4</v>
      </c>
      <c r="AP15" s="468">
        <v>5</v>
      </c>
      <c r="AQ15" s="468">
        <v>6</v>
      </c>
      <c r="AR15" s="468">
        <v>7</v>
      </c>
      <c r="AS15" s="468">
        <v>8</v>
      </c>
      <c r="AT15" s="468">
        <v>9</v>
      </c>
      <c r="AU15" s="468">
        <v>10</v>
      </c>
      <c r="AV15" s="468">
        <v>11</v>
      </c>
      <c r="AW15" s="468">
        <v>12</v>
      </c>
      <c r="AX15" s="468">
        <v>13</v>
      </c>
      <c r="AY15" s="468">
        <v>14</v>
      </c>
      <c r="AZ15" s="468">
        <v>15</v>
      </c>
      <c r="BA15" s="468">
        <v>16</v>
      </c>
      <c r="BB15" s="468">
        <v>17</v>
      </c>
      <c r="BC15" s="468">
        <v>18</v>
      </c>
      <c r="BD15" s="468">
        <v>19</v>
      </c>
      <c r="BE15" s="468">
        <v>20</v>
      </c>
      <c r="BF15" s="468">
        <v>1</v>
      </c>
      <c r="BG15" s="468">
        <v>2</v>
      </c>
      <c r="BH15" s="468">
        <v>3</v>
      </c>
      <c r="BI15" s="468">
        <v>4</v>
      </c>
      <c r="BJ15" s="468">
        <v>5</v>
      </c>
      <c r="BK15" s="468">
        <v>6</v>
      </c>
      <c r="BL15" s="468">
        <v>7</v>
      </c>
      <c r="BM15" s="468">
        <v>8</v>
      </c>
      <c r="BN15" s="468">
        <v>9</v>
      </c>
      <c r="BO15" s="468">
        <v>10</v>
      </c>
      <c r="BP15" s="468">
        <v>11</v>
      </c>
      <c r="BQ15" s="468">
        <v>12</v>
      </c>
      <c r="BR15" s="468">
        <v>13</v>
      </c>
      <c r="BS15" s="468">
        <v>14</v>
      </c>
      <c r="BT15" s="468">
        <v>15</v>
      </c>
      <c r="BU15" s="468">
        <v>16</v>
      </c>
      <c r="BV15" s="468">
        <v>17</v>
      </c>
      <c r="BW15" s="468">
        <v>18</v>
      </c>
      <c r="BX15" s="468">
        <v>19</v>
      </c>
      <c r="BY15" s="468">
        <v>20</v>
      </c>
      <c r="BZ15" s="164">
        <v>1</v>
      </c>
      <c r="CA15" s="164">
        <v>2</v>
      </c>
      <c r="CB15" s="164">
        <v>3</v>
      </c>
      <c r="CC15" s="468">
        <v>4</v>
      </c>
      <c r="CD15" s="164">
        <v>5</v>
      </c>
      <c r="CE15" s="164">
        <v>6</v>
      </c>
      <c r="CF15" s="468">
        <v>7</v>
      </c>
      <c r="CG15" s="164">
        <v>8</v>
      </c>
      <c r="CH15" s="164">
        <v>9</v>
      </c>
      <c r="CI15" s="468">
        <v>10</v>
      </c>
      <c r="CJ15" s="164">
        <v>11</v>
      </c>
      <c r="CK15" s="164">
        <v>12</v>
      </c>
      <c r="CL15" s="468">
        <v>13</v>
      </c>
      <c r="CM15" s="164">
        <v>14</v>
      </c>
      <c r="CN15" s="164">
        <v>15</v>
      </c>
      <c r="CO15" s="468">
        <v>16</v>
      </c>
      <c r="CP15" s="164">
        <v>17</v>
      </c>
      <c r="CQ15" s="164">
        <v>18</v>
      </c>
      <c r="CR15" s="468">
        <v>19</v>
      </c>
      <c r="CS15" s="205">
        <v>20</v>
      </c>
      <c r="CT15" s="487"/>
      <c r="CU15" s="468" t="s">
        <v>983</v>
      </c>
      <c r="CV15" s="127" t="s">
        <v>191</v>
      </c>
      <c r="CW15" s="486" t="s">
        <v>188</v>
      </c>
    </row>
    <row r="16" spans="1:101" ht="21">
      <c r="A16" s="129" t="s">
        <v>602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2" t="s">
        <v>35</v>
      </c>
      <c r="O16" s="473" t="s">
        <v>37</v>
      </c>
      <c r="P16" s="473" t="s">
        <v>4</v>
      </c>
      <c r="Q16" s="474" t="str">
        <f>IF(A4="","",A4)</f>
        <v/>
      </c>
      <c r="R16" s="477">
        <v>1</v>
      </c>
      <c r="S16" s="471">
        <f t="shared" ref="S16:AK16" si="0">R16+IF(BF16&lt;65536,1,2)</f>
        <v>3</v>
      </c>
      <c r="T16" s="471">
        <f t="shared" si="0"/>
        <v>5</v>
      </c>
      <c r="U16" s="471">
        <f t="shared" si="0"/>
        <v>7</v>
      </c>
      <c r="V16" s="471">
        <f t="shared" si="0"/>
        <v>9</v>
      </c>
      <c r="W16" s="471">
        <f t="shared" si="0"/>
        <v>11</v>
      </c>
      <c r="X16" s="471">
        <f t="shared" si="0"/>
        <v>13</v>
      </c>
      <c r="Y16" s="471">
        <f t="shared" si="0"/>
        <v>15</v>
      </c>
      <c r="Z16" s="471">
        <f t="shared" si="0"/>
        <v>17</v>
      </c>
      <c r="AA16" s="471">
        <f t="shared" si="0"/>
        <v>19</v>
      </c>
      <c r="AB16" s="471">
        <f t="shared" si="0"/>
        <v>21</v>
      </c>
      <c r="AC16" s="471">
        <f t="shared" si="0"/>
        <v>23</v>
      </c>
      <c r="AD16" s="471">
        <f t="shared" si="0"/>
        <v>25</v>
      </c>
      <c r="AE16" s="471">
        <f t="shared" si="0"/>
        <v>27</v>
      </c>
      <c r="AF16" s="471">
        <f t="shared" si="0"/>
        <v>29</v>
      </c>
      <c r="AG16" s="471">
        <f t="shared" si="0"/>
        <v>31</v>
      </c>
      <c r="AH16" s="471">
        <f t="shared" si="0"/>
        <v>33</v>
      </c>
      <c r="AI16" s="471">
        <f t="shared" si="0"/>
        <v>35</v>
      </c>
      <c r="AJ16" s="471">
        <f t="shared" si="0"/>
        <v>37</v>
      </c>
      <c r="AK16" s="471">
        <f t="shared" si="0"/>
        <v>39</v>
      </c>
      <c r="AL16" s="471" t="str">
        <f t="shared" ref="AL16:BE16" si="1">MID($Q16,R16,2)</f>
        <v/>
      </c>
      <c r="AM16" s="471" t="str">
        <f t="shared" si="1"/>
        <v/>
      </c>
      <c r="AN16" s="471" t="str">
        <f t="shared" si="1"/>
        <v/>
      </c>
      <c r="AO16" s="471" t="str">
        <f t="shared" si="1"/>
        <v/>
      </c>
      <c r="AP16" s="471" t="str">
        <f t="shared" si="1"/>
        <v/>
      </c>
      <c r="AQ16" s="471" t="str">
        <f t="shared" si="1"/>
        <v/>
      </c>
      <c r="AR16" s="471" t="str">
        <f t="shared" si="1"/>
        <v/>
      </c>
      <c r="AS16" s="471" t="str">
        <f t="shared" si="1"/>
        <v/>
      </c>
      <c r="AT16" s="471" t="str">
        <f t="shared" si="1"/>
        <v/>
      </c>
      <c r="AU16" s="471" t="str">
        <f t="shared" si="1"/>
        <v/>
      </c>
      <c r="AV16" s="471" t="str">
        <f t="shared" si="1"/>
        <v/>
      </c>
      <c r="AW16" s="471" t="str">
        <f t="shared" si="1"/>
        <v/>
      </c>
      <c r="AX16" s="471" t="str">
        <f t="shared" si="1"/>
        <v/>
      </c>
      <c r="AY16" s="471" t="str">
        <f t="shared" si="1"/>
        <v/>
      </c>
      <c r="AZ16" s="471" t="str">
        <f t="shared" si="1"/>
        <v/>
      </c>
      <c r="BA16" s="471" t="str">
        <f t="shared" si="1"/>
        <v/>
      </c>
      <c r="BB16" s="471" t="str">
        <f t="shared" si="1"/>
        <v/>
      </c>
      <c r="BC16" s="471" t="str">
        <f t="shared" si="1"/>
        <v/>
      </c>
      <c r="BD16" s="471" t="str">
        <f t="shared" si="1"/>
        <v/>
      </c>
      <c r="BE16" s="471" t="str">
        <f t="shared" si="1"/>
        <v/>
      </c>
      <c r="BF16" s="482" t="str">
        <f t="shared" ref="BF16:BY16" si="2">IF(AL16="","",_xlfn.UNICODE(AL16))</f>
        <v/>
      </c>
      <c r="BG16" s="482" t="str">
        <f t="shared" si="2"/>
        <v/>
      </c>
      <c r="BH16" s="482" t="str">
        <f t="shared" si="2"/>
        <v/>
      </c>
      <c r="BI16" s="482" t="str">
        <f t="shared" si="2"/>
        <v/>
      </c>
      <c r="BJ16" s="482" t="str">
        <f t="shared" si="2"/>
        <v/>
      </c>
      <c r="BK16" s="482" t="str">
        <f t="shared" si="2"/>
        <v/>
      </c>
      <c r="BL16" s="482" t="str">
        <f t="shared" si="2"/>
        <v/>
      </c>
      <c r="BM16" s="482" t="str">
        <f t="shared" si="2"/>
        <v/>
      </c>
      <c r="BN16" s="482" t="str">
        <f t="shared" si="2"/>
        <v/>
      </c>
      <c r="BO16" s="482" t="str">
        <f t="shared" si="2"/>
        <v/>
      </c>
      <c r="BP16" s="482" t="str">
        <f t="shared" si="2"/>
        <v/>
      </c>
      <c r="BQ16" s="482" t="str">
        <f t="shared" si="2"/>
        <v/>
      </c>
      <c r="BR16" s="482" t="str">
        <f t="shared" si="2"/>
        <v/>
      </c>
      <c r="BS16" s="482" t="str">
        <f t="shared" si="2"/>
        <v/>
      </c>
      <c r="BT16" s="482" t="str">
        <f t="shared" si="2"/>
        <v/>
      </c>
      <c r="BU16" s="482" t="str">
        <f t="shared" si="2"/>
        <v/>
      </c>
      <c r="BV16" s="482" t="str">
        <f t="shared" si="2"/>
        <v/>
      </c>
      <c r="BW16" s="482" t="str">
        <f t="shared" si="2"/>
        <v/>
      </c>
      <c r="BX16" s="482" t="str">
        <f t="shared" si="2"/>
        <v/>
      </c>
      <c r="BY16" s="482" t="str">
        <f t="shared" si="2"/>
        <v/>
      </c>
      <c r="BZ16" s="483" t="str">
        <f t="shared" ref="BZ16:CS16" si="3">IF(AL16="","",IF(BF16&lt;65536,DEC2HEX(BF16,4),_xlfn.CONCAT(DEC2HEX(INT((BF16-65536)/1024)+55296,4),DEC2HEX(MOD(BF16-65536,1024)+56320,4))))</f>
        <v/>
      </c>
      <c r="CA16" s="483" t="str">
        <f t="shared" si="3"/>
        <v/>
      </c>
      <c r="CB16" s="483" t="str">
        <f t="shared" si="3"/>
        <v/>
      </c>
      <c r="CC16" s="483" t="str">
        <f t="shared" si="3"/>
        <v/>
      </c>
      <c r="CD16" s="483" t="str">
        <f t="shared" si="3"/>
        <v/>
      </c>
      <c r="CE16" s="483" t="str">
        <f t="shared" si="3"/>
        <v/>
      </c>
      <c r="CF16" s="483" t="str">
        <f t="shared" si="3"/>
        <v/>
      </c>
      <c r="CG16" s="483" t="str">
        <f t="shared" si="3"/>
        <v/>
      </c>
      <c r="CH16" s="483" t="str">
        <f t="shared" si="3"/>
        <v/>
      </c>
      <c r="CI16" s="483" t="str">
        <f t="shared" si="3"/>
        <v/>
      </c>
      <c r="CJ16" s="483" t="str">
        <f t="shared" si="3"/>
        <v/>
      </c>
      <c r="CK16" s="483" t="str">
        <f t="shared" si="3"/>
        <v/>
      </c>
      <c r="CL16" s="483" t="str">
        <f t="shared" si="3"/>
        <v/>
      </c>
      <c r="CM16" s="483" t="str">
        <f t="shared" si="3"/>
        <v/>
      </c>
      <c r="CN16" s="483" t="str">
        <f t="shared" si="3"/>
        <v/>
      </c>
      <c r="CO16" s="483" t="str">
        <f t="shared" si="3"/>
        <v/>
      </c>
      <c r="CP16" s="483" t="str">
        <f t="shared" si="3"/>
        <v/>
      </c>
      <c r="CQ16" s="483" t="str">
        <f t="shared" si="3"/>
        <v/>
      </c>
      <c r="CR16" s="483" t="str">
        <f t="shared" si="3"/>
        <v/>
      </c>
      <c r="CS16" s="484" t="str">
        <f t="shared" si="3"/>
        <v/>
      </c>
      <c r="CT16" s="488">
        <f>LEN(CU16)</f>
        <v>0</v>
      </c>
      <c r="CU16" s="489" t="str">
        <f>_xlfn.CONCAT(BZ16:CS16)</f>
        <v/>
      </c>
      <c r="CV16" s="494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5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603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75" t="str">
        <f>IF(B4="","",B4)</f>
        <v/>
      </c>
      <c r="R17" s="478">
        <v>1</v>
      </c>
      <c r="S17" s="479">
        <f t="shared" ref="S17:AK17" si="6">R17+IF(BF17&lt;65536,1,2)</f>
        <v>3</v>
      </c>
      <c r="T17" s="479">
        <f t="shared" si="6"/>
        <v>5</v>
      </c>
      <c r="U17" s="479">
        <f t="shared" si="6"/>
        <v>7</v>
      </c>
      <c r="V17" s="479">
        <f t="shared" si="6"/>
        <v>9</v>
      </c>
      <c r="W17" s="479">
        <f t="shared" si="6"/>
        <v>11</v>
      </c>
      <c r="X17" s="479">
        <f t="shared" si="6"/>
        <v>13</v>
      </c>
      <c r="Y17" s="479">
        <f t="shared" si="6"/>
        <v>15</v>
      </c>
      <c r="Z17" s="479">
        <f t="shared" si="6"/>
        <v>17</v>
      </c>
      <c r="AA17" s="479">
        <f t="shared" si="6"/>
        <v>19</v>
      </c>
      <c r="AB17" s="479">
        <f t="shared" si="6"/>
        <v>21</v>
      </c>
      <c r="AC17" s="479">
        <f t="shared" si="6"/>
        <v>23</v>
      </c>
      <c r="AD17" s="479">
        <f t="shared" si="6"/>
        <v>25</v>
      </c>
      <c r="AE17" s="479">
        <f t="shared" si="6"/>
        <v>27</v>
      </c>
      <c r="AF17" s="479">
        <f t="shared" si="6"/>
        <v>29</v>
      </c>
      <c r="AG17" s="479">
        <f t="shared" si="6"/>
        <v>31</v>
      </c>
      <c r="AH17" s="479">
        <f t="shared" si="6"/>
        <v>33</v>
      </c>
      <c r="AI17" s="479">
        <f t="shared" si="6"/>
        <v>35</v>
      </c>
      <c r="AJ17" s="479">
        <f t="shared" si="6"/>
        <v>37</v>
      </c>
      <c r="AK17" s="479">
        <f t="shared" si="6"/>
        <v>39</v>
      </c>
      <c r="AL17" s="479" t="str">
        <f t="shared" ref="AL17:AL63" si="7">MID($Q17,R17,2)</f>
        <v/>
      </c>
      <c r="AM17" s="479" t="str">
        <f t="shared" ref="AM17:AM63" si="8">MID($Q17,S17,2)</f>
        <v/>
      </c>
      <c r="AN17" s="479" t="str">
        <f t="shared" ref="AN17:AN63" si="9">MID($Q17,T17,2)</f>
        <v/>
      </c>
      <c r="AO17" s="479" t="str">
        <f t="shared" ref="AO17:AO63" si="10">MID($Q17,U17,2)</f>
        <v/>
      </c>
      <c r="AP17" s="479" t="str">
        <f t="shared" ref="AP17:AP63" si="11">MID($Q17,V17,2)</f>
        <v/>
      </c>
      <c r="AQ17" s="479" t="str">
        <f t="shared" ref="AQ17:AQ63" si="12">MID($Q17,W17,2)</f>
        <v/>
      </c>
      <c r="AR17" s="479" t="str">
        <f t="shared" ref="AR17:AR63" si="13">MID($Q17,X17,2)</f>
        <v/>
      </c>
      <c r="AS17" s="479" t="str">
        <f t="shared" ref="AS17:AS63" si="14">MID($Q17,Y17,2)</f>
        <v/>
      </c>
      <c r="AT17" s="479" t="str">
        <f t="shared" ref="AT17:AT63" si="15">MID($Q17,Z17,2)</f>
        <v/>
      </c>
      <c r="AU17" s="479" t="str">
        <f t="shared" ref="AU17:AU63" si="16">MID($Q17,AA17,2)</f>
        <v/>
      </c>
      <c r="AV17" s="479" t="str">
        <f t="shared" ref="AV17:AV63" si="17">MID($Q17,AB17,2)</f>
        <v/>
      </c>
      <c r="AW17" s="479" t="str">
        <f t="shared" ref="AW17:AW63" si="18">MID($Q17,AC17,2)</f>
        <v/>
      </c>
      <c r="AX17" s="479" t="str">
        <f t="shared" ref="AX17:AX63" si="19">MID($Q17,AD17,2)</f>
        <v/>
      </c>
      <c r="AY17" s="479" t="str">
        <f t="shared" ref="AY17:AY63" si="20">MID($Q17,AE17,2)</f>
        <v/>
      </c>
      <c r="AZ17" s="479" t="str">
        <f t="shared" ref="AZ17:AZ63" si="21">MID($Q17,AF17,2)</f>
        <v/>
      </c>
      <c r="BA17" s="479" t="str">
        <f t="shared" ref="BA17:BA63" si="22">MID($Q17,AG17,2)</f>
        <v/>
      </c>
      <c r="BB17" s="479" t="str">
        <f t="shared" ref="BB17:BB63" si="23">MID($Q17,AH17,2)</f>
        <v/>
      </c>
      <c r="BC17" s="479" t="str">
        <f t="shared" ref="BC17:BC63" si="24">MID($Q17,AI17,2)</f>
        <v/>
      </c>
      <c r="BD17" s="479" t="str">
        <f t="shared" ref="BD17:BD63" si="25">MID($Q17,AJ17,2)</f>
        <v/>
      </c>
      <c r="BE17" s="479" t="str">
        <f t="shared" ref="BE17:BE63" si="26">MID($Q17,AK17,2)</f>
        <v/>
      </c>
      <c r="BF17" s="479" t="str">
        <f t="shared" ref="BF17:BF63" si="27">IF(AL17="","",_xlfn.UNICODE(AL17))</f>
        <v/>
      </c>
      <c r="BG17" s="479" t="str">
        <f t="shared" ref="BG17:BG63" si="28">IF(AM17="","",_xlfn.UNICODE(AM17))</f>
        <v/>
      </c>
      <c r="BH17" s="479" t="str">
        <f t="shared" ref="BH17:BH63" si="29">IF(AN17="","",_xlfn.UNICODE(AN17))</f>
        <v/>
      </c>
      <c r="BI17" s="479" t="str">
        <f t="shared" ref="BI17:BI63" si="30">IF(AO17="","",_xlfn.UNICODE(AO17))</f>
        <v/>
      </c>
      <c r="BJ17" s="479" t="str">
        <f t="shared" ref="BJ17:BJ63" si="31">IF(AP17="","",_xlfn.UNICODE(AP17))</f>
        <v/>
      </c>
      <c r="BK17" s="479" t="str">
        <f t="shared" ref="BK17:BK63" si="32">IF(AQ17="","",_xlfn.UNICODE(AQ17))</f>
        <v/>
      </c>
      <c r="BL17" s="479" t="str">
        <f t="shared" ref="BL17:BL63" si="33">IF(AR17="","",_xlfn.UNICODE(AR17))</f>
        <v/>
      </c>
      <c r="BM17" s="479" t="str">
        <f t="shared" ref="BM17:BM63" si="34">IF(AS17="","",_xlfn.UNICODE(AS17))</f>
        <v/>
      </c>
      <c r="BN17" s="479" t="str">
        <f t="shared" ref="BN17:BN63" si="35">IF(AT17="","",_xlfn.UNICODE(AT17))</f>
        <v/>
      </c>
      <c r="BO17" s="479" t="str">
        <f t="shared" ref="BO17:BO63" si="36">IF(AU17="","",_xlfn.UNICODE(AU17))</f>
        <v/>
      </c>
      <c r="BP17" s="479" t="str">
        <f t="shared" ref="BP17:BP63" si="37">IF(AV17="","",_xlfn.UNICODE(AV17))</f>
        <v/>
      </c>
      <c r="BQ17" s="479" t="str">
        <f t="shared" ref="BQ17:BQ63" si="38">IF(AW17="","",_xlfn.UNICODE(AW17))</f>
        <v/>
      </c>
      <c r="BR17" s="479" t="str">
        <f t="shared" ref="BR17:BR63" si="39">IF(AX17="","",_xlfn.UNICODE(AX17))</f>
        <v/>
      </c>
      <c r="BS17" s="479" t="str">
        <f t="shared" ref="BS17:BS63" si="40">IF(AY17="","",_xlfn.UNICODE(AY17))</f>
        <v/>
      </c>
      <c r="BT17" s="479" t="str">
        <f t="shared" ref="BT17:BT63" si="41">IF(AZ17="","",_xlfn.UNICODE(AZ17))</f>
        <v/>
      </c>
      <c r="BU17" s="479" t="str">
        <f t="shared" ref="BU17:BU63" si="42">IF(BA17="","",_xlfn.UNICODE(BA17))</f>
        <v/>
      </c>
      <c r="BV17" s="479" t="str">
        <f t="shared" ref="BV17:BV63" si="43">IF(BB17="","",_xlfn.UNICODE(BB17))</f>
        <v/>
      </c>
      <c r="BW17" s="479" t="str">
        <f t="shared" ref="BW17:BW63" si="44">IF(BC17="","",_xlfn.UNICODE(BC17))</f>
        <v/>
      </c>
      <c r="BX17" s="479" t="str">
        <f t="shared" ref="BX17:BX63" si="45">IF(BD17="","",_xlfn.UNICODE(BD17))</f>
        <v/>
      </c>
      <c r="BY17" s="479" t="str">
        <f t="shared" ref="BY17:BY63" si="46">IF(BE17="","",_xlfn.UNICODE(BE17))</f>
        <v/>
      </c>
      <c r="BZ17" s="479" t="str">
        <f t="shared" ref="BZ17:BZ63" si="47">IF(AL17="","",IF(BF17&lt;65536,DEC2HEX(BF17,4),_xlfn.CONCAT(DEC2HEX(INT((BF17-65536)/1024)+55296,4),DEC2HEX(MOD(BF17-65536,1024)+56320,4))))</f>
        <v/>
      </c>
      <c r="CA17" s="479" t="str">
        <f t="shared" ref="CA17:CA63" si="48">IF(AM17="","",IF(BG17&lt;65536,DEC2HEX(BG17,4),_xlfn.CONCAT(DEC2HEX(INT((BG17-65536)/1024)+55296,4),DEC2HEX(MOD(BG17-65536,1024)+56320,4))))</f>
        <v/>
      </c>
      <c r="CB17" s="479" t="str">
        <f t="shared" ref="CB17:CB63" si="49">IF(AN17="","",IF(BH17&lt;65536,DEC2HEX(BH17,4),_xlfn.CONCAT(DEC2HEX(INT((BH17-65536)/1024)+55296,4),DEC2HEX(MOD(BH17-65536,1024)+56320,4))))</f>
        <v/>
      </c>
      <c r="CC17" s="479" t="str">
        <f t="shared" ref="CC17:CC63" si="50">IF(AO17="","",IF(BI17&lt;65536,DEC2HEX(BI17,4),_xlfn.CONCAT(DEC2HEX(INT((BI17-65536)/1024)+55296,4),DEC2HEX(MOD(BI17-65536,1024)+56320,4))))</f>
        <v/>
      </c>
      <c r="CD17" s="479" t="str">
        <f t="shared" ref="CD17:CD63" si="51">IF(AP17="","",IF(BJ17&lt;65536,DEC2HEX(BJ17,4),_xlfn.CONCAT(DEC2HEX(INT((BJ17-65536)/1024)+55296,4),DEC2HEX(MOD(BJ17-65536,1024)+56320,4))))</f>
        <v/>
      </c>
      <c r="CE17" s="479" t="str">
        <f t="shared" ref="CE17:CE63" si="52">IF(AQ17="","",IF(BK17&lt;65536,DEC2HEX(BK17,4),_xlfn.CONCAT(DEC2HEX(INT((BK17-65536)/1024)+55296,4),DEC2HEX(MOD(BK17-65536,1024)+56320,4))))</f>
        <v/>
      </c>
      <c r="CF17" s="479" t="str">
        <f t="shared" ref="CF17:CF63" si="53">IF(AR17="","",IF(BL17&lt;65536,DEC2HEX(BL17,4),_xlfn.CONCAT(DEC2HEX(INT((BL17-65536)/1024)+55296,4),DEC2HEX(MOD(BL17-65536,1024)+56320,4))))</f>
        <v/>
      </c>
      <c r="CG17" s="479" t="str">
        <f t="shared" ref="CG17:CG63" si="54">IF(AS17="","",IF(BM17&lt;65536,DEC2HEX(BM17,4),_xlfn.CONCAT(DEC2HEX(INT((BM17-65536)/1024)+55296,4),DEC2HEX(MOD(BM17-65536,1024)+56320,4))))</f>
        <v/>
      </c>
      <c r="CH17" s="479" t="str">
        <f t="shared" ref="CH17:CH63" si="55">IF(AT17="","",IF(BN17&lt;65536,DEC2HEX(BN17,4),_xlfn.CONCAT(DEC2HEX(INT((BN17-65536)/1024)+55296,4),DEC2HEX(MOD(BN17-65536,1024)+56320,4))))</f>
        <v/>
      </c>
      <c r="CI17" s="479" t="str">
        <f t="shared" ref="CI17:CI63" si="56">IF(AU17="","",IF(BO17&lt;65536,DEC2HEX(BO17,4),_xlfn.CONCAT(DEC2HEX(INT((BO17-65536)/1024)+55296,4),DEC2HEX(MOD(BO17-65536,1024)+56320,4))))</f>
        <v/>
      </c>
      <c r="CJ17" s="479" t="str">
        <f t="shared" ref="CJ17:CJ63" si="57">IF(AV17="","",IF(BP17&lt;65536,DEC2HEX(BP17,4),_xlfn.CONCAT(DEC2HEX(INT((BP17-65536)/1024)+55296,4),DEC2HEX(MOD(BP17-65536,1024)+56320,4))))</f>
        <v/>
      </c>
      <c r="CK17" s="479" t="str">
        <f t="shared" ref="CK17:CK63" si="58">IF(AW17="","",IF(BQ17&lt;65536,DEC2HEX(BQ17,4),_xlfn.CONCAT(DEC2HEX(INT((BQ17-65536)/1024)+55296,4),DEC2HEX(MOD(BQ17-65536,1024)+56320,4))))</f>
        <v/>
      </c>
      <c r="CL17" s="479" t="str">
        <f t="shared" ref="CL17:CL63" si="59">IF(AX17="","",IF(BR17&lt;65536,DEC2HEX(BR17,4),_xlfn.CONCAT(DEC2HEX(INT((BR17-65536)/1024)+55296,4),DEC2HEX(MOD(BR17-65536,1024)+56320,4))))</f>
        <v/>
      </c>
      <c r="CM17" s="479" t="str">
        <f t="shared" ref="CM17:CM63" si="60">IF(AY17="","",IF(BS17&lt;65536,DEC2HEX(BS17,4),_xlfn.CONCAT(DEC2HEX(INT((BS17-65536)/1024)+55296,4),DEC2HEX(MOD(BS17-65536,1024)+56320,4))))</f>
        <v/>
      </c>
      <c r="CN17" s="479" t="str">
        <f t="shared" ref="CN17:CN63" si="61">IF(AZ17="","",IF(BT17&lt;65536,DEC2HEX(BT17,4),_xlfn.CONCAT(DEC2HEX(INT((BT17-65536)/1024)+55296,4),DEC2HEX(MOD(BT17-65536,1024)+56320,4))))</f>
        <v/>
      </c>
      <c r="CO17" s="479" t="str">
        <f t="shared" ref="CO17:CO63" si="62">IF(BA17="","",IF(BU17&lt;65536,DEC2HEX(BU17,4),_xlfn.CONCAT(DEC2HEX(INT((BU17-65536)/1024)+55296,4),DEC2HEX(MOD(BU17-65536,1024)+56320,4))))</f>
        <v/>
      </c>
      <c r="CP17" s="479" t="str">
        <f t="shared" ref="CP17:CP63" si="63">IF(BB17="","",IF(BV17&lt;65536,DEC2HEX(BV17,4),_xlfn.CONCAT(DEC2HEX(INT((BV17-65536)/1024)+55296,4),DEC2HEX(MOD(BV17-65536,1024)+56320,4))))</f>
        <v/>
      </c>
      <c r="CQ17" s="479" t="str">
        <f t="shared" ref="CQ17:CQ63" si="64">IF(BC17="","",IF(BW17&lt;65536,DEC2HEX(BW17,4),_xlfn.CONCAT(DEC2HEX(INT((BW17-65536)/1024)+55296,4),DEC2HEX(MOD(BW17-65536,1024)+56320,4))))</f>
        <v/>
      </c>
      <c r="CR17" s="479" t="str">
        <f t="shared" ref="CR17:CR63" si="65">IF(BD17="","",IF(BX17&lt;65536,DEC2HEX(BX17,4),_xlfn.CONCAT(DEC2HEX(INT((BX17-65536)/1024)+55296,4),DEC2HEX(MOD(BX17-65536,1024)+56320,4))))</f>
        <v/>
      </c>
      <c r="CS17" s="469" t="str">
        <f t="shared" ref="CS17:CS63" si="66">IF(BE17="","",IF(BY17&lt;65536,DEC2HEX(BY17,4),_xlfn.CONCAT(DEC2HEX(INT((BY17-65536)/1024)+55296,4),DEC2HEX(MOD(BY17-65536,1024)+56320,4))))</f>
        <v/>
      </c>
      <c r="CT17" s="490">
        <f t="shared" ref="CT17:CT63" si="67">LEN(CU17)</f>
        <v>0</v>
      </c>
      <c r="CU17" s="491" t="str">
        <f t="shared" ref="CU17:CU63" si="68">_xlfn.CONCAT(BZ17:CS17)</f>
        <v/>
      </c>
      <c r="CV17" s="146" t="str">
        <f t="shared" si="4"/>
        <v/>
      </c>
      <c r="CW17" s="266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75" t="str">
        <f>IF(C4="","",C4)</f>
        <v/>
      </c>
      <c r="R18" s="478">
        <v>1</v>
      </c>
      <c r="S18" s="479">
        <f t="shared" ref="S18:AK18" si="69">R18+IF(BF18&lt;65536,1,2)</f>
        <v>3</v>
      </c>
      <c r="T18" s="479">
        <f t="shared" si="69"/>
        <v>5</v>
      </c>
      <c r="U18" s="479">
        <f t="shared" si="69"/>
        <v>7</v>
      </c>
      <c r="V18" s="479">
        <f t="shared" si="69"/>
        <v>9</v>
      </c>
      <c r="W18" s="479">
        <f t="shared" si="69"/>
        <v>11</v>
      </c>
      <c r="X18" s="479">
        <f t="shared" si="69"/>
        <v>13</v>
      </c>
      <c r="Y18" s="479">
        <f t="shared" si="69"/>
        <v>15</v>
      </c>
      <c r="Z18" s="479">
        <f t="shared" si="69"/>
        <v>17</v>
      </c>
      <c r="AA18" s="479">
        <f t="shared" si="69"/>
        <v>19</v>
      </c>
      <c r="AB18" s="479">
        <f t="shared" si="69"/>
        <v>21</v>
      </c>
      <c r="AC18" s="479">
        <f t="shared" si="69"/>
        <v>23</v>
      </c>
      <c r="AD18" s="479">
        <f t="shared" si="69"/>
        <v>25</v>
      </c>
      <c r="AE18" s="479">
        <f t="shared" si="69"/>
        <v>27</v>
      </c>
      <c r="AF18" s="479">
        <f t="shared" si="69"/>
        <v>29</v>
      </c>
      <c r="AG18" s="479">
        <f t="shared" si="69"/>
        <v>31</v>
      </c>
      <c r="AH18" s="479">
        <f t="shared" si="69"/>
        <v>33</v>
      </c>
      <c r="AI18" s="479">
        <f t="shared" si="69"/>
        <v>35</v>
      </c>
      <c r="AJ18" s="479">
        <f t="shared" si="69"/>
        <v>37</v>
      </c>
      <c r="AK18" s="479">
        <f t="shared" si="69"/>
        <v>39</v>
      </c>
      <c r="AL18" s="479" t="str">
        <f t="shared" si="7"/>
        <v/>
      </c>
      <c r="AM18" s="479" t="str">
        <f t="shared" si="8"/>
        <v/>
      </c>
      <c r="AN18" s="479" t="str">
        <f t="shared" si="9"/>
        <v/>
      </c>
      <c r="AO18" s="479" t="str">
        <f t="shared" si="10"/>
        <v/>
      </c>
      <c r="AP18" s="479" t="str">
        <f t="shared" si="11"/>
        <v/>
      </c>
      <c r="AQ18" s="479" t="str">
        <f t="shared" si="12"/>
        <v/>
      </c>
      <c r="AR18" s="479" t="str">
        <f t="shared" si="13"/>
        <v/>
      </c>
      <c r="AS18" s="479" t="str">
        <f t="shared" si="14"/>
        <v/>
      </c>
      <c r="AT18" s="479" t="str">
        <f t="shared" si="15"/>
        <v/>
      </c>
      <c r="AU18" s="479" t="str">
        <f t="shared" si="16"/>
        <v/>
      </c>
      <c r="AV18" s="479" t="str">
        <f t="shared" si="17"/>
        <v/>
      </c>
      <c r="AW18" s="479" t="str">
        <f t="shared" si="18"/>
        <v/>
      </c>
      <c r="AX18" s="479" t="str">
        <f t="shared" si="19"/>
        <v/>
      </c>
      <c r="AY18" s="479" t="str">
        <f t="shared" si="20"/>
        <v/>
      </c>
      <c r="AZ18" s="479" t="str">
        <f t="shared" si="21"/>
        <v/>
      </c>
      <c r="BA18" s="479" t="str">
        <f t="shared" si="22"/>
        <v/>
      </c>
      <c r="BB18" s="479" t="str">
        <f t="shared" si="23"/>
        <v/>
      </c>
      <c r="BC18" s="479" t="str">
        <f t="shared" si="24"/>
        <v/>
      </c>
      <c r="BD18" s="479" t="str">
        <f t="shared" si="25"/>
        <v/>
      </c>
      <c r="BE18" s="479" t="str">
        <f t="shared" si="26"/>
        <v/>
      </c>
      <c r="BF18" s="479" t="str">
        <f t="shared" si="27"/>
        <v/>
      </c>
      <c r="BG18" s="479" t="str">
        <f t="shared" si="28"/>
        <v/>
      </c>
      <c r="BH18" s="479" t="str">
        <f t="shared" si="29"/>
        <v/>
      </c>
      <c r="BI18" s="479" t="str">
        <f t="shared" si="30"/>
        <v/>
      </c>
      <c r="BJ18" s="479" t="str">
        <f t="shared" si="31"/>
        <v/>
      </c>
      <c r="BK18" s="479" t="str">
        <f t="shared" si="32"/>
        <v/>
      </c>
      <c r="BL18" s="479" t="str">
        <f t="shared" si="33"/>
        <v/>
      </c>
      <c r="BM18" s="479" t="str">
        <f t="shared" si="34"/>
        <v/>
      </c>
      <c r="BN18" s="479" t="str">
        <f t="shared" si="35"/>
        <v/>
      </c>
      <c r="BO18" s="479" t="str">
        <f t="shared" si="36"/>
        <v/>
      </c>
      <c r="BP18" s="479" t="str">
        <f t="shared" si="37"/>
        <v/>
      </c>
      <c r="BQ18" s="479" t="str">
        <f t="shared" si="38"/>
        <v/>
      </c>
      <c r="BR18" s="479" t="str">
        <f t="shared" si="39"/>
        <v/>
      </c>
      <c r="BS18" s="479" t="str">
        <f t="shared" si="40"/>
        <v/>
      </c>
      <c r="BT18" s="479" t="str">
        <f t="shared" si="41"/>
        <v/>
      </c>
      <c r="BU18" s="479" t="str">
        <f t="shared" si="42"/>
        <v/>
      </c>
      <c r="BV18" s="479" t="str">
        <f t="shared" si="43"/>
        <v/>
      </c>
      <c r="BW18" s="479" t="str">
        <f t="shared" si="44"/>
        <v/>
      </c>
      <c r="BX18" s="479" t="str">
        <f t="shared" si="45"/>
        <v/>
      </c>
      <c r="BY18" s="479" t="str">
        <f t="shared" si="46"/>
        <v/>
      </c>
      <c r="BZ18" s="479" t="str">
        <f t="shared" si="47"/>
        <v/>
      </c>
      <c r="CA18" s="479" t="str">
        <f t="shared" si="48"/>
        <v/>
      </c>
      <c r="CB18" s="479" t="str">
        <f t="shared" si="49"/>
        <v/>
      </c>
      <c r="CC18" s="479" t="str">
        <f t="shared" si="50"/>
        <v/>
      </c>
      <c r="CD18" s="479" t="str">
        <f t="shared" si="51"/>
        <v/>
      </c>
      <c r="CE18" s="479" t="str">
        <f t="shared" si="52"/>
        <v/>
      </c>
      <c r="CF18" s="479" t="str">
        <f t="shared" si="53"/>
        <v/>
      </c>
      <c r="CG18" s="479" t="str">
        <f t="shared" si="54"/>
        <v/>
      </c>
      <c r="CH18" s="479" t="str">
        <f t="shared" si="55"/>
        <v/>
      </c>
      <c r="CI18" s="479" t="str">
        <f t="shared" si="56"/>
        <v/>
      </c>
      <c r="CJ18" s="479" t="str">
        <f t="shared" si="57"/>
        <v/>
      </c>
      <c r="CK18" s="479" t="str">
        <f t="shared" si="58"/>
        <v/>
      </c>
      <c r="CL18" s="479" t="str">
        <f t="shared" si="59"/>
        <v/>
      </c>
      <c r="CM18" s="479" t="str">
        <f t="shared" si="60"/>
        <v/>
      </c>
      <c r="CN18" s="479" t="str">
        <f t="shared" si="61"/>
        <v/>
      </c>
      <c r="CO18" s="479" t="str">
        <f t="shared" si="62"/>
        <v/>
      </c>
      <c r="CP18" s="479" t="str">
        <f t="shared" si="63"/>
        <v/>
      </c>
      <c r="CQ18" s="479" t="str">
        <f t="shared" si="64"/>
        <v/>
      </c>
      <c r="CR18" s="479" t="str">
        <f t="shared" si="65"/>
        <v/>
      </c>
      <c r="CS18" s="469" t="str">
        <f t="shared" si="66"/>
        <v/>
      </c>
      <c r="CT18" s="490">
        <f t="shared" si="67"/>
        <v>0</v>
      </c>
      <c r="CU18" s="491" t="str">
        <f t="shared" si="68"/>
        <v/>
      </c>
      <c r="CV18" s="146" t="str">
        <f t="shared" si="4"/>
        <v/>
      </c>
      <c r="CW18" s="266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75" t="str">
        <f>IF(D4="","",D4)</f>
        <v/>
      </c>
      <c r="R19" s="478">
        <v>1</v>
      </c>
      <c r="S19" s="479">
        <f t="shared" ref="S19:AK19" si="70">R19+IF(BF19&lt;65536,1,2)</f>
        <v>3</v>
      </c>
      <c r="T19" s="479">
        <f t="shared" si="70"/>
        <v>5</v>
      </c>
      <c r="U19" s="479">
        <f t="shared" si="70"/>
        <v>7</v>
      </c>
      <c r="V19" s="479">
        <f t="shared" si="70"/>
        <v>9</v>
      </c>
      <c r="W19" s="479">
        <f t="shared" si="70"/>
        <v>11</v>
      </c>
      <c r="X19" s="479">
        <f t="shared" si="70"/>
        <v>13</v>
      </c>
      <c r="Y19" s="479">
        <f t="shared" si="70"/>
        <v>15</v>
      </c>
      <c r="Z19" s="479">
        <f t="shared" si="70"/>
        <v>17</v>
      </c>
      <c r="AA19" s="479">
        <f t="shared" si="70"/>
        <v>19</v>
      </c>
      <c r="AB19" s="479">
        <f t="shared" si="70"/>
        <v>21</v>
      </c>
      <c r="AC19" s="479">
        <f t="shared" si="70"/>
        <v>23</v>
      </c>
      <c r="AD19" s="479">
        <f t="shared" si="70"/>
        <v>25</v>
      </c>
      <c r="AE19" s="479">
        <f t="shared" si="70"/>
        <v>27</v>
      </c>
      <c r="AF19" s="479">
        <f t="shared" si="70"/>
        <v>29</v>
      </c>
      <c r="AG19" s="479">
        <f t="shared" si="70"/>
        <v>31</v>
      </c>
      <c r="AH19" s="479">
        <f t="shared" si="70"/>
        <v>33</v>
      </c>
      <c r="AI19" s="479">
        <f t="shared" si="70"/>
        <v>35</v>
      </c>
      <c r="AJ19" s="479">
        <f t="shared" si="70"/>
        <v>37</v>
      </c>
      <c r="AK19" s="479">
        <f t="shared" si="70"/>
        <v>39</v>
      </c>
      <c r="AL19" s="479" t="str">
        <f t="shared" si="7"/>
        <v/>
      </c>
      <c r="AM19" s="479" t="str">
        <f t="shared" si="8"/>
        <v/>
      </c>
      <c r="AN19" s="479" t="str">
        <f t="shared" si="9"/>
        <v/>
      </c>
      <c r="AO19" s="479" t="str">
        <f t="shared" si="10"/>
        <v/>
      </c>
      <c r="AP19" s="479" t="str">
        <f t="shared" si="11"/>
        <v/>
      </c>
      <c r="AQ19" s="479" t="str">
        <f t="shared" si="12"/>
        <v/>
      </c>
      <c r="AR19" s="479" t="str">
        <f t="shared" si="13"/>
        <v/>
      </c>
      <c r="AS19" s="479" t="str">
        <f t="shared" si="14"/>
        <v/>
      </c>
      <c r="AT19" s="479" t="str">
        <f t="shared" si="15"/>
        <v/>
      </c>
      <c r="AU19" s="479" t="str">
        <f t="shared" si="16"/>
        <v/>
      </c>
      <c r="AV19" s="479" t="str">
        <f t="shared" si="17"/>
        <v/>
      </c>
      <c r="AW19" s="479" t="str">
        <f t="shared" si="18"/>
        <v/>
      </c>
      <c r="AX19" s="479" t="str">
        <f t="shared" si="19"/>
        <v/>
      </c>
      <c r="AY19" s="479" t="str">
        <f t="shared" si="20"/>
        <v/>
      </c>
      <c r="AZ19" s="479" t="str">
        <f t="shared" si="21"/>
        <v/>
      </c>
      <c r="BA19" s="479" t="str">
        <f t="shared" si="22"/>
        <v/>
      </c>
      <c r="BB19" s="479" t="str">
        <f t="shared" si="23"/>
        <v/>
      </c>
      <c r="BC19" s="479" t="str">
        <f t="shared" si="24"/>
        <v/>
      </c>
      <c r="BD19" s="479" t="str">
        <f t="shared" si="25"/>
        <v/>
      </c>
      <c r="BE19" s="479" t="str">
        <f t="shared" si="26"/>
        <v/>
      </c>
      <c r="BF19" s="479" t="str">
        <f t="shared" si="27"/>
        <v/>
      </c>
      <c r="BG19" s="479" t="str">
        <f t="shared" si="28"/>
        <v/>
      </c>
      <c r="BH19" s="479" t="str">
        <f t="shared" si="29"/>
        <v/>
      </c>
      <c r="BI19" s="479" t="str">
        <f t="shared" si="30"/>
        <v/>
      </c>
      <c r="BJ19" s="479" t="str">
        <f t="shared" si="31"/>
        <v/>
      </c>
      <c r="BK19" s="479" t="str">
        <f t="shared" si="32"/>
        <v/>
      </c>
      <c r="BL19" s="479" t="str">
        <f t="shared" si="33"/>
        <v/>
      </c>
      <c r="BM19" s="479" t="str">
        <f t="shared" si="34"/>
        <v/>
      </c>
      <c r="BN19" s="479" t="str">
        <f t="shared" si="35"/>
        <v/>
      </c>
      <c r="BO19" s="479" t="str">
        <f t="shared" si="36"/>
        <v/>
      </c>
      <c r="BP19" s="479" t="str">
        <f t="shared" si="37"/>
        <v/>
      </c>
      <c r="BQ19" s="479" t="str">
        <f t="shared" si="38"/>
        <v/>
      </c>
      <c r="BR19" s="479" t="str">
        <f t="shared" si="39"/>
        <v/>
      </c>
      <c r="BS19" s="479" t="str">
        <f t="shared" si="40"/>
        <v/>
      </c>
      <c r="BT19" s="479" t="str">
        <f t="shared" si="41"/>
        <v/>
      </c>
      <c r="BU19" s="479" t="str">
        <f t="shared" si="42"/>
        <v/>
      </c>
      <c r="BV19" s="479" t="str">
        <f t="shared" si="43"/>
        <v/>
      </c>
      <c r="BW19" s="479" t="str">
        <f t="shared" si="44"/>
        <v/>
      </c>
      <c r="BX19" s="479" t="str">
        <f t="shared" si="45"/>
        <v/>
      </c>
      <c r="BY19" s="479" t="str">
        <f t="shared" si="46"/>
        <v/>
      </c>
      <c r="BZ19" s="479" t="str">
        <f t="shared" si="47"/>
        <v/>
      </c>
      <c r="CA19" s="479" t="str">
        <f t="shared" si="48"/>
        <v/>
      </c>
      <c r="CB19" s="479" t="str">
        <f t="shared" si="49"/>
        <v/>
      </c>
      <c r="CC19" s="479" t="str">
        <f t="shared" si="50"/>
        <v/>
      </c>
      <c r="CD19" s="479" t="str">
        <f t="shared" si="51"/>
        <v/>
      </c>
      <c r="CE19" s="479" t="str">
        <f t="shared" si="52"/>
        <v/>
      </c>
      <c r="CF19" s="479" t="str">
        <f t="shared" si="53"/>
        <v/>
      </c>
      <c r="CG19" s="479" t="str">
        <f t="shared" si="54"/>
        <v/>
      </c>
      <c r="CH19" s="479" t="str">
        <f t="shared" si="55"/>
        <v/>
      </c>
      <c r="CI19" s="479" t="str">
        <f t="shared" si="56"/>
        <v/>
      </c>
      <c r="CJ19" s="479" t="str">
        <f t="shared" si="57"/>
        <v/>
      </c>
      <c r="CK19" s="479" t="str">
        <f t="shared" si="58"/>
        <v/>
      </c>
      <c r="CL19" s="479" t="str">
        <f t="shared" si="59"/>
        <v/>
      </c>
      <c r="CM19" s="479" t="str">
        <f t="shared" si="60"/>
        <v/>
      </c>
      <c r="CN19" s="479" t="str">
        <f t="shared" si="61"/>
        <v/>
      </c>
      <c r="CO19" s="479" t="str">
        <f t="shared" si="62"/>
        <v/>
      </c>
      <c r="CP19" s="479" t="str">
        <f t="shared" si="63"/>
        <v/>
      </c>
      <c r="CQ19" s="479" t="str">
        <f t="shared" si="64"/>
        <v/>
      </c>
      <c r="CR19" s="479" t="str">
        <f t="shared" si="65"/>
        <v/>
      </c>
      <c r="CS19" s="469" t="str">
        <f t="shared" si="66"/>
        <v/>
      </c>
      <c r="CT19" s="490">
        <f t="shared" si="67"/>
        <v>0</v>
      </c>
      <c r="CU19" s="491" t="str">
        <f t="shared" si="68"/>
        <v/>
      </c>
      <c r="CV19" s="146" t="str">
        <f t="shared" si="4"/>
        <v/>
      </c>
      <c r="CW19" s="266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75" t="str">
        <f>IF(E4="","",E4)</f>
        <v/>
      </c>
      <c r="R20" s="478">
        <v>1</v>
      </c>
      <c r="S20" s="479">
        <f t="shared" ref="S20:AK20" si="71">R20+IF(BF20&lt;65536,1,2)</f>
        <v>3</v>
      </c>
      <c r="T20" s="479">
        <f t="shared" si="71"/>
        <v>5</v>
      </c>
      <c r="U20" s="479">
        <f t="shared" si="71"/>
        <v>7</v>
      </c>
      <c r="V20" s="479">
        <f t="shared" si="71"/>
        <v>9</v>
      </c>
      <c r="W20" s="479">
        <f t="shared" si="71"/>
        <v>11</v>
      </c>
      <c r="X20" s="479">
        <f t="shared" si="71"/>
        <v>13</v>
      </c>
      <c r="Y20" s="479">
        <f t="shared" si="71"/>
        <v>15</v>
      </c>
      <c r="Z20" s="479">
        <f t="shared" si="71"/>
        <v>17</v>
      </c>
      <c r="AA20" s="479">
        <f t="shared" si="71"/>
        <v>19</v>
      </c>
      <c r="AB20" s="479">
        <f t="shared" si="71"/>
        <v>21</v>
      </c>
      <c r="AC20" s="479">
        <f t="shared" si="71"/>
        <v>23</v>
      </c>
      <c r="AD20" s="479">
        <f t="shared" si="71"/>
        <v>25</v>
      </c>
      <c r="AE20" s="479">
        <f t="shared" si="71"/>
        <v>27</v>
      </c>
      <c r="AF20" s="479">
        <f t="shared" si="71"/>
        <v>29</v>
      </c>
      <c r="AG20" s="479">
        <f t="shared" si="71"/>
        <v>31</v>
      </c>
      <c r="AH20" s="479">
        <f t="shared" si="71"/>
        <v>33</v>
      </c>
      <c r="AI20" s="479">
        <f t="shared" si="71"/>
        <v>35</v>
      </c>
      <c r="AJ20" s="479">
        <f t="shared" si="71"/>
        <v>37</v>
      </c>
      <c r="AK20" s="479">
        <f t="shared" si="71"/>
        <v>39</v>
      </c>
      <c r="AL20" s="479" t="str">
        <f t="shared" si="7"/>
        <v/>
      </c>
      <c r="AM20" s="479" t="str">
        <f t="shared" si="8"/>
        <v/>
      </c>
      <c r="AN20" s="479" t="str">
        <f t="shared" si="9"/>
        <v/>
      </c>
      <c r="AO20" s="479" t="str">
        <f t="shared" si="10"/>
        <v/>
      </c>
      <c r="AP20" s="479" t="str">
        <f t="shared" si="11"/>
        <v/>
      </c>
      <c r="AQ20" s="479" t="str">
        <f t="shared" si="12"/>
        <v/>
      </c>
      <c r="AR20" s="479" t="str">
        <f t="shared" si="13"/>
        <v/>
      </c>
      <c r="AS20" s="479" t="str">
        <f t="shared" si="14"/>
        <v/>
      </c>
      <c r="AT20" s="479" t="str">
        <f t="shared" si="15"/>
        <v/>
      </c>
      <c r="AU20" s="479" t="str">
        <f t="shared" si="16"/>
        <v/>
      </c>
      <c r="AV20" s="479" t="str">
        <f t="shared" si="17"/>
        <v/>
      </c>
      <c r="AW20" s="479" t="str">
        <f t="shared" si="18"/>
        <v/>
      </c>
      <c r="AX20" s="479" t="str">
        <f t="shared" si="19"/>
        <v/>
      </c>
      <c r="AY20" s="479" t="str">
        <f t="shared" si="20"/>
        <v/>
      </c>
      <c r="AZ20" s="479" t="str">
        <f t="shared" si="21"/>
        <v/>
      </c>
      <c r="BA20" s="479" t="str">
        <f t="shared" si="22"/>
        <v/>
      </c>
      <c r="BB20" s="479" t="str">
        <f t="shared" si="23"/>
        <v/>
      </c>
      <c r="BC20" s="479" t="str">
        <f t="shared" si="24"/>
        <v/>
      </c>
      <c r="BD20" s="479" t="str">
        <f t="shared" si="25"/>
        <v/>
      </c>
      <c r="BE20" s="479" t="str">
        <f t="shared" si="26"/>
        <v/>
      </c>
      <c r="BF20" s="479" t="str">
        <f t="shared" si="27"/>
        <v/>
      </c>
      <c r="BG20" s="479" t="str">
        <f t="shared" si="28"/>
        <v/>
      </c>
      <c r="BH20" s="479" t="str">
        <f t="shared" si="29"/>
        <v/>
      </c>
      <c r="BI20" s="479" t="str">
        <f t="shared" si="30"/>
        <v/>
      </c>
      <c r="BJ20" s="479" t="str">
        <f t="shared" si="31"/>
        <v/>
      </c>
      <c r="BK20" s="479" t="str">
        <f t="shared" si="32"/>
        <v/>
      </c>
      <c r="BL20" s="479" t="str">
        <f t="shared" si="33"/>
        <v/>
      </c>
      <c r="BM20" s="479" t="str">
        <f t="shared" si="34"/>
        <v/>
      </c>
      <c r="BN20" s="479" t="str">
        <f t="shared" si="35"/>
        <v/>
      </c>
      <c r="BO20" s="479" t="str">
        <f t="shared" si="36"/>
        <v/>
      </c>
      <c r="BP20" s="479" t="str">
        <f t="shared" si="37"/>
        <v/>
      </c>
      <c r="BQ20" s="479" t="str">
        <f t="shared" si="38"/>
        <v/>
      </c>
      <c r="BR20" s="479" t="str">
        <f t="shared" si="39"/>
        <v/>
      </c>
      <c r="BS20" s="479" t="str">
        <f t="shared" si="40"/>
        <v/>
      </c>
      <c r="BT20" s="479" t="str">
        <f t="shared" si="41"/>
        <v/>
      </c>
      <c r="BU20" s="479" t="str">
        <f t="shared" si="42"/>
        <v/>
      </c>
      <c r="BV20" s="479" t="str">
        <f t="shared" si="43"/>
        <v/>
      </c>
      <c r="BW20" s="479" t="str">
        <f t="shared" si="44"/>
        <v/>
      </c>
      <c r="BX20" s="479" t="str">
        <f t="shared" si="45"/>
        <v/>
      </c>
      <c r="BY20" s="479" t="str">
        <f t="shared" si="46"/>
        <v/>
      </c>
      <c r="BZ20" s="479" t="str">
        <f t="shared" si="47"/>
        <v/>
      </c>
      <c r="CA20" s="479" t="str">
        <f t="shared" si="48"/>
        <v/>
      </c>
      <c r="CB20" s="479" t="str">
        <f t="shared" si="49"/>
        <v/>
      </c>
      <c r="CC20" s="479" t="str">
        <f t="shared" si="50"/>
        <v/>
      </c>
      <c r="CD20" s="479" t="str">
        <f t="shared" si="51"/>
        <v/>
      </c>
      <c r="CE20" s="479" t="str">
        <f t="shared" si="52"/>
        <v/>
      </c>
      <c r="CF20" s="479" t="str">
        <f t="shared" si="53"/>
        <v/>
      </c>
      <c r="CG20" s="479" t="str">
        <f t="shared" si="54"/>
        <v/>
      </c>
      <c r="CH20" s="479" t="str">
        <f t="shared" si="55"/>
        <v/>
      </c>
      <c r="CI20" s="479" t="str">
        <f t="shared" si="56"/>
        <v/>
      </c>
      <c r="CJ20" s="479" t="str">
        <f t="shared" si="57"/>
        <v/>
      </c>
      <c r="CK20" s="479" t="str">
        <f t="shared" si="58"/>
        <v/>
      </c>
      <c r="CL20" s="479" t="str">
        <f t="shared" si="59"/>
        <v/>
      </c>
      <c r="CM20" s="479" t="str">
        <f t="shared" si="60"/>
        <v/>
      </c>
      <c r="CN20" s="479" t="str">
        <f t="shared" si="61"/>
        <v/>
      </c>
      <c r="CO20" s="479" t="str">
        <f t="shared" si="62"/>
        <v/>
      </c>
      <c r="CP20" s="479" t="str">
        <f t="shared" si="63"/>
        <v/>
      </c>
      <c r="CQ20" s="479" t="str">
        <f t="shared" si="64"/>
        <v/>
      </c>
      <c r="CR20" s="479" t="str">
        <f t="shared" si="65"/>
        <v/>
      </c>
      <c r="CS20" s="469" t="str">
        <f t="shared" si="66"/>
        <v/>
      </c>
      <c r="CT20" s="490">
        <f t="shared" si="67"/>
        <v>0</v>
      </c>
      <c r="CU20" s="491" t="str">
        <f t="shared" si="68"/>
        <v/>
      </c>
      <c r="CV20" s="146" t="str">
        <f t="shared" si="4"/>
        <v/>
      </c>
      <c r="CW20" s="266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75" t="str">
        <f>IF(A6="","",A6)</f>
        <v/>
      </c>
      <c r="R21" s="478">
        <v>1</v>
      </c>
      <c r="S21" s="479">
        <f t="shared" ref="S21:AK21" si="72">R21+IF(BF21&lt;65536,1,2)</f>
        <v>3</v>
      </c>
      <c r="T21" s="479">
        <f t="shared" si="72"/>
        <v>5</v>
      </c>
      <c r="U21" s="479">
        <f t="shared" si="72"/>
        <v>7</v>
      </c>
      <c r="V21" s="479">
        <f t="shared" si="72"/>
        <v>9</v>
      </c>
      <c r="W21" s="479">
        <f t="shared" si="72"/>
        <v>11</v>
      </c>
      <c r="X21" s="479">
        <f t="shared" si="72"/>
        <v>13</v>
      </c>
      <c r="Y21" s="479">
        <f t="shared" si="72"/>
        <v>15</v>
      </c>
      <c r="Z21" s="479">
        <f t="shared" si="72"/>
        <v>17</v>
      </c>
      <c r="AA21" s="479">
        <f t="shared" si="72"/>
        <v>19</v>
      </c>
      <c r="AB21" s="479">
        <f t="shared" si="72"/>
        <v>21</v>
      </c>
      <c r="AC21" s="479">
        <f t="shared" si="72"/>
        <v>23</v>
      </c>
      <c r="AD21" s="479">
        <f t="shared" si="72"/>
        <v>25</v>
      </c>
      <c r="AE21" s="479">
        <f t="shared" si="72"/>
        <v>27</v>
      </c>
      <c r="AF21" s="479">
        <f t="shared" si="72"/>
        <v>29</v>
      </c>
      <c r="AG21" s="479">
        <f t="shared" si="72"/>
        <v>31</v>
      </c>
      <c r="AH21" s="479">
        <f t="shared" si="72"/>
        <v>33</v>
      </c>
      <c r="AI21" s="479">
        <f t="shared" si="72"/>
        <v>35</v>
      </c>
      <c r="AJ21" s="479">
        <f t="shared" si="72"/>
        <v>37</v>
      </c>
      <c r="AK21" s="479">
        <f t="shared" si="72"/>
        <v>39</v>
      </c>
      <c r="AL21" s="479" t="str">
        <f t="shared" si="7"/>
        <v/>
      </c>
      <c r="AM21" s="479" t="str">
        <f t="shared" si="8"/>
        <v/>
      </c>
      <c r="AN21" s="479" t="str">
        <f t="shared" si="9"/>
        <v/>
      </c>
      <c r="AO21" s="479" t="str">
        <f t="shared" si="10"/>
        <v/>
      </c>
      <c r="AP21" s="479" t="str">
        <f t="shared" si="11"/>
        <v/>
      </c>
      <c r="AQ21" s="479" t="str">
        <f t="shared" si="12"/>
        <v/>
      </c>
      <c r="AR21" s="479" t="str">
        <f t="shared" si="13"/>
        <v/>
      </c>
      <c r="AS21" s="479" t="str">
        <f t="shared" si="14"/>
        <v/>
      </c>
      <c r="AT21" s="479" t="str">
        <f t="shared" si="15"/>
        <v/>
      </c>
      <c r="AU21" s="479" t="str">
        <f t="shared" si="16"/>
        <v/>
      </c>
      <c r="AV21" s="479" t="str">
        <f t="shared" si="17"/>
        <v/>
      </c>
      <c r="AW21" s="479" t="str">
        <f t="shared" si="18"/>
        <v/>
      </c>
      <c r="AX21" s="479" t="str">
        <f t="shared" si="19"/>
        <v/>
      </c>
      <c r="AY21" s="479" t="str">
        <f t="shared" si="20"/>
        <v/>
      </c>
      <c r="AZ21" s="479" t="str">
        <f t="shared" si="21"/>
        <v/>
      </c>
      <c r="BA21" s="479" t="str">
        <f t="shared" si="22"/>
        <v/>
      </c>
      <c r="BB21" s="479" t="str">
        <f t="shared" si="23"/>
        <v/>
      </c>
      <c r="BC21" s="479" t="str">
        <f t="shared" si="24"/>
        <v/>
      </c>
      <c r="BD21" s="479" t="str">
        <f t="shared" si="25"/>
        <v/>
      </c>
      <c r="BE21" s="479" t="str">
        <f t="shared" si="26"/>
        <v/>
      </c>
      <c r="BF21" s="479" t="str">
        <f t="shared" si="27"/>
        <v/>
      </c>
      <c r="BG21" s="479" t="str">
        <f t="shared" si="28"/>
        <v/>
      </c>
      <c r="BH21" s="479" t="str">
        <f t="shared" si="29"/>
        <v/>
      </c>
      <c r="BI21" s="479" t="str">
        <f t="shared" si="30"/>
        <v/>
      </c>
      <c r="BJ21" s="479" t="str">
        <f t="shared" si="31"/>
        <v/>
      </c>
      <c r="BK21" s="479" t="str">
        <f t="shared" si="32"/>
        <v/>
      </c>
      <c r="BL21" s="479" t="str">
        <f t="shared" si="33"/>
        <v/>
      </c>
      <c r="BM21" s="479" t="str">
        <f t="shared" si="34"/>
        <v/>
      </c>
      <c r="BN21" s="479" t="str">
        <f t="shared" si="35"/>
        <v/>
      </c>
      <c r="BO21" s="479" t="str">
        <f t="shared" si="36"/>
        <v/>
      </c>
      <c r="BP21" s="479" t="str">
        <f t="shared" si="37"/>
        <v/>
      </c>
      <c r="BQ21" s="479" t="str">
        <f t="shared" si="38"/>
        <v/>
      </c>
      <c r="BR21" s="479" t="str">
        <f t="shared" si="39"/>
        <v/>
      </c>
      <c r="BS21" s="479" t="str">
        <f t="shared" si="40"/>
        <v/>
      </c>
      <c r="BT21" s="479" t="str">
        <f t="shared" si="41"/>
        <v/>
      </c>
      <c r="BU21" s="479" t="str">
        <f t="shared" si="42"/>
        <v/>
      </c>
      <c r="BV21" s="479" t="str">
        <f t="shared" si="43"/>
        <v/>
      </c>
      <c r="BW21" s="479" t="str">
        <f t="shared" si="44"/>
        <v/>
      </c>
      <c r="BX21" s="479" t="str">
        <f t="shared" si="45"/>
        <v/>
      </c>
      <c r="BY21" s="479" t="str">
        <f t="shared" si="46"/>
        <v/>
      </c>
      <c r="BZ21" s="479" t="str">
        <f t="shared" si="47"/>
        <v/>
      </c>
      <c r="CA21" s="479" t="str">
        <f t="shared" si="48"/>
        <v/>
      </c>
      <c r="CB21" s="479" t="str">
        <f t="shared" si="49"/>
        <v/>
      </c>
      <c r="CC21" s="479" t="str">
        <f t="shared" si="50"/>
        <v/>
      </c>
      <c r="CD21" s="479" t="str">
        <f t="shared" si="51"/>
        <v/>
      </c>
      <c r="CE21" s="479" t="str">
        <f t="shared" si="52"/>
        <v/>
      </c>
      <c r="CF21" s="479" t="str">
        <f t="shared" si="53"/>
        <v/>
      </c>
      <c r="CG21" s="479" t="str">
        <f t="shared" si="54"/>
        <v/>
      </c>
      <c r="CH21" s="479" t="str">
        <f t="shared" si="55"/>
        <v/>
      </c>
      <c r="CI21" s="479" t="str">
        <f t="shared" si="56"/>
        <v/>
      </c>
      <c r="CJ21" s="479" t="str">
        <f t="shared" si="57"/>
        <v/>
      </c>
      <c r="CK21" s="479" t="str">
        <f t="shared" si="58"/>
        <v/>
      </c>
      <c r="CL21" s="479" t="str">
        <f t="shared" si="59"/>
        <v/>
      </c>
      <c r="CM21" s="479" t="str">
        <f t="shared" si="60"/>
        <v/>
      </c>
      <c r="CN21" s="479" t="str">
        <f t="shared" si="61"/>
        <v/>
      </c>
      <c r="CO21" s="479" t="str">
        <f t="shared" si="62"/>
        <v/>
      </c>
      <c r="CP21" s="479" t="str">
        <f t="shared" si="63"/>
        <v/>
      </c>
      <c r="CQ21" s="479" t="str">
        <f t="shared" si="64"/>
        <v/>
      </c>
      <c r="CR21" s="479" t="str">
        <f t="shared" si="65"/>
        <v/>
      </c>
      <c r="CS21" s="469" t="str">
        <f t="shared" si="66"/>
        <v/>
      </c>
      <c r="CT21" s="490">
        <f t="shared" si="67"/>
        <v>0</v>
      </c>
      <c r="CU21" s="491" t="str">
        <f t="shared" si="68"/>
        <v/>
      </c>
      <c r="CV21" s="146" t="str">
        <f t="shared" si="4"/>
        <v/>
      </c>
      <c r="CW21" s="266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75" t="str">
        <f>IF(B6="","",B6)</f>
        <v/>
      </c>
      <c r="R22" s="478">
        <v>1</v>
      </c>
      <c r="S22" s="479">
        <f t="shared" ref="S22:AK22" si="73">R22+IF(BF22&lt;65536,1,2)</f>
        <v>3</v>
      </c>
      <c r="T22" s="479">
        <f t="shared" si="73"/>
        <v>5</v>
      </c>
      <c r="U22" s="479">
        <f t="shared" si="73"/>
        <v>7</v>
      </c>
      <c r="V22" s="479">
        <f t="shared" si="73"/>
        <v>9</v>
      </c>
      <c r="W22" s="479">
        <f t="shared" si="73"/>
        <v>11</v>
      </c>
      <c r="X22" s="479">
        <f t="shared" si="73"/>
        <v>13</v>
      </c>
      <c r="Y22" s="479">
        <f t="shared" si="73"/>
        <v>15</v>
      </c>
      <c r="Z22" s="479">
        <f t="shared" si="73"/>
        <v>17</v>
      </c>
      <c r="AA22" s="479">
        <f t="shared" si="73"/>
        <v>19</v>
      </c>
      <c r="AB22" s="479">
        <f t="shared" si="73"/>
        <v>21</v>
      </c>
      <c r="AC22" s="479">
        <f t="shared" si="73"/>
        <v>23</v>
      </c>
      <c r="AD22" s="479">
        <f t="shared" si="73"/>
        <v>25</v>
      </c>
      <c r="AE22" s="479">
        <f t="shared" si="73"/>
        <v>27</v>
      </c>
      <c r="AF22" s="479">
        <f t="shared" si="73"/>
        <v>29</v>
      </c>
      <c r="AG22" s="479">
        <f t="shared" si="73"/>
        <v>31</v>
      </c>
      <c r="AH22" s="479">
        <f t="shared" si="73"/>
        <v>33</v>
      </c>
      <c r="AI22" s="479">
        <f t="shared" si="73"/>
        <v>35</v>
      </c>
      <c r="AJ22" s="479">
        <f t="shared" si="73"/>
        <v>37</v>
      </c>
      <c r="AK22" s="479">
        <f t="shared" si="73"/>
        <v>39</v>
      </c>
      <c r="AL22" s="479" t="str">
        <f t="shared" si="7"/>
        <v/>
      </c>
      <c r="AM22" s="479" t="str">
        <f t="shared" si="8"/>
        <v/>
      </c>
      <c r="AN22" s="479" t="str">
        <f t="shared" si="9"/>
        <v/>
      </c>
      <c r="AO22" s="479" t="str">
        <f t="shared" si="10"/>
        <v/>
      </c>
      <c r="AP22" s="479" t="str">
        <f t="shared" si="11"/>
        <v/>
      </c>
      <c r="AQ22" s="479" t="str">
        <f t="shared" si="12"/>
        <v/>
      </c>
      <c r="AR22" s="479" t="str">
        <f t="shared" si="13"/>
        <v/>
      </c>
      <c r="AS22" s="479" t="str">
        <f t="shared" si="14"/>
        <v/>
      </c>
      <c r="AT22" s="479" t="str">
        <f t="shared" si="15"/>
        <v/>
      </c>
      <c r="AU22" s="479" t="str">
        <f t="shared" si="16"/>
        <v/>
      </c>
      <c r="AV22" s="479" t="str">
        <f t="shared" si="17"/>
        <v/>
      </c>
      <c r="AW22" s="479" t="str">
        <f t="shared" si="18"/>
        <v/>
      </c>
      <c r="AX22" s="479" t="str">
        <f t="shared" si="19"/>
        <v/>
      </c>
      <c r="AY22" s="479" t="str">
        <f t="shared" si="20"/>
        <v/>
      </c>
      <c r="AZ22" s="479" t="str">
        <f t="shared" si="21"/>
        <v/>
      </c>
      <c r="BA22" s="479" t="str">
        <f t="shared" si="22"/>
        <v/>
      </c>
      <c r="BB22" s="479" t="str">
        <f t="shared" si="23"/>
        <v/>
      </c>
      <c r="BC22" s="479" t="str">
        <f t="shared" si="24"/>
        <v/>
      </c>
      <c r="BD22" s="479" t="str">
        <f t="shared" si="25"/>
        <v/>
      </c>
      <c r="BE22" s="479" t="str">
        <f t="shared" si="26"/>
        <v/>
      </c>
      <c r="BF22" s="479" t="str">
        <f t="shared" si="27"/>
        <v/>
      </c>
      <c r="BG22" s="479" t="str">
        <f t="shared" si="28"/>
        <v/>
      </c>
      <c r="BH22" s="479" t="str">
        <f t="shared" si="29"/>
        <v/>
      </c>
      <c r="BI22" s="479" t="str">
        <f t="shared" si="30"/>
        <v/>
      </c>
      <c r="BJ22" s="479" t="str">
        <f t="shared" si="31"/>
        <v/>
      </c>
      <c r="BK22" s="479" t="str">
        <f t="shared" si="32"/>
        <v/>
      </c>
      <c r="BL22" s="479" t="str">
        <f t="shared" si="33"/>
        <v/>
      </c>
      <c r="BM22" s="479" t="str">
        <f t="shared" si="34"/>
        <v/>
      </c>
      <c r="BN22" s="479" t="str">
        <f t="shared" si="35"/>
        <v/>
      </c>
      <c r="BO22" s="479" t="str">
        <f t="shared" si="36"/>
        <v/>
      </c>
      <c r="BP22" s="479" t="str">
        <f t="shared" si="37"/>
        <v/>
      </c>
      <c r="BQ22" s="479" t="str">
        <f t="shared" si="38"/>
        <v/>
      </c>
      <c r="BR22" s="479" t="str">
        <f t="shared" si="39"/>
        <v/>
      </c>
      <c r="BS22" s="479" t="str">
        <f t="shared" si="40"/>
        <v/>
      </c>
      <c r="BT22" s="479" t="str">
        <f t="shared" si="41"/>
        <v/>
      </c>
      <c r="BU22" s="479" t="str">
        <f t="shared" si="42"/>
        <v/>
      </c>
      <c r="BV22" s="479" t="str">
        <f t="shared" si="43"/>
        <v/>
      </c>
      <c r="BW22" s="479" t="str">
        <f t="shared" si="44"/>
        <v/>
      </c>
      <c r="BX22" s="479" t="str">
        <f t="shared" si="45"/>
        <v/>
      </c>
      <c r="BY22" s="479" t="str">
        <f t="shared" si="46"/>
        <v/>
      </c>
      <c r="BZ22" s="479" t="str">
        <f t="shared" si="47"/>
        <v/>
      </c>
      <c r="CA22" s="479" t="str">
        <f t="shared" si="48"/>
        <v/>
      </c>
      <c r="CB22" s="479" t="str">
        <f t="shared" si="49"/>
        <v/>
      </c>
      <c r="CC22" s="479" t="str">
        <f t="shared" si="50"/>
        <v/>
      </c>
      <c r="CD22" s="479" t="str">
        <f t="shared" si="51"/>
        <v/>
      </c>
      <c r="CE22" s="479" t="str">
        <f t="shared" si="52"/>
        <v/>
      </c>
      <c r="CF22" s="479" t="str">
        <f t="shared" si="53"/>
        <v/>
      </c>
      <c r="CG22" s="479" t="str">
        <f t="shared" si="54"/>
        <v/>
      </c>
      <c r="CH22" s="479" t="str">
        <f t="shared" si="55"/>
        <v/>
      </c>
      <c r="CI22" s="479" t="str">
        <f t="shared" si="56"/>
        <v/>
      </c>
      <c r="CJ22" s="479" t="str">
        <f t="shared" si="57"/>
        <v/>
      </c>
      <c r="CK22" s="479" t="str">
        <f t="shared" si="58"/>
        <v/>
      </c>
      <c r="CL22" s="479" t="str">
        <f t="shared" si="59"/>
        <v/>
      </c>
      <c r="CM22" s="479" t="str">
        <f t="shared" si="60"/>
        <v/>
      </c>
      <c r="CN22" s="479" t="str">
        <f t="shared" si="61"/>
        <v/>
      </c>
      <c r="CO22" s="479" t="str">
        <f t="shared" si="62"/>
        <v/>
      </c>
      <c r="CP22" s="479" t="str">
        <f t="shared" si="63"/>
        <v/>
      </c>
      <c r="CQ22" s="479" t="str">
        <f t="shared" si="64"/>
        <v/>
      </c>
      <c r="CR22" s="479" t="str">
        <f t="shared" si="65"/>
        <v/>
      </c>
      <c r="CS22" s="469" t="str">
        <f t="shared" si="66"/>
        <v/>
      </c>
      <c r="CT22" s="490">
        <f t="shared" si="67"/>
        <v>0</v>
      </c>
      <c r="CU22" s="491" t="str">
        <f t="shared" si="68"/>
        <v/>
      </c>
      <c r="CV22" s="146" t="str">
        <f t="shared" si="4"/>
        <v/>
      </c>
      <c r="CW22" s="266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75" t="str">
        <f>IF(C6="","",C6)</f>
        <v/>
      </c>
      <c r="R23" s="478">
        <v>1</v>
      </c>
      <c r="S23" s="479">
        <f t="shared" ref="S23:AK23" si="74">R23+IF(BF23&lt;65536,1,2)</f>
        <v>3</v>
      </c>
      <c r="T23" s="479">
        <f t="shared" si="74"/>
        <v>5</v>
      </c>
      <c r="U23" s="479">
        <f t="shared" si="74"/>
        <v>7</v>
      </c>
      <c r="V23" s="479">
        <f t="shared" si="74"/>
        <v>9</v>
      </c>
      <c r="W23" s="479">
        <f t="shared" si="74"/>
        <v>11</v>
      </c>
      <c r="X23" s="479">
        <f t="shared" si="74"/>
        <v>13</v>
      </c>
      <c r="Y23" s="479">
        <f t="shared" si="74"/>
        <v>15</v>
      </c>
      <c r="Z23" s="479">
        <f t="shared" si="74"/>
        <v>17</v>
      </c>
      <c r="AA23" s="479">
        <f t="shared" si="74"/>
        <v>19</v>
      </c>
      <c r="AB23" s="479">
        <f t="shared" si="74"/>
        <v>21</v>
      </c>
      <c r="AC23" s="479">
        <f t="shared" si="74"/>
        <v>23</v>
      </c>
      <c r="AD23" s="479">
        <f t="shared" si="74"/>
        <v>25</v>
      </c>
      <c r="AE23" s="479">
        <f t="shared" si="74"/>
        <v>27</v>
      </c>
      <c r="AF23" s="479">
        <f t="shared" si="74"/>
        <v>29</v>
      </c>
      <c r="AG23" s="479">
        <f t="shared" si="74"/>
        <v>31</v>
      </c>
      <c r="AH23" s="479">
        <f t="shared" si="74"/>
        <v>33</v>
      </c>
      <c r="AI23" s="479">
        <f t="shared" si="74"/>
        <v>35</v>
      </c>
      <c r="AJ23" s="479">
        <f t="shared" si="74"/>
        <v>37</v>
      </c>
      <c r="AK23" s="479">
        <f t="shared" si="74"/>
        <v>39</v>
      </c>
      <c r="AL23" s="479" t="str">
        <f t="shared" si="7"/>
        <v/>
      </c>
      <c r="AM23" s="479" t="str">
        <f t="shared" si="8"/>
        <v/>
      </c>
      <c r="AN23" s="479" t="str">
        <f t="shared" si="9"/>
        <v/>
      </c>
      <c r="AO23" s="479" t="str">
        <f t="shared" si="10"/>
        <v/>
      </c>
      <c r="AP23" s="479" t="str">
        <f t="shared" si="11"/>
        <v/>
      </c>
      <c r="AQ23" s="479" t="str">
        <f t="shared" si="12"/>
        <v/>
      </c>
      <c r="AR23" s="479" t="str">
        <f t="shared" si="13"/>
        <v/>
      </c>
      <c r="AS23" s="479" t="str">
        <f t="shared" si="14"/>
        <v/>
      </c>
      <c r="AT23" s="479" t="str">
        <f t="shared" si="15"/>
        <v/>
      </c>
      <c r="AU23" s="479" t="str">
        <f t="shared" si="16"/>
        <v/>
      </c>
      <c r="AV23" s="479" t="str">
        <f t="shared" si="17"/>
        <v/>
      </c>
      <c r="AW23" s="479" t="str">
        <f t="shared" si="18"/>
        <v/>
      </c>
      <c r="AX23" s="479" t="str">
        <f t="shared" si="19"/>
        <v/>
      </c>
      <c r="AY23" s="479" t="str">
        <f t="shared" si="20"/>
        <v/>
      </c>
      <c r="AZ23" s="479" t="str">
        <f t="shared" si="21"/>
        <v/>
      </c>
      <c r="BA23" s="479" t="str">
        <f t="shared" si="22"/>
        <v/>
      </c>
      <c r="BB23" s="479" t="str">
        <f t="shared" si="23"/>
        <v/>
      </c>
      <c r="BC23" s="479" t="str">
        <f t="shared" si="24"/>
        <v/>
      </c>
      <c r="BD23" s="479" t="str">
        <f t="shared" si="25"/>
        <v/>
      </c>
      <c r="BE23" s="479" t="str">
        <f t="shared" si="26"/>
        <v/>
      </c>
      <c r="BF23" s="479" t="str">
        <f t="shared" si="27"/>
        <v/>
      </c>
      <c r="BG23" s="479" t="str">
        <f t="shared" si="28"/>
        <v/>
      </c>
      <c r="BH23" s="479" t="str">
        <f t="shared" si="29"/>
        <v/>
      </c>
      <c r="BI23" s="479" t="str">
        <f t="shared" si="30"/>
        <v/>
      </c>
      <c r="BJ23" s="479" t="str">
        <f t="shared" si="31"/>
        <v/>
      </c>
      <c r="BK23" s="479" t="str">
        <f t="shared" si="32"/>
        <v/>
      </c>
      <c r="BL23" s="479" t="str">
        <f t="shared" si="33"/>
        <v/>
      </c>
      <c r="BM23" s="479" t="str">
        <f t="shared" si="34"/>
        <v/>
      </c>
      <c r="BN23" s="479" t="str">
        <f t="shared" si="35"/>
        <v/>
      </c>
      <c r="BO23" s="479" t="str">
        <f t="shared" si="36"/>
        <v/>
      </c>
      <c r="BP23" s="479" t="str">
        <f t="shared" si="37"/>
        <v/>
      </c>
      <c r="BQ23" s="479" t="str">
        <f t="shared" si="38"/>
        <v/>
      </c>
      <c r="BR23" s="479" t="str">
        <f t="shared" si="39"/>
        <v/>
      </c>
      <c r="BS23" s="479" t="str">
        <f t="shared" si="40"/>
        <v/>
      </c>
      <c r="BT23" s="479" t="str">
        <f t="shared" si="41"/>
        <v/>
      </c>
      <c r="BU23" s="479" t="str">
        <f t="shared" si="42"/>
        <v/>
      </c>
      <c r="BV23" s="479" t="str">
        <f t="shared" si="43"/>
        <v/>
      </c>
      <c r="BW23" s="479" t="str">
        <f t="shared" si="44"/>
        <v/>
      </c>
      <c r="BX23" s="479" t="str">
        <f t="shared" si="45"/>
        <v/>
      </c>
      <c r="BY23" s="479" t="str">
        <f t="shared" si="46"/>
        <v/>
      </c>
      <c r="BZ23" s="479" t="str">
        <f t="shared" si="47"/>
        <v/>
      </c>
      <c r="CA23" s="479" t="str">
        <f t="shared" si="48"/>
        <v/>
      </c>
      <c r="CB23" s="479" t="str">
        <f t="shared" si="49"/>
        <v/>
      </c>
      <c r="CC23" s="479" t="str">
        <f t="shared" si="50"/>
        <v/>
      </c>
      <c r="CD23" s="479" t="str">
        <f t="shared" si="51"/>
        <v/>
      </c>
      <c r="CE23" s="479" t="str">
        <f t="shared" si="52"/>
        <v/>
      </c>
      <c r="CF23" s="479" t="str">
        <f t="shared" si="53"/>
        <v/>
      </c>
      <c r="CG23" s="479" t="str">
        <f t="shared" si="54"/>
        <v/>
      </c>
      <c r="CH23" s="479" t="str">
        <f t="shared" si="55"/>
        <v/>
      </c>
      <c r="CI23" s="479" t="str">
        <f t="shared" si="56"/>
        <v/>
      </c>
      <c r="CJ23" s="479" t="str">
        <f t="shared" si="57"/>
        <v/>
      </c>
      <c r="CK23" s="479" t="str">
        <f t="shared" si="58"/>
        <v/>
      </c>
      <c r="CL23" s="479" t="str">
        <f t="shared" si="59"/>
        <v/>
      </c>
      <c r="CM23" s="479" t="str">
        <f t="shared" si="60"/>
        <v/>
      </c>
      <c r="CN23" s="479" t="str">
        <f t="shared" si="61"/>
        <v/>
      </c>
      <c r="CO23" s="479" t="str">
        <f t="shared" si="62"/>
        <v/>
      </c>
      <c r="CP23" s="479" t="str">
        <f t="shared" si="63"/>
        <v/>
      </c>
      <c r="CQ23" s="479" t="str">
        <f t="shared" si="64"/>
        <v/>
      </c>
      <c r="CR23" s="479" t="str">
        <f t="shared" si="65"/>
        <v/>
      </c>
      <c r="CS23" s="469" t="str">
        <f t="shared" si="66"/>
        <v/>
      </c>
      <c r="CT23" s="490">
        <f t="shared" si="67"/>
        <v>0</v>
      </c>
      <c r="CU23" s="491" t="str">
        <f t="shared" si="68"/>
        <v/>
      </c>
      <c r="CV23" s="146" t="str">
        <f t="shared" si="4"/>
        <v/>
      </c>
      <c r="CW23" s="266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75" t="str">
        <f>IF(D6="","",D6)</f>
        <v/>
      </c>
      <c r="R24" s="478">
        <v>1</v>
      </c>
      <c r="S24" s="479">
        <f t="shared" ref="S24:AK24" si="75">R24+IF(BF24&lt;65536,1,2)</f>
        <v>3</v>
      </c>
      <c r="T24" s="479">
        <f t="shared" si="75"/>
        <v>5</v>
      </c>
      <c r="U24" s="479">
        <f t="shared" si="75"/>
        <v>7</v>
      </c>
      <c r="V24" s="479">
        <f t="shared" si="75"/>
        <v>9</v>
      </c>
      <c r="W24" s="479">
        <f t="shared" si="75"/>
        <v>11</v>
      </c>
      <c r="X24" s="479">
        <f t="shared" si="75"/>
        <v>13</v>
      </c>
      <c r="Y24" s="479">
        <f t="shared" si="75"/>
        <v>15</v>
      </c>
      <c r="Z24" s="479">
        <f t="shared" si="75"/>
        <v>17</v>
      </c>
      <c r="AA24" s="479">
        <f t="shared" si="75"/>
        <v>19</v>
      </c>
      <c r="AB24" s="479">
        <f t="shared" si="75"/>
        <v>21</v>
      </c>
      <c r="AC24" s="479">
        <f t="shared" si="75"/>
        <v>23</v>
      </c>
      <c r="AD24" s="479">
        <f t="shared" si="75"/>
        <v>25</v>
      </c>
      <c r="AE24" s="479">
        <f t="shared" si="75"/>
        <v>27</v>
      </c>
      <c r="AF24" s="479">
        <f t="shared" si="75"/>
        <v>29</v>
      </c>
      <c r="AG24" s="479">
        <f t="shared" si="75"/>
        <v>31</v>
      </c>
      <c r="AH24" s="479">
        <f t="shared" si="75"/>
        <v>33</v>
      </c>
      <c r="AI24" s="479">
        <f t="shared" si="75"/>
        <v>35</v>
      </c>
      <c r="AJ24" s="479">
        <f t="shared" si="75"/>
        <v>37</v>
      </c>
      <c r="AK24" s="479">
        <f t="shared" si="75"/>
        <v>39</v>
      </c>
      <c r="AL24" s="479" t="str">
        <f t="shared" si="7"/>
        <v/>
      </c>
      <c r="AM24" s="479" t="str">
        <f t="shared" si="8"/>
        <v/>
      </c>
      <c r="AN24" s="479" t="str">
        <f t="shared" si="9"/>
        <v/>
      </c>
      <c r="AO24" s="479" t="str">
        <f t="shared" si="10"/>
        <v/>
      </c>
      <c r="AP24" s="479" t="str">
        <f t="shared" si="11"/>
        <v/>
      </c>
      <c r="AQ24" s="479" t="str">
        <f t="shared" si="12"/>
        <v/>
      </c>
      <c r="AR24" s="479" t="str">
        <f t="shared" si="13"/>
        <v/>
      </c>
      <c r="AS24" s="479" t="str">
        <f t="shared" si="14"/>
        <v/>
      </c>
      <c r="AT24" s="479" t="str">
        <f t="shared" si="15"/>
        <v/>
      </c>
      <c r="AU24" s="479" t="str">
        <f t="shared" si="16"/>
        <v/>
      </c>
      <c r="AV24" s="479" t="str">
        <f t="shared" si="17"/>
        <v/>
      </c>
      <c r="AW24" s="479" t="str">
        <f t="shared" si="18"/>
        <v/>
      </c>
      <c r="AX24" s="479" t="str">
        <f t="shared" si="19"/>
        <v/>
      </c>
      <c r="AY24" s="479" t="str">
        <f t="shared" si="20"/>
        <v/>
      </c>
      <c r="AZ24" s="479" t="str">
        <f t="shared" si="21"/>
        <v/>
      </c>
      <c r="BA24" s="479" t="str">
        <f t="shared" si="22"/>
        <v/>
      </c>
      <c r="BB24" s="479" t="str">
        <f t="shared" si="23"/>
        <v/>
      </c>
      <c r="BC24" s="479" t="str">
        <f t="shared" si="24"/>
        <v/>
      </c>
      <c r="BD24" s="479" t="str">
        <f t="shared" si="25"/>
        <v/>
      </c>
      <c r="BE24" s="479" t="str">
        <f t="shared" si="26"/>
        <v/>
      </c>
      <c r="BF24" s="479" t="str">
        <f t="shared" si="27"/>
        <v/>
      </c>
      <c r="BG24" s="479" t="str">
        <f t="shared" si="28"/>
        <v/>
      </c>
      <c r="BH24" s="479" t="str">
        <f t="shared" si="29"/>
        <v/>
      </c>
      <c r="BI24" s="479" t="str">
        <f t="shared" si="30"/>
        <v/>
      </c>
      <c r="BJ24" s="479" t="str">
        <f t="shared" si="31"/>
        <v/>
      </c>
      <c r="BK24" s="479" t="str">
        <f t="shared" si="32"/>
        <v/>
      </c>
      <c r="BL24" s="479" t="str">
        <f t="shared" si="33"/>
        <v/>
      </c>
      <c r="BM24" s="479" t="str">
        <f t="shared" si="34"/>
        <v/>
      </c>
      <c r="BN24" s="479" t="str">
        <f t="shared" si="35"/>
        <v/>
      </c>
      <c r="BO24" s="479" t="str">
        <f t="shared" si="36"/>
        <v/>
      </c>
      <c r="BP24" s="479" t="str">
        <f t="shared" si="37"/>
        <v/>
      </c>
      <c r="BQ24" s="479" t="str">
        <f t="shared" si="38"/>
        <v/>
      </c>
      <c r="BR24" s="479" t="str">
        <f t="shared" si="39"/>
        <v/>
      </c>
      <c r="BS24" s="479" t="str">
        <f t="shared" si="40"/>
        <v/>
      </c>
      <c r="BT24" s="479" t="str">
        <f t="shared" si="41"/>
        <v/>
      </c>
      <c r="BU24" s="479" t="str">
        <f t="shared" si="42"/>
        <v/>
      </c>
      <c r="BV24" s="479" t="str">
        <f t="shared" si="43"/>
        <v/>
      </c>
      <c r="BW24" s="479" t="str">
        <f t="shared" si="44"/>
        <v/>
      </c>
      <c r="BX24" s="479" t="str">
        <f t="shared" si="45"/>
        <v/>
      </c>
      <c r="BY24" s="479" t="str">
        <f t="shared" si="46"/>
        <v/>
      </c>
      <c r="BZ24" s="479" t="str">
        <f t="shared" si="47"/>
        <v/>
      </c>
      <c r="CA24" s="479" t="str">
        <f t="shared" si="48"/>
        <v/>
      </c>
      <c r="CB24" s="479" t="str">
        <f t="shared" si="49"/>
        <v/>
      </c>
      <c r="CC24" s="479" t="str">
        <f t="shared" si="50"/>
        <v/>
      </c>
      <c r="CD24" s="479" t="str">
        <f t="shared" si="51"/>
        <v/>
      </c>
      <c r="CE24" s="479" t="str">
        <f t="shared" si="52"/>
        <v/>
      </c>
      <c r="CF24" s="479" t="str">
        <f t="shared" si="53"/>
        <v/>
      </c>
      <c r="CG24" s="479" t="str">
        <f t="shared" si="54"/>
        <v/>
      </c>
      <c r="CH24" s="479" t="str">
        <f t="shared" si="55"/>
        <v/>
      </c>
      <c r="CI24" s="479" t="str">
        <f t="shared" si="56"/>
        <v/>
      </c>
      <c r="CJ24" s="479" t="str">
        <f t="shared" si="57"/>
        <v/>
      </c>
      <c r="CK24" s="479" t="str">
        <f t="shared" si="58"/>
        <v/>
      </c>
      <c r="CL24" s="479" t="str">
        <f t="shared" si="59"/>
        <v/>
      </c>
      <c r="CM24" s="479" t="str">
        <f t="shared" si="60"/>
        <v/>
      </c>
      <c r="CN24" s="479" t="str">
        <f t="shared" si="61"/>
        <v/>
      </c>
      <c r="CO24" s="479" t="str">
        <f t="shared" si="62"/>
        <v/>
      </c>
      <c r="CP24" s="479" t="str">
        <f t="shared" si="63"/>
        <v/>
      </c>
      <c r="CQ24" s="479" t="str">
        <f t="shared" si="64"/>
        <v/>
      </c>
      <c r="CR24" s="479" t="str">
        <f t="shared" si="65"/>
        <v/>
      </c>
      <c r="CS24" s="469" t="str">
        <f t="shared" si="66"/>
        <v/>
      </c>
      <c r="CT24" s="490">
        <f t="shared" si="67"/>
        <v>0</v>
      </c>
      <c r="CU24" s="491" t="str">
        <f t="shared" si="68"/>
        <v/>
      </c>
      <c r="CV24" s="146" t="str">
        <f t="shared" si="4"/>
        <v/>
      </c>
      <c r="CW24" s="266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75" t="str">
        <f>IF(E6="","",E6)</f>
        <v/>
      </c>
      <c r="R25" s="478">
        <v>1</v>
      </c>
      <c r="S25" s="479">
        <f t="shared" ref="S25:AK25" si="76">R25+IF(BF25&lt;65536,1,2)</f>
        <v>3</v>
      </c>
      <c r="T25" s="479">
        <f t="shared" si="76"/>
        <v>5</v>
      </c>
      <c r="U25" s="479">
        <f t="shared" si="76"/>
        <v>7</v>
      </c>
      <c r="V25" s="479">
        <f t="shared" si="76"/>
        <v>9</v>
      </c>
      <c r="W25" s="479">
        <f t="shared" si="76"/>
        <v>11</v>
      </c>
      <c r="X25" s="479">
        <f t="shared" si="76"/>
        <v>13</v>
      </c>
      <c r="Y25" s="479">
        <f t="shared" si="76"/>
        <v>15</v>
      </c>
      <c r="Z25" s="479">
        <f t="shared" si="76"/>
        <v>17</v>
      </c>
      <c r="AA25" s="479">
        <f t="shared" si="76"/>
        <v>19</v>
      </c>
      <c r="AB25" s="479">
        <f t="shared" si="76"/>
        <v>21</v>
      </c>
      <c r="AC25" s="479">
        <f t="shared" si="76"/>
        <v>23</v>
      </c>
      <c r="AD25" s="479">
        <f t="shared" si="76"/>
        <v>25</v>
      </c>
      <c r="AE25" s="479">
        <f t="shared" si="76"/>
        <v>27</v>
      </c>
      <c r="AF25" s="479">
        <f t="shared" si="76"/>
        <v>29</v>
      </c>
      <c r="AG25" s="479">
        <f t="shared" si="76"/>
        <v>31</v>
      </c>
      <c r="AH25" s="479">
        <f t="shared" si="76"/>
        <v>33</v>
      </c>
      <c r="AI25" s="479">
        <f t="shared" si="76"/>
        <v>35</v>
      </c>
      <c r="AJ25" s="479">
        <f t="shared" si="76"/>
        <v>37</v>
      </c>
      <c r="AK25" s="479">
        <f t="shared" si="76"/>
        <v>39</v>
      </c>
      <c r="AL25" s="479" t="str">
        <f t="shared" si="7"/>
        <v/>
      </c>
      <c r="AM25" s="479" t="str">
        <f t="shared" si="8"/>
        <v/>
      </c>
      <c r="AN25" s="479" t="str">
        <f t="shared" si="9"/>
        <v/>
      </c>
      <c r="AO25" s="479" t="str">
        <f t="shared" si="10"/>
        <v/>
      </c>
      <c r="AP25" s="479" t="str">
        <f t="shared" si="11"/>
        <v/>
      </c>
      <c r="AQ25" s="479" t="str">
        <f t="shared" si="12"/>
        <v/>
      </c>
      <c r="AR25" s="479" t="str">
        <f t="shared" si="13"/>
        <v/>
      </c>
      <c r="AS25" s="479" t="str">
        <f t="shared" si="14"/>
        <v/>
      </c>
      <c r="AT25" s="479" t="str">
        <f t="shared" si="15"/>
        <v/>
      </c>
      <c r="AU25" s="479" t="str">
        <f t="shared" si="16"/>
        <v/>
      </c>
      <c r="AV25" s="479" t="str">
        <f t="shared" si="17"/>
        <v/>
      </c>
      <c r="AW25" s="479" t="str">
        <f t="shared" si="18"/>
        <v/>
      </c>
      <c r="AX25" s="479" t="str">
        <f t="shared" si="19"/>
        <v/>
      </c>
      <c r="AY25" s="479" t="str">
        <f t="shared" si="20"/>
        <v/>
      </c>
      <c r="AZ25" s="479" t="str">
        <f t="shared" si="21"/>
        <v/>
      </c>
      <c r="BA25" s="479" t="str">
        <f t="shared" si="22"/>
        <v/>
      </c>
      <c r="BB25" s="479" t="str">
        <f t="shared" si="23"/>
        <v/>
      </c>
      <c r="BC25" s="479" t="str">
        <f t="shared" si="24"/>
        <v/>
      </c>
      <c r="BD25" s="479" t="str">
        <f t="shared" si="25"/>
        <v/>
      </c>
      <c r="BE25" s="479" t="str">
        <f t="shared" si="26"/>
        <v/>
      </c>
      <c r="BF25" s="479" t="str">
        <f t="shared" si="27"/>
        <v/>
      </c>
      <c r="BG25" s="479" t="str">
        <f t="shared" si="28"/>
        <v/>
      </c>
      <c r="BH25" s="479" t="str">
        <f t="shared" si="29"/>
        <v/>
      </c>
      <c r="BI25" s="479" t="str">
        <f t="shared" si="30"/>
        <v/>
      </c>
      <c r="BJ25" s="479" t="str">
        <f t="shared" si="31"/>
        <v/>
      </c>
      <c r="BK25" s="479" t="str">
        <f t="shared" si="32"/>
        <v/>
      </c>
      <c r="BL25" s="479" t="str">
        <f t="shared" si="33"/>
        <v/>
      </c>
      <c r="BM25" s="479" t="str">
        <f t="shared" si="34"/>
        <v/>
      </c>
      <c r="BN25" s="479" t="str">
        <f t="shared" si="35"/>
        <v/>
      </c>
      <c r="BO25" s="479" t="str">
        <f t="shared" si="36"/>
        <v/>
      </c>
      <c r="BP25" s="479" t="str">
        <f t="shared" si="37"/>
        <v/>
      </c>
      <c r="BQ25" s="479" t="str">
        <f t="shared" si="38"/>
        <v/>
      </c>
      <c r="BR25" s="479" t="str">
        <f t="shared" si="39"/>
        <v/>
      </c>
      <c r="BS25" s="479" t="str">
        <f t="shared" si="40"/>
        <v/>
      </c>
      <c r="BT25" s="479" t="str">
        <f t="shared" si="41"/>
        <v/>
      </c>
      <c r="BU25" s="479" t="str">
        <f t="shared" si="42"/>
        <v/>
      </c>
      <c r="BV25" s="479" t="str">
        <f t="shared" si="43"/>
        <v/>
      </c>
      <c r="BW25" s="479" t="str">
        <f t="shared" si="44"/>
        <v/>
      </c>
      <c r="BX25" s="479" t="str">
        <f t="shared" si="45"/>
        <v/>
      </c>
      <c r="BY25" s="479" t="str">
        <f t="shared" si="46"/>
        <v/>
      </c>
      <c r="BZ25" s="479" t="str">
        <f t="shared" si="47"/>
        <v/>
      </c>
      <c r="CA25" s="479" t="str">
        <f t="shared" si="48"/>
        <v/>
      </c>
      <c r="CB25" s="479" t="str">
        <f t="shared" si="49"/>
        <v/>
      </c>
      <c r="CC25" s="479" t="str">
        <f t="shared" si="50"/>
        <v/>
      </c>
      <c r="CD25" s="479" t="str">
        <f t="shared" si="51"/>
        <v/>
      </c>
      <c r="CE25" s="479" t="str">
        <f t="shared" si="52"/>
        <v/>
      </c>
      <c r="CF25" s="479" t="str">
        <f t="shared" si="53"/>
        <v/>
      </c>
      <c r="CG25" s="479" t="str">
        <f t="shared" si="54"/>
        <v/>
      </c>
      <c r="CH25" s="479" t="str">
        <f t="shared" si="55"/>
        <v/>
      </c>
      <c r="CI25" s="479" t="str">
        <f t="shared" si="56"/>
        <v/>
      </c>
      <c r="CJ25" s="479" t="str">
        <f t="shared" si="57"/>
        <v/>
      </c>
      <c r="CK25" s="479" t="str">
        <f t="shared" si="58"/>
        <v/>
      </c>
      <c r="CL25" s="479" t="str">
        <f t="shared" si="59"/>
        <v/>
      </c>
      <c r="CM25" s="479" t="str">
        <f t="shared" si="60"/>
        <v/>
      </c>
      <c r="CN25" s="479" t="str">
        <f t="shared" si="61"/>
        <v/>
      </c>
      <c r="CO25" s="479" t="str">
        <f t="shared" si="62"/>
        <v/>
      </c>
      <c r="CP25" s="479" t="str">
        <f t="shared" si="63"/>
        <v/>
      </c>
      <c r="CQ25" s="479" t="str">
        <f t="shared" si="64"/>
        <v/>
      </c>
      <c r="CR25" s="479" t="str">
        <f t="shared" si="65"/>
        <v/>
      </c>
      <c r="CS25" s="469" t="str">
        <f t="shared" si="66"/>
        <v/>
      </c>
      <c r="CT25" s="490">
        <f t="shared" si="67"/>
        <v>0</v>
      </c>
      <c r="CU25" s="491" t="str">
        <f t="shared" si="68"/>
        <v/>
      </c>
      <c r="CV25" s="146" t="str">
        <f t="shared" si="4"/>
        <v/>
      </c>
      <c r="CW25" s="266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75" t="str">
        <f>IF(A8="","",A8)</f>
        <v/>
      </c>
      <c r="R26" s="478">
        <v>1</v>
      </c>
      <c r="S26" s="479">
        <f t="shared" ref="S26:AK26" si="77">R26+IF(BF26&lt;65536,1,2)</f>
        <v>3</v>
      </c>
      <c r="T26" s="479">
        <f t="shared" si="77"/>
        <v>5</v>
      </c>
      <c r="U26" s="479">
        <f t="shared" si="77"/>
        <v>7</v>
      </c>
      <c r="V26" s="479">
        <f t="shared" si="77"/>
        <v>9</v>
      </c>
      <c r="W26" s="479">
        <f t="shared" si="77"/>
        <v>11</v>
      </c>
      <c r="X26" s="479">
        <f t="shared" si="77"/>
        <v>13</v>
      </c>
      <c r="Y26" s="479">
        <f t="shared" si="77"/>
        <v>15</v>
      </c>
      <c r="Z26" s="479">
        <f t="shared" si="77"/>
        <v>17</v>
      </c>
      <c r="AA26" s="479">
        <f t="shared" si="77"/>
        <v>19</v>
      </c>
      <c r="AB26" s="479">
        <f t="shared" si="77"/>
        <v>21</v>
      </c>
      <c r="AC26" s="479">
        <f t="shared" si="77"/>
        <v>23</v>
      </c>
      <c r="AD26" s="479">
        <f t="shared" si="77"/>
        <v>25</v>
      </c>
      <c r="AE26" s="479">
        <f t="shared" si="77"/>
        <v>27</v>
      </c>
      <c r="AF26" s="479">
        <f t="shared" si="77"/>
        <v>29</v>
      </c>
      <c r="AG26" s="479">
        <f t="shared" si="77"/>
        <v>31</v>
      </c>
      <c r="AH26" s="479">
        <f t="shared" si="77"/>
        <v>33</v>
      </c>
      <c r="AI26" s="479">
        <f t="shared" si="77"/>
        <v>35</v>
      </c>
      <c r="AJ26" s="479">
        <f t="shared" si="77"/>
        <v>37</v>
      </c>
      <c r="AK26" s="479">
        <f t="shared" si="77"/>
        <v>39</v>
      </c>
      <c r="AL26" s="479" t="str">
        <f t="shared" si="7"/>
        <v/>
      </c>
      <c r="AM26" s="479" t="str">
        <f t="shared" si="8"/>
        <v/>
      </c>
      <c r="AN26" s="479" t="str">
        <f t="shared" si="9"/>
        <v/>
      </c>
      <c r="AO26" s="479" t="str">
        <f t="shared" si="10"/>
        <v/>
      </c>
      <c r="AP26" s="479" t="str">
        <f t="shared" si="11"/>
        <v/>
      </c>
      <c r="AQ26" s="479" t="str">
        <f t="shared" si="12"/>
        <v/>
      </c>
      <c r="AR26" s="479" t="str">
        <f t="shared" si="13"/>
        <v/>
      </c>
      <c r="AS26" s="479" t="str">
        <f t="shared" si="14"/>
        <v/>
      </c>
      <c r="AT26" s="479" t="str">
        <f t="shared" si="15"/>
        <v/>
      </c>
      <c r="AU26" s="479" t="str">
        <f t="shared" si="16"/>
        <v/>
      </c>
      <c r="AV26" s="479" t="str">
        <f t="shared" si="17"/>
        <v/>
      </c>
      <c r="AW26" s="479" t="str">
        <f t="shared" si="18"/>
        <v/>
      </c>
      <c r="AX26" s="479" t="str">
        <f t="shared" si="19"/>
        <v/>
      </c>
      <c r="AY26" s="479" t="str">
        <f t="shared" si="20"/>
        <v/>
      </c>
      <c r="AZ26" s="479" t="str">
        <f t="shared" si="21"/>
        <v/>
      </c>
      <c r="BA26" s="479" t="str">
        <f t="shared" si="22"/>
        <v/>
      </c>
      <c r="BB26" s="479" t="str">
        <f t="shared" si="23"/>
        <v/>
      </c>
      <c r="BC26" s="479" t="str">
        <f t="shared" si="24"/>
        <v/>
      </c>
      <c r="BD26" s="479" t="str">
        <f t="shared" si="25"/>
        <v/>
      </c>
      <c r="BE26" s="479" t="str">
        <f t="shared" si="26"/>
        <v/>
      </c>
      <c r="BF26" s="479" t="str">
        <f t="shared" si="27"/>
        <v/>
      </c>
      <c r="BG26" s="479" t="str">
        <f t="shared" si="28"/>
        <v/>
      </c>
      <c r="BH26" s="479" t="str">
        <f t="shared" si="29"/>
        <v/>
      </c>
      <c r="BI26" s="479" t="str">
        <f t="shared" si="30"/>
        <v/>
      </c>
      <c r="BJ26" s="479" t="str">
        <f t="shared" si="31"/>
        <v/>
      </c>
      <c r="BK26" s="479" t="str">
        <f t="shared" si="32"/>
        <v/>
      </c>
      <c r="BL26" s="479" t="str">
        <f t="shared" si="33"/>
        <v/>
      </c>
      <c r="BM26" s="479" t="str">
        <f t="shared" si="34"/>
        <v/>
      </c>
      <c r="BN26" s="479" t="str">
        <f t="shared" si="35"/>
        <v/>
      </c>
      <c r="BO26" s="479" t="str">
        <f t="shared" si="36"/>
        <v/>
      </c>
      <c r="BP26" s="479" t="str">
        <f t="shared" si="37"/>
        <v/>
      </c>
      <c r="BQ26" s="479" t="str">
        <f t="shared" si="38"/>
        <v/>
      </c>
      <c r="BR26" s="479" t="str">
        <f t="shared" si="39"/>
        <v/>
      </c>
      <c r="BS26" s="479" t="str">
        <f t="shared" si="40"/>
        <v/>
      </c>
      <c r="BT26" s="479" t="str">
        <f t="shared" si="41"/>
        <v/>
      </c>
      <c r="BU26" s="479" t="str">
        <f t="shared" si="42"/>
        <v/>
      </c>
      <c r="BV26" s="479" t="str">
        <f t="shared" si="43"/>
        <v/>
      </c>
      <c r="BW26" s="479" t="str">
        <f t="shared" si="44"/>
        <v/>
      </c>
      <c r="BX26" s="479" t="str">
        <f t="shared" si="45"/>
        <v/>
      </c>
      <c r="BY26" s="479" t="str">
        <f t="shared" si="46"/>
        <v/>
      </c>
      <c r="BZ26" s="479" t="str">
        <f t="shared" si="47"/>
        <v/>
      </c>
      <c r="CA26" s="479" t="str">
        <f t="shared" si="48"/>
        <v/>
      </c>
      <c r="CB26" s="479" t="str">
        <f t="shared" si="49"/>
        <v/>
      </c>
      <c r="CC26" s="479" t="str">
        <f t="shared" si="50"/>
        <v/>
      </c>
      <c r="CD26" s="479" t="str">
        <f t="shared" si="51"/>
        <v/>
      </c>
      <c r="CE26" s="479" t="str">
        <f t="shared" si="52"/>
        <v/>
      </c>
      <c r="CF26" s="479" t="str">
        <f t="shared" si="53"/>
        <v/>
      </c>
      <c r="CG26" s="479" t="str">
        <f t="shared" si="54"/>
        <v/>
      </c>
      <c r="CH26" s="479" t="str">
        <f t="shared" si="55"/>
        <v/>
      </c>
      <c r="CI26" s="479" t="str">
        <f t="shared" si="56"/>
        <v/>
      </c>
      <c r="CJ26" s="479" t="str">
        <f t="shared" si="57"/>
        <v/>
      </c>
      <c r="CK26" s="479" t="str">
        <f t="shared" si="58"/>
        <v/>
      </c>
      <c r="CL26" s="479" t="str">
        <f t="shared" si="59"/>
        <v/>
      </c>
      <c r="CM26" s="479" t="str">
        <f t="shared" si="60"/>
        <v/>
      </c>
      <c r="CN26" s="479" t="str">
        <f t="shared" si="61"/>
        <v/>
      </c>
      <c r="CO26" s="479" t="str">
        <f t="shared" si="62"/>
        <v/>
      </c>
      <c r="CP26" s="479" t="str">
        <f t="shared" si="63"/>
        <v/>
      </c>
      <c r="CQ26" s="479" t="str">
        <f t="shared" si="64"/>
        <v/>
      </c>
      <c r="CR26" s="479" t="str">
        <f t="shared" si="65"/>
        <v/>
      </c>
      <c r="CS26" s="469" t="str">
        <f t="shared" si="66"/>
        <v/>
      </c>
      <c r="CT26" s="490">
        <f t="shared" si="67"/>
        <v>0</v>
      </c>
      <c r="CU26" s="491" t="str">
        <f t="shared" si="68"/>
        <v/>
      </c>
      <c r="CV26" s="146" t="str">
        <f t="shared" si="4"/>
        <v/>
      </c>
      <c r="CW26" s="266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75" t="str">
        <f>IF(B8="","",B8)</f>
        <v/>
      </c>
      <c r="R27" s="478">
        <v>1</v>
      </c>
      <c r="S27" s="479">
        <f t="shared" ref="S27:AK27" si="78">R27+IF(BF27&lt;65536,1,2)</f>
        <v>3</v>
      </c>
      <c r="T27" s="479">
        <f t="shared" si="78"/>
        <v>5</v>
      </c>
      <c r="U27" s="479">
        <f t="shared" si="78"/>
        <v>7</v>
      </c>
      <c r="V27" s="479">
        <f t="shared" si="78"/>
        <v>9</v>
      </c>
      <c r="W27" s="479">
        <f t="shared" si="78"/>
        <v>11</v>
      </c>
      <c r="X27" s="479">
        <f t="shared" si="78"/>
        <v>13</v>
      </c>
      <c r="Y27" s="479">
        <f t="shared" si="78"/>
        <v>15</v>
      </c>
      <c r="Z27" s="479">
        <f t="shared" si="78"/>
        <v>17</v>
      </c>
      <c r="AA27" s="479">
        <f t="shared" si="78"/>
        <v>19</v>
      </c>
      <c r="AB27" s="479">
        <f t="shared" si="78"/>
        <v>21</v>
      </c>
      <c r="AC27" s="479">
        <f t="shared" si="78"/>
        <v>23</v>
      </c>
      <c r="AD27" s="479">
        <f t="shared" si="78"/>
        <v>25</v>
      </c>
      <c r="AE27" s="479">
        <f t="shared" si="78"/>
        <v>27</v>
      </c>
      <c r="AF27" s="479">
        <f t="shared" si="78"/>
        <v>29</v>
      </c>
      <c r="AG27" s="479">
        <f t="shared" si="78"/>
        <v>31</v>
      </c>
      <c r="AH27" s="479">
        <f t="shared" si="78"/>
        <v>33</v>
      </c>
      <c r="AI27" s="479">
        <f t="shared" si="78"/>
        <v>35</v>
      </c>
      <c r="AJ27" s="479">
        <f t="shared" si="78"/>
        <v>37</v>
      </c>
      <c r="AK27" s="479">
        <f t="shared" si="78"/>
        <v>39</v>
      </c>
      <c r="AL27" s="479" t="str">
        <f t="shared" si="7"/>
        <v/>
      </c>
      <c r="AM27" s="479" t="str">
        <f t="shared" si="8"/>
        <v/>
      </c>
      <c r="AN27" s="479" t="str">
        <f t="shared" si="9"/>
        <v/>
      </c>
      <c r="AO27" s="479" t="str">
        <f t="shared" si="10"/>
        <v/>
      </c>
      <c r="AP27" s="479" t="str">
        <f t="shared" si="11"/>
        <v/>
      </c>
      <c r="AQ27" s="479" t="str">
        <f t="shared" si="12"/>
        <v/>
      </c>
      <c r="AR27" s="479" t="str">
        <f t="shared" si="13"/>
        <v/>
      </c>
      <c r="AS27" s="479" t="str">
        <f t="shared" si="14"/>
        <v/>
      </c>
      <c r="AT27" s="479" t="str">
        <f t="shared" si="15"/>
        <v/>
      </c>
      <c r="AU27" s="479" t="str">
        <f t="shared" si="16"/>
        <v/>
      </c>
      <c r="AV27" s="479" t="str">
        <f t="shared" si="17"/>
        <v/>
      </c>
      <c r="AW27" s="479" t="str">
        <f t="shared" si="18"/>
        <v/>
      </c>
      <c r="AX27" s="479" t="str">
        <f t="shared" si="19"/>
        <v/>
      </c>
      <c r="AY27" s="479" t="str">
        <f t="shared" si="20"/>
        <v/>
      </c>
      <c r="AZ27" s="479" t="str">
        <f t="shared" si="21"/>
        <v/>
      </c>
      <c r="BA27" s="479" t="str">
        <f t="shared" si="22"/>
        <v/>
      </c>
      <c r="BB27" s="479" t="str">
        <f t="shared" si="23"/>
        <v/>
      </c>
      <c r="BC27" s="479" t="str">
        <f t="shared" si="24"/>
        <v/>
      </c>
      <c r="BD27" s="479" t="str">
        <f t="shared" si="25"/>
        <v/>
      </c>
      <c r="BE27" s="479" t="str">
        <f t="shared" si="26"/>
        <v/>
      </c>
      <c r="BF27" s="479" t="str">
        <f t="shared" si="27"/>
        <v/>
      </c>
      <c r="BG27" s="479" t="str">
        <f t="shared" si="28"/>
        <v/>
      </c>
      <c r="BH27" s="479" t="str">
        <f t="shared" si="29"/>
        <v/>
      </c>
      <c r="BI27" s="479" t="str">
        <f t="shared" si="30"/>
        <v/>
      </c>
      <c r="BJ27" s="479" t="str">
        <f t="shared" si="31"/>
        <v/>
      </c>
      <c r="BK27" s="479" t="str">
        <f t="shared" si="32"/>
        <v/>
      </c>
      <c r="BL27" s="479" t="str">
        <f t="shared" si="33"/>
        <v/>
      </c>
      <c r="BM27" s="479" t="str">
        <f t="shared" si="34"/>
        <v/>
      </c>
      <c r="BN27" s="479" t="str">
        <f t="shared" si="35"/>
        <v/>
      </c>
      <c r="BO27" s="479" t="str">
        <f t="shared" si="36"/>
        <v/>
      </c>
      <c r="BP27" s="479" t="str">
        <f t="shared" si="37"/>
        <v/>
      </c>
      <c r="BQ27" s="479" t="str">
        <f t="shared" si="38"/>
        <v/>
      </c>
      <c r="BR27" s="479" t="str">
        <f t="shared" si="39"/>
        <v/>
      </c>
      <c r="BS27" s="479" t="str">
        <f t="shared" si="40"/>
        <v/>
      </c>
      <c r="BT27" s="479" t="str">
        <f t="shared" si="41"/>
        <v/>
      </c>
      <c r="BU27" s="479" t="str">
        <f t="shared" si="42"/>
        <v/>
      </c>
      <c r="BV27" s="479" t="str">
        <f t="shared" si="43"/>
        <v/>
      </c>
      <c r="BW27" s="479" t="str">
        <f t="shared" si="44"/>
        <v/>
      </c>
      <c r="BX27" s="479" t="str">
        <f t="shared" si="45"/>
        <v/>
      </c>
      <c r="BY27" s="479" t="str">
        <f t="shared" si="46"/>
        <v/>
      </c>
      <c r="BZ27" s="479" t="str">
        <f t="shared" si="47"/>
        <v/>
      </c>
      <c r="CA27" s="479" t="str">
        <f t="shared" si="48"/>
        <v/>
      </c>
      <c r="CB27" s="479" t="str">
        <f t="shared" si="49"/>
        <v/>
      </c>
      <c r="CC27" s="479" t="str">
        <f t="shared" si="50"/>
        <v/>
      </c>
      <c r="CD27" s="479" t="str">
        <f t="shared" si="51"/>
        <v/>
      </c>
      <c r="CE27" s="479" t="str">
        <f t="shared" si="52"/>
        <v/>
      </c>
      <c r="CF27" s="479" t="str">
        <f t="shared" si="53"/>
        <v/>
      </c>
      <c r="CG27" s="479" t="str">
        <f t="shared" si="54"/>
        <v/>
      </c>
      <c r="CH27" s="479" t="str">
        <f t="shared" si="55"/>
        <v/>
      </c>
      <c r="CI27" s="479" t="str">
        <f t="shared" si="56"/>
        <v/>
      </c>
      <c r="CJ27" s="479" t="str">
        <f t="shared" si="57"/>
        <v/>
      </c>
      <c r="CK27" s="479" t="str">
        <f t="shared" si="58"/>
        <v/>
      </c>
      <c r="CL27" s="479" t="str">
        <f t="shared" si="59"/>
        <v/>
      </c>
      <c r="CM27" s="479" t="str">
        <f t="shared" si="60"/>
        <v/>
      </c>
      <c r="CN27" s="479" t="str">
        <f t="shared" si="61"/>
        <v/>
      </c>
      <c r="CO27" s="479" t="str">
        <f t="shared" si="62"/>
        <v/>
      </c>
      <c r="CP27" s="479" t="str">
        <f t="shared" si="63"/>
        <v/>
      </c>
      <c r="CQ27" s="479" t="str">
        <f t="shared" si="64"/>
        <v/>
      </c>
      <c r="CR27" s="479" t="str">
        <f t="shared" si="65"/>
        <v/>
      </c>
      <c r="CS27" s="469" t="str">
        <f t="shared" si="66"/>
        <v/>
      </c>
      <c r="CT27" s="490">
        <f t="shared" si="67"/>
        <v>0</v>
      </c>
      <c r="CU27" s="491" t="str">
        <f t="shared" si="68"/>
        <v/>
      </c>
      <c r="CV27" s="146" t="str">
        <f t="shared" si="4"/>
        <v/>
      </c>
      <c r="CW27" s="266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75" t="str">
        <f>IF(C8="","",C8)</f>
        <v/>
      </c>
      <c r="R28" s="478">
        <v>1</v>
      </c>
      <c r="S28" s="479">
        <f t="shared" ref="S28:AK28" si="79">R28+IF(BF28&lt;65536,1,2)</f>
        <v>3</v>
      </c>
      <c r="T28" s="479">
        <f t="shared" si="79"/>
        <v>5</v>
      </c>
      <c r="U28" s="479">
        <f t="shared" si="79"/>
        <v>7</v>
      </c>
      <c r="V28" s="479">
        <f t="shared" si="79"/>
        <v>9</v>
      </c>
      <c r="W28" s="479">
        <f t="shared" si="79"/>
        <v>11</v>
      </c>
      <c r="X28" s="479">
        <f t="shared" si="79"/>
        <v>13</v>
      </c>
      <c r="Y28" s="479">
        <f t="shared" si="79"/>
        <v>15</v>
      </c>
      <c r="Z28" s="479">
        <f t="shared" si="79"/>
        <v>17</v>
      </c>
      <c r="AA28" s="479">
        <f t="shared" si="79"/>
        <v>19</v>
      </c>
      <c r="AB28" s="479">
        <f t="shared" si="79"/>
        <v>21</v>
      </c>
      <c r="AC28" s="479">
        <f t="shared" si="79"/>
        <v>23</v>
      </c>
      <c r="AD28" s="479">
        <f t="shared" si="79"/>
        <v>25</v>
      </c>
      <c r="AE28" s="479">
        <f t="shared" si="79"/>
        <v>27</v>
      </c>
      <c r="AF28" s="479">
        <f t="shared" si="79"/>
        <v>29</v>
      </c>
      <c r="AG28" s="479">
        <f t="shared" si="79"/>
        <v>31</v>
      </c>
      <c r="AH28" s="479">
        <f t="shared" si="79"/>
        <v>33</v>
      </c>
      <c r="AI28" s="479">
        <f t="shared" si="79"/>
        <v>35</v>
      </c>
      <c r="AJ28" s="479">
        <f t="shared" si="79"/>
        <v>37</v>
      </c>
      <c r="AK28" s="479">
        <f t="shared" si="79"/>
        <v>39</v>
      </c>
      <c r="AL28" s="479" t="str">
        <f t="shared" si="7"/>
        <v/>
      </c>
      <c r="AM28" s="479" t="str">
        <f t="shared" si="8"/>
        <v/>
      </c>
      <c r="AN28" s="479" t="str">
        <f t="shared" si="9"/>
        <v/>
      </c>
      <c r="AO28" s="479" t="str">
        <f t="shared" si="10"/>
        <v/>
      </c>
      <c r="AP28" s="479" t="str">
        <f t="shared" si="11"/>
        <v/>
      </c>
      <c r="AQ28" s="479" t="str">
        <f t="shared" si="12"/>
        <v/>
      </c>
      <c r="AR28" s="479" t="str">
        <f t="shared" si="13"/>
        <v/>
      </c>
      <c r="AS28" s="479" t="str">
        <f t="shared" si="14"/>
        <v/>
      </c>
      <c r="AT28" s="479" t="str">
        <f t="shared" si="15"/>
        <v/>
      </c>
      <c r="AU28" s="479" t="str">
        <f t="shared" si="16"/>
        <v/>
      </c>
      <c r="AV28" s="479" t="str">
        <f t="shared" si="17"/>
        <v/>
      </c>
      <c r="AW28" s="479" t="str">
        <f t="shared" si="18"/>
        <v/>
      </c>
      <c r="AX28" s="479" t="str">
        <f t="shared" si="19"/>
        <v/>
      </c>
      <c r="AY28" s="479" t="str">
        <f t="shared" si="20"/>
        <v/>
      </c>
      <c r="AZ28" s="479" t="str">
        <f t="shared" si="21"/>
        <v/>
      </c>
      <c r="BA28" s="479" t="str">
        <f t="shared" si="22"/>
        <v/>
      </c>
      <c r="BB28" s="479" t="str">
        <f t="shared" si="23"/>
        <v/>
      </c>
      <c r="BC28" s="479" t="str">
        <f t="shared" si="24"/>
        <v/>
      </c>
      <c r="BD28" s="479" t="str">
        <f t="shared" si="25"/>
        <v/>
      </c>
      <c r="BE28" s="479" t="str">
        <f t="shared" si="26"/>
        <v/>
      </c>
      <c r="BF28" s="479" t="str">
        <f t="shared" si="27"/>
        <v/>
      </c>
      <c r="BG28" s="479" t="str">
        <f t="shared" si="28"/>
        <v/>
      </c>
      <c r="BH28" s="479" t="str">
        <f t="shared" si="29"/>
        <v/>
      </c>
      <c r="BI28" s="479" t="str">
        <f t="shared" si="30"/>
        <v/>
      </c>
      <c r="BJ28" s="479" t="str">
        <f t="shared" si="31"/>
        <v/>
      </c>
      <c r="BK28" s="479" t="str">
        <f t="shared" si="32"/>
        <v/>
      </c>
      <c r="BL28" s="479" t="str">
        <f t="shared" si="33"/>
        <v/>
      </c>
      <c r="BM28" s="479" t="str">
        <f t="shared" si="34"/>
        <v/>
      </c>
      <c r="BN28" s="479" t="str">
        <f t="shared" si="35"/>
        <v/>
      </c>
      <c r="BO28" s="479" t="str">
        <f t="shared" si="36"/>
        <v/>
      </c>
      <c r="BP28" s="479" t="str">
        <f t="shared" si="37"/>
        <v/>
      </c>
      <c r="BQ28" s="479" t="str">
        <f t="shared" si="38"/>
        <v/>
      </c>
      <c r="BR28" s="479" t="str">
        <f t="shared" si="39"/>
        <v/>
      </c>
      <c r="BS28" s="479" t="str">
        <f t="shared" si="40"/>
        <v/>
      </c>
      <c r="BT28" s="479" t="str">
        <f t="shared" si="41"/>
        <v/>
      </c>
      <c r="BU28" s="479" t="str">
        <f t="shared" si="42"/>
        <v/>
      </c>
      <c r="BV28" s="479" t="str">
        <f t="shared" si="43"/>
        <v/>
      </c>
      <c r="BW28" s="479" t="str">
        <f t="shared" si="44"/>
        <v/>
      </c>
      <c r="BX28" s="479" t="str">
        <f t="shared" si="45"/>
        <v/>
      </c>
      <c r="BY28" s="479" t="str">
        <f t="shared" si="46"/>
        <v/>
      </c>
      <c r="BZ28" s="479" t="str">
        <f t="shared" si="47"/>
        <v/>
      </c>
      <c r="CA28" s="479" t="str">
        <f t="shared" si="48"/>
        <v/>
      </c>
      <c r="CB28" s="479" t="str">
        <f t="shared" si="49"/>
        <v/>
      </c>
      <c r="CC28" s="479" t="str">
        <f t="shared" si="50"/>
        <v/>
      </c>
      <c r="CD28" s="479" t="str">
        <f t="shared" si="51"/>
        <v/>
      </c>
      <c r="CE28" s="479" t="str">
        <f t="shared" si="52"/>
        <v/>
      </c>
      <c r="CF28" s="479" t="str">
        <f t="shared" si="53"/>
        <v/>
      </c>
      <c r="CG28" s="479" t="str">
        <f t="shared" si="54"/>
        <v/>
      </c>
      <c r="CH28" s="479" t="str">
        <f t="shared" si="55"/>
        <v/>
      </c>
      <c r="CI28" s="479" t="str">
        <f t="shared" si="56"/>
        <v/>
      </c>
      <c r="CJ28" s="479" t="str">
        <f t="shared" si="57"/>
        <v/>
      </c>
      <c r="CK28" s="479" t="str">
        <f t="shared" si="58"/>
        <v/>
      </c>
      <c r="CL28" s="479" t="str">
        <f t="shared" si="59"/>
        <v/>
      </c>
      <c r="CM28" s="479" t="str">
        <f t="shared" si="60"/>
        <v/>
      </c>
      <c r="CN28" s="479" t="str">
        <f t="shared" si="61"/>
        <v/>
      </c>
      <c r="CO28" s="479" t="str">
        <f t="shared" si="62"/>
        <v/>
      </c>
      <c r="CP28" s="479" t="str">
        <f t="shared" si="63"/>
        <v/>
      </c>
      <c r="CQ28" s="479" t="str">
        <f t="shared" si="64"/>
        <v/>
      </c>
      <c r="CR28" s="479" t="str">
        <f t="shared" si="65"/>
        <v/>
      </c>
      <c r="CS28" s="469" t="str">
        <f t="shared" si="66"/>
        <v/>
      </c>
      <c r="CT28" s="490">
        <f t="shared" si="67"/>
        <v>0</v>
      </c>
      <c r="CU28" s="491" t="str">
        <f t="shared" si="68"/>
        <v/>
      </c>
      <c r="CV28" s="146" t="str">
        <f t="shared" si="4"/>
        <v/>
      </c>
      <c r="CW28" s="266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75" t="str">
        <f>IF(D8="","",D8)</f>
        <v/>
      </c>
      <c r="R29" s="478">
        <v>1</v>
      </c>
      <c r="S29" s="479">
        <f t="shared" ref="S29:AK29" si="80">R29+IF(BF29&lt;65536,1,2)</f>
        <v>3</v>
      </c>
      <c r="T29" s="479">
        <f t="shared" si="80"/>
        <v>5</v>
      </c>
      <c r="U29" s="479">
        <f t="shared" si="80"/>
        <v>7</v>
      </c>
      <c r="V29" s="479">
        <f t="shared" si="80"/>
        <v>9</v>
      </c>
      <c r="W29" s="479">
        <f t="shared" si="80"/>
        <v>11</v>
      </c>
      <c r="X29" s="479">
        <f t="shared" si="80"/>
        <v>13</v>
      </c>
      <c r="Y29" s="479">
        <f t="shared" si="80"/>
        <v>15</v>
      </c>
      <c r="Z29" s="479">
        <f t="shared" si="80"/>
        <v>17</v>
      </c>
      <c r="AA29" s="479">
        <f t="shared" si="80"/>
        <v>19</v>
      </c>
      <c r="AB29" s="479">
        <f t="shared" si="80"/>
        <v>21</v>
      </c>
      <c r="AC29" s="479">
        <f t="shared" si="80"/>
        <v>23</v>
      </c>
      <c r="AD29" s="479">
        <f t="shared" si="80"/>
        <v>25</v>
      </c>
      <c r="AE29" s="479">
        <f t="shared" si="80"/>
        <v>27</v>
      </c>
      <c r="AF29" s="479">
        <f t="shared" si="80"/>
        <v>29</v>
      </c>
      <c r="AG29" s="479">
        <f t="shared" si="80"/>
        <v>31</v>
      </c>
      <c r="AH29" s="479">
        <f t="shared" si="80"/>
        <v>33</v>
      </c>
      <c r="AI29" s="479">
        <f t="shared" si="80"/>
        <v>35</v>
      </c>
      <c r="AJ29" s="479">
        <f t="shared" si="80"/>
        <v>37</v>
      </c>
      <c r="AK29" s="479">
        <f t="shared" si="80"/>
        <v>39</v>
      </c>
      <c r="AL29" s="479" t="str">
        <f t="shared" si="7"/>
        <v/>
      </c>
      <c r="AM29" s="479" t="str">
        <f t="shared" si="8"/>
        <v/>
      </c>
      <c r="AN29" s="479" t="str">
        <f t="shared" si="9"/>
        <v/>
      </c>
      <c r="AO29" s="479" t="str">
        <f t="shared" si="10"/>
        <v/>
      </c>
      <c r="AP29" s="479" t="str">
        <f t="shared" si="11"/>
        <v/>
      </c>
      <c r="AQ29" s="479" t="str">
        <f t="shared" si="12"/>
        <v/>
      </c>
      <c r="AR29" s="479" t="str">
        <f t="shared" si="13"/>
        <v/>
      </c>
      <c r="AS29" s="479" t="str">
        <f t="shared" si="14"/>
        <v/>
      </c>
      <c r="AT29" s="479" t="str">
        <f t="shared" si="15"/>
        <v/>
      </c>
      <c r="AU29" s="479" t="str">
        <f t="shared" si="16"/>
        <v/>
      </c>
      <c r="AV29" s="479" t="str">
        <f t="shared" si="17"/>
        <v/>
      </c>
      <c r="AW29" s="479" t="str">
        <f t="shared" si="18"/>
        <v/>
      </c>
      <c r="AX29" s="479" t="str">
        <f t="shared" si="19"/>
        <v/>
      </c>
      <c r="AY29" s="479" t="str">
        <f t="shared" si="20"/>
        <v/>
      </c>
      <c r="AZ29" s="479" t="str">
        <f t="shared" si="21"/>
        <v/>
      </c>
      <c r="BA29" s="479" t="str">
        <f t="shared" si="22"/>
        <v/>
      </c>
      <c r="BB29" s="479" t="str">
        <f t="shared" si="23"/>
        <v/>
      </c>
      <c r="BC29" s="479" t="str">
        <f t="shared" si="24"/>
        <v/>
      </c>
      <c r="BD29" s="479" t="str">
        <f t="shared" si="25"/>
        <v/>
      </c>
      <c r="BE29" s="479" t="str">
        <f t="shared" si="26"/>
        <v/>
      </c>
      <c r="BF29" s="479" t="str">
        <f t="shared" si="27"/>
        <v/>
      </c>
      <c r="BG29" s="479" t="str">
        <f t="shared" si="28"/>
        <v/>
      </c>
      <c r="BH29" s="479" t="str">
        <f t="shared" si="29"/>
        <v/>
      </c>
      <c r="BI29" s="479" t="str">
        <f t="shared" si="30"/>
        <v/>
      </c>
      <c r="BJ29" s="479" t="str">
        <f t="shared" si="31"/>
        <v/>
      </c>
      <c r="BK29" s="479" t="str">
        <f t="shared" si="32"/>
        <v/>
      </c>
      <c r="BL29" s="479" t="str">
        <f t="shared" si="33"/>
        <v/>
      </c>
      <c r="BM29" s="479" t="str">
        <f t="shared" si="34"/>
        <v/>
      </c>
      <c r="BN29" s="479" t="str">
        <f t="shared" si="35"/>
        <v/>
      </c>
      <c r="BO29" s="479" t="str">
        <f t="shared" si="36"/>
        <v/>
      </c>
      <c r="BP29" s="479" t="str">
        <f t="shared" si="37"/>
        <v/>
      </c>
      <c r="BQ29" s="479" t="str">
        <f t="shared" si="38"/>
        <v/>
      </c>
      <c r="BR29" s="479" t="str">
        <f t="shared" si="39"/>
        <v/>
      </c>
      <c r="BS29" s="479" t="str">
        <f t="shared" si="40"/>
        <v/>
      </c>
      <c r="BT29" s="479" t="str">
        <f t="shared" si="41"/>
        <v/>
      </c>
      <c r="BU29" s="479" t="str">
        <f t="shared" si="42"/>
        <v/>
      </c>
      <c r="BV29" s="479" t="str">
        <f t="shared" si="43"/>
        <v/>
      </c>
      <c r="BW29" s="479" t="str">
        <f t="shared" si="44"/>
        <v/>
      </c>
      <c r="BX29" s="479" t="str">
        <f t="shared" si="45"/>
        <v/>
      </c>
      <c r="BY29" s="479" t="str">
        <f t="shared" si="46"/>
        <v/>
      </c>
      <c r="BZ29" s="479" t="str">
        <f t="shared" si="47"/>
        <v/>
      </c>
      <c r="CA29" s="479" t="str">
        <f t="shared" si="48"/>
        <v/>
      </c>
      <c r="CB29" s="479" t="str">
        <f t="shared" si="49"/>
        <v/>
      </c>
      <c r="CC29" s="479" t="str">
        <f t="shared" si="50"/>
        <v/>
      </c>
      <c r="CD29" s="479" t="str">
        <f t="shared" si="51"/>
        <v/>
      </c>
      <c r="CE29" s="479" t="str">
        <f t="shared" si="52"/>
        <v/>
      </c>
      <c r="CF29" s="479" t="str">
        <f t="shared" si="53"/>
        <v/>
      </c>
      <c r="CG29" s="479" t="str">
        <f t="shared" si="54"/>
        <v/>
      </c>
      <c r="CH29" s="479" t="str">
        <f t="shared" si="55"/>
        <v/>
      </c>
      <c r="CI29" s="479" t="str">
        <f t="shared" si="56"/>
        <v/>
      </c>
      <c r="CJ29" s="479" t="str">
        <f t="shared" si="57"/>
        <v/>
      </c>
      <c r="CK29" s="479" t="str">
        <f t="shared" si="58"/>
        <v/>
      </c>
      <c r="CL29" s="479" t="str">
        <f t="shared" si="59"/>
        <v/>
      </c>
      <c r="CM29" s="479" t="str">
        <f t="shared" si="60"/>
        <v/>
      </c>
      <c r="CN29" s="479" t="str">
        <f t="shared" si="61"/>
        <v/>
      </c>
      <c r="CO29" s="479" t="str">
        <f t="shared" si="62"/>
        <v/>
      </c>
      <c r="CP29" s="479" t="str">
        <f t="shared" si="63"/>
        <v/>
      </c>
      <c r="CQ29" s="479" t="str">
        <f t="shared" si="64"/>
        <v/>
      </c>
      <c r="CR29" s="479" t="str">
        <f t="shared" si="65"/>
        <v/>
      </c>
      <c r="CS29" s="469" t="str">
        <f t="shared" si="66"/>
        <v/>
      </c>
      <c r="CT29" s="490">
        <f t="shared" si="67"/>
        <v>0</v>
      </c>
      <c r="CU29" s="491" t="str">
        <f t="shared" si="68"/>
        <v/>
      </c>
      <c r="CV29" s="146" t="str">
        <f t="shared" si="4"/>
        <v/>
      </c>
      <c r="CW29" s="266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638</v>
      </c>
      <c r="Q30" s="475" t="str">
        <f>IF(E8="","",E8)</f>
        <v/>
      </c>
      <c r="R30" s="478">
        <v>1</v>
      </c>
      <c r="S30" s="479">
        <f t="shared" ref="S30:AK30" si="81">R30+IF(BF30&lt;65536,1,2)</f>
        <v>3</v>
      </c>
      <c r="T30" s="479">
        <f t="shared" si="81"/>
        <v>5</v>
      </c>
      <c r="U30" s="479">
        <f t="shared" si="81"/>
        <v>7</v>
      </c>
      <c r="V30" s="479">
        <f t="shared" si="81"/>
        <v>9</v>
      </c>
      <c r="W30" s="479">
        <f t="shared" si="81"/>
        <v>11</v>
      </c>
      <c r="X30" s="479">
        <f t="shared" si="81"/>
        <v>13</v>
      </c>
      <c r="Y30" s="479">
        <f t="shared" si="81"/>
        <v>15</v>
      </c>
      <c r="Z30" s="479">
        <f t="shared" si="81"/>
        <v>17</v>
      </c>
      <c r="AA30" s="479">
        <f t="shared" si="81"/>
        <v>19</v>
      </c>
      <c r="AB30" s="479">
        <f t="shared" si="81"/>
        <v>21</v>
      </c>
      <c r="AC30" s="479">
        <f t="shared" si="81"/>
        <v>23</v>
      </c>
      <c r="AD30" s="479">
        <f t="shared" si="81"/>
        <v>25</v>
      </c>
      <c r="AE30" s="479">
        <f t="shared" si="81"/>
        <v>27</v>
      </c>
      <c r="AF30" s="479">
        <f t="shared" si="81"/>
        <v>29</v>
      </c>
      <c r="AG30" s="479">
        <f t="shared" si="81"/>
        <v>31</v>
      </c>
      <c r="AH30" s="479">
        <f t="shared" si="81"/>
        <v>33</v>
      </c>
      <c r="AI30" s="479">
        <f t="shared" si="81"/>
        <v>35</v>
      </c>
      <c r="AJ30" s="479">
        <f t="shared" si="81"/>
        <v>37</v>
      </c>
      <c r="AK30" s="479">
        <f t="shared" si="81"/>
        <v>39</v>
      </c>
      <c r="AL30" s="479" t="str">
        <f t="shared" si="7"/>
        <v/>
      </c>
      <c r="AM30" s="479" t="str">
        <f t="shared" si="8"/>
        <v/>
      </c>
      <c r="AN30" s="479" t="str">
        <f t="shared" si="9"/>
        <v/>
      </c>
      <c r="AO30" s="479" t="str">
        <f t="shared" si="10"/>
        <v/>
      </c>
      <c r="AP30" s="479" t="str">
        <f t="shared" si="11"/>
        <v/>
      </c>
      <c r="AQ30" s="479" t="str">
        <f t="shared" si="12"/>
        <v/>
      </c>
      <c r="AR30" s="479" t="str">
        <f t="shared" si="13"/>
        <v/>
      </c>
      <c r="AS30" s="479" t="str">
        <f t="shared" si="14"/>
        <v/>
      </c>
      <c r="AT30" s="479" t="str">
        <f t="shared" si="15"/>
        <v/>
      </c>
      <c r="AU30" s="479" t="str">
        <f t="shared" si="16"/>
        <v/>
      </c>
      <c r="AV30" s="479" t="str">
        <f t="shared" si="17"/>
        <v/>
      </c>
      <c r="AW30" s="479" t="str">
        <f t="shared" si="18"/>
        <v/>
      </c>
      <c r="AX30" s="479" t="str">
        <f t="shared" si="19"/>
        <v/>
      </c>
      <c r="AY30" s="479" t="str">
        <f t="shared" si="20"/>
        <v/>
      </c>
      <c r="AZ30" s="479" t="str">
        <f t="shared" si="21"/>
        <v/>
      </c>
      <c r="BA30" s="479" t="str">
        <f t="shared" si="22"/>
        <v/>
      </c>
      <c r="BB30" s="479" t="str">
        <f t="shared" si="23"/>
        <v/>
      </c>
      <c r="BC30" s="479" t="str">
        <f t="shared" si="24"/>
        <v/>
      </c>
      <c r="BD30" s="479" t="str">
        <f t="shared" si="25"/>
        <v/>
      </c>
      <c r="BE30" s="479" t="str">
        <f t="shared" si="26"/>
        <v/>
      </c>
      <c r="BF30" s="479" t="str">
        <f t="shared" si="27"/>
        <v/>
      </c>
      <c r="BG30" s="479" t="str">
        <f t="shared" si="28"/>
        <v/>
      </c>
      <c r="BH30" s="479" t="str">
        <f t="shared" si="29"/>
        <v/>
      </c>
      <c r="BI30" s="479" t="str">
        <f t="shared" si="30"/>
        <v/>
      </c>
      <c r="BJ30" s="479" t="str">
        <f t="shared" si="31"/>
        <v/>
      </c>
      <c r="BK30" s="479" t="str">
        <f t="shared" si="32"/>
        <v/>
      </c>
      <c r="BL30" s="479" t="str">
        <f t="shared" si="33"/>
        <v/>
      </c>
      <c r="BM30" s="479" t="str">
        <f t="shared" si="34"/>
        <v/>
      </c>
      <c r="BN30" s="479" t="str">
        <f t="shared" si="35"/>
        <v/>
      </c>
      <c r="BO30" s="479" t="str">
        <f t="shared" si="36"/>
        <v/>
      </c>
      <c r="BP30" s="479" t="str">
        <f t="shared" si="37"/>
        <v/>
      </c>
      <c r="BQ30" s="479" t="str">
        <f t="shared" si="38"/>
        <v/>
      </c>
      <c r="BR30" s="479" t="str">
        <f t="shared" si="39"/>
        <v/>
      </c>
      <c r="BS30" s="479" t="str">
        <f t="shared" si="40"/>
        <v/>
      </c>
      <c r="BT30" s="479" t="str">
        <f t="shared" si="41"/>
        <v/>
      </c>
      <c r="BU30" s="479" t="str">
        <f t="shared" si="42"/>
        <v/>
      </c>
      <c r="BV30" s="479" t="str">
        <f t="shared" si="43"/>
        <v/>
      </c>
      <c r="BW30" s="479" t="str">
        <f t="shared" si="44"/>
        <v/>
      </c>
      <c r="BX30" s="479" t="str">
        <f t="shared" si="45"/>
        <v/>
      </c>
      <c r="BY30" s="479" t="str">
        <f t="shared" si="46"/>
        <v/>
      </c>
      <c r="BZ30" s="479" t="str">
        <f t="shared" si="47"/>
        <v/>
      </c>
      <c r="CA30" s="479" t="str">
        <f t="shared" si="48"/>
        <v/>
      </c>
      <c r="CB30" s="479" t="str">
        <f t="shared" si="49"/>
        <v/>
      </c>
      <c r="CC30" s="479" t="str">
        <f t="shared" si="50"/>
        <v/>
      </c>
      <c r="CD30" s="479" t="str">
        <f t="shared" si="51"/>
        <v/>
      </c>
      <c r="CE30" s="479" t="str">
        <f t="shared" si="52"/>
        <v/>
      </c>
      <c r="CF30" s="479" t="str">
        <f t="shared" si="53"/>
        <v/>
      </c>
      <c r="CG30" s="479" t="str">
        <f t="shared" si="54"/>
        <v/>
      </c>
      <c r="CH30" s="479" t="str">
        <f t="shared" si="55"/>
        <v/>
      </c>
      <c r="CI30" s="479" t="str">
        <f t="shared" si="56"/>
        <v/>
      </c>
      <c r="CJ30" s="479" t="str">
        <f t="shared" si="57"/>
        <v/>
      </c>
      <c r="CK30" s="479" t="str">
        <f t="shared" si="58"/>
        <v/>
      </c>
      <c r="CL30" s="479" t="str">
        <f t="shared" si="59"/>
        <v/>
      </c>
      <c r="CM30" s="479" t="str">
        <f t="shared" si="60"/>
        <v/>
      </c>
      <c r="CN30" s="479" t="str">
        <f t="shared" si="61"/>
        <v/>
      </c>
      <c r="CO30" s="479" t="str">
        <f t="shared" si="62"/>
        <v/>
      </c>
      <c r="CP30" s="479" t="str">
        <f t="shared" si="63"/>
        <v/>
      </c>
      <c r="CQ30" s="479" t="str">
        <f t="shared" si="64"/>
        <v/>
      </c>
      <c r="CR30" s="479" t="str">
        <f t="shared" si="65"/>
        <v/>
      </c>
      <c r="CS30" s="469" t="str">
        <f t="shared" si="66"/>
        <v/>
      </c>
      <c r="CT30" s="490">
        <f t="shared" si="67"/>
        <v>0</v>
      </c>
      <c r="CU30" s="491" t="str">
        <f t="shared" si="68"/>
        <v/>
      </c>
      <c r="CV30" s="146" t="str">
        <f t="shared" si="4"/>
        <v/>
      </c>
      <c r="CW30" s="266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75" t="str">
        <f>IF(A10="","",A10)</f>
        <v/>
      </c>
      <c r="R31" s="478">
        <v>1</v>
      </c>
      <c r="S31" s="479">
        <f t="shared" ref="S31:AK31" si="82">R31+IF(BF31&lt;65536,1,2)</f>
        <v>3</v>
      </c>
      <c r="T31" s="479">
        <f t="shared" si="82"/>
        <v>5</v>
      </c>
      <c r="U31" s="479">
        <f t="shared" si="82"/>
        <v>7</v>
      </c>
      <c r="V31" s="479">
        <f t="shared" si="82"/>
        <v>9</v>
      </c>
      <c r="W31" s="479">
        <f t="shared" si="82"/>
        <v>11</v>
      </c>
      <c r="X31" s="479">
        <f t="shared" si="82"/>
        <v>13</v>
      </c>
      <c r="Y31" s="479">
        <f t="shared" si="82"/>
        <v>15</v>
      </c>
      <c r="Z31" s="479">
        <f t="shared" si="82"/>
        <v>17</v>
      </c>
      <c r="AA31" s="479">
        <f t="shared" si="82"/>
        <v>19</v>
      </c>
      <c r="AB31" s="479">
        <f t="shared" si="82"/>
        <v>21</v>
      </c>
      <c r="AC31" s="479">
        <f t="shared" si="82"/>
        <v>23</v>
      </c>
      <c r="AD31" s="479">
        <f t="shared" si="82"/>
        <v>25</v>
      </c>
      <c r="AE31" s="479">
        <f t="shared" si="82"/>
        <v>27</v>
      </c>
      <c r="AF31" s="479">
        <f t="shared" si="82"/>
        <v>29</v>
      </c>
      <c r="AG31" s="479">
        <f t="shared" si="82"/>
        <v>31</v>
      </c>
      <c r="AH31" s="479">
        <f t="shared" si="82"/>
        <v>33</v>
      </c>
      <c r="AI31" s="479">
        <f t="shared" si="82"/>
        <v>35</v>
      </c>
      <c r="AJ31" s="479">
        <f t="shared" si="82"/>
        <v>37</v>
      </c>
      <c r="AK31" s="479">
        <f t="shared" si="82"/>
        <v>39</v>
      </c>
      <c r="AL31" s="479" t="str">
        <f t="shared" si="7"/>
        <v/>
      </c>
      <c r="AM31" s="479" t="str">
        <f t="shared" si="8"/>
        <v/>
      </c>
      <c r="AN31" s="479" t="str">
        <f t="shared" si="9"/>
        <v/>
      </c>
      <c r="AO31" s="479" t="str">
        <f t="shared" si="10"/>
        <v/>
      </c>
      <c r="AP31" s="479" t="str">
        <f t="shared" si="11"/>
        <v/>
      </c>
      <c r="AQ31" s="479" t="str">
        <f t="shared" si="12"/>
        <v/>
      </c>
      <c r="AR31" s="479" t="str">
        <f t="shared" si="13"/>
        <v/>
      </c>
      <c r="AS31" s="479" t="str">
        <f t="shared" si="14"/>
        <v/>
      </c>
      <c r="AT31" s="479" t="str">
        <f t="shared" si="15"/>
        <v/>
      </c>
      <c r="AU31" s="479" t="str">
        <f t="shared" si="16"/>
        <v/>
      </c>
      <c r="AV31" s="479" t="str">
        <f t="shared" si="17"/>
        <v/>
      </c>
      <c r="AW31" s="479" t="str">
        <f t="shared" si="18"/>
        <v/>
      </c>
      <c r="AX31" s="479" t="str">
        <f t="shared" si="19"/>
        <v/>
      </c>
      <c r="AY31" s="479" t="str">
        <f t="shared" si="20"/>
        <v/>
      </c>
      <c r="AZ31" s="479" t="str">
        <f t="shared" si="21"/>
        <v/>
      </c>
      <c r="BA31" s="479" t="str">
        <f t="shared" si="22"/>
        <v/>
      </c>
      <c r="BB31" s="479" t="str">
        <f t="shared" si="23"/>
        <v/>
      </c>
      <c r="BC31" s="479" t="str">
        <f t="shared" si="24"/>
        <v/>
      </c>
      <c r="BD31" s="479" t="str">
        <f t="shared" si="25"/>
        <v/>
      </c>
      <c r="BE31" s="479" t="str">
        <f t="shared" si="26"/>
        <v/>
      </c>
      <c r="BF31" s="479" t="str">
        <f t="shared" si="27"/>
        <v/>
      </c>
      <c r="BG31" s="479" t="str">
        <f t="shared" si="28"/>
        <v/>
      </c>
      <c r="BH31" s="479" t="str">
        <f t="shared" si="29"/>
        <v/>
      </c>
      <c r="BI31" s="479" t="str">
        <f t="shared" si="30"/>
        <v/>
      </c>
      <c r="BJ31" s="479" t="str">
        <f t="shared" si="31"/>
        <v/>
      </c>
      <c r="BK31" s="479" t="str">
        <f t="shared" si="32"/>
        <v/>
      </c>
      <c r="BL31" s="479" t="str">
        <f t="shared" si="33"/>
        <v/>
      </c>
      <c r="BM31" s="479" t="str">
        <f t="shared" si="34"/>
        <v/>
      </c>
      <c r="BN31" s="479" t="str">
        <f t="shared" si="35"/>
        <v/>
      </c>
      <c r="BO31" s="479" t="str">
        <f t="shared" si="36"/>
        <v/>
      </c>
      <c r="BP31" s="479" t="str">
        <f t="shared" si="37"/>
        <v/>
      </c>
      <c r="BQ31" s="479" t="str">
        <f t="shared" si="38"/>
        <v/>
      </c>
      <c r="BR31" s="479" t="str">
        <f t="shared" si="39"/>
        <v/>
      </c>
      <c r="BS31" s="479" t="str">
        <f t="shared" si="40"/>
        <v/>
      </c>
      <c r="BT31" s="479" t="str">
        <f t="shared" si="41"/>
        <v/>
      </c>
      <c r="BU31" s="479" t="str">
        <f t="shared" si="42"/>
        <v/>
      </c>
      <c r="BV31" s="479" t="str">
        <f t="shared" si="43"/>
        <v/>
      </c>
      <c r="BW31" s="479" t="str">
        <f t="shared" si="44"/>
        <v/>
      </c>
      <c r="BX31" s="479" t="str">
        <f t="shared" si="45"/>
        <v/>
      </c>
      <c r="BY31" s="479" t="str">
        <f t="shared" si="46"/>
        <v/>
      </c>
      <c r="BZ31" s="479" t="str">
        <f t="shared" si="47"/>
        <v/>
      </c>
      <c r="CA31" s="479" t="str">
        <f t="shared" si="48"/>
        <v/>
      </c>
      <c r="CB31" s="479" t="str">
        <f t="shared" si="49"/>
        <v/>
      </c>
      <c r="CC31" s="479" t="str">
        <f t="shared" si="50"/>
        <v/>
      </c>
      <c r="CD31" s="479" t="str">
        <f t="shared" si="51"/>
        <v/>
      </c>
      <c r="CE31" s="479" t="str">
        <f t="shared" si="52"/>
        <v/>
      </c>
      <c r="CF31" s="479" t="str">
        <f t="shared" si="53"/>
        <v/>
      </c>
      <c r="CG31" s="479" t="str">
        <f t="shared" si="54"/>
        <v/>
      </c>
      <c r="CH31" s="479" t="str">
        <f t="shared" si="55"/>
        <v/>
      </c>
      <c r="CI31" s="479" t="str">
        <f t="shared" si="56"/>
        <v/>
      </c>
      <c r="CJ31" s="479" t="str">
        <f t="shared" si="57"/>
        <v/>
      </c>
      <c r="CK31" s="479" t="str">
        <f t="shared" si="58"/>
        <v/>
      </c>
      <c r="CL31" s="479" t="str">
        <f t="shared" si="59"/>
        <v/>
      </c>
      <c r="CM31" s="479" t="str">
        <f t="shared" si="60"/>
        <v/>
      </c>
      <c r="CN31" s="479" t="str">
        <f t="shared" si="61"/>
        <v/>
      </c>
      <c r="CO31" s="479" t="str">
        <f t="shared" si="62"/>
        <v/>
      </c>
      <c r="CP31" s="479" t="str">
        <f t="shared" si="63"/>
        <v/>
      </c>
      <c r="CQ31" s="479" t="str">
        <f t="shared" si="64"/>
        <v/>
      </c>
      <c r="CR31" s="479" t="str">
        <f t="shared" si="65"/>
        <v/>
      </c>
      <c r="CS31" s="469" t="str">
        <f t="shared" si="66"/>
        <v/>
      </c>
      <c r="CT31" s="490">
        <f t="shared" si="67"/>
        <v>0</v>
      </c>
      <c r="CU31" s="491" t="str">
        <f t="shared" si="68"/>
        <v/>
      </c>
      <c r="CV31" s="146" t="str">
        <f t="shared" si="4"/>
        <v/>
      </c>
      <c r="CW31" s="266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75" t="str">
        <f>IF(B10="","",B10)</f>
        <v/>
      </c>
      <c r="R32" s="478">
        <v>1</v>
      </c>
      <c r="S32" s="479">
        <f t="shared" ref="S32:AK32" si="83">R32+IF(BF32&lt;65536,1,2)</f>
        <v>3</v>
      </c>
      <c r="T32" s="479">
        <f t="shared" si="83"/>
        <v>5</v>
      </c>
      <c r="U32" s="479">
        <f t="shared" si="83"/>
        <v>7</v>
      </c>
      <c r="V32" s="479">
        <f t="shared" si="83"/>
        <v>9</v>
      </c>
      <c r="W32" s="479">
        <f t="shared" si="83"/>
        <v>11</v>
      </c>
      <c r="X32" s="479">
        <f t="shared" si="83"/>
        <v>13</v>
      </c>
      <c r="Y32" s="479">
        <f t="shared" si="83"/>
        <v>15</v>
      </c>
      <c r="Z32" s="479">
        <f t="shared" si="83"/>
        <v>17</v>
      </c>
      <c r="AA32" s="479">
        <f t="shared" si="83"/>
        <v>19</v>
      </c>
      <c r="AB32" s="479">
        <f t="shared" si="83"/>
        <v>21</v>
      </c>
      <c r="AC32" s="479">
        <f t="shared" si="83"/>
        <v>23</v>
      </c>
      <c r="AD32" s="479">
        <f t="shared" si="83"/>
        <v>25</v>
      </c>
      <c r="AE32" s="479">
        <f t="shared" si="83"/>
        <v>27</v>
      </c>
      <c r="AF32" s="479">
        <f t="shared" si="83"/>
        <v>29</v>
      </c>
      <c r="AG32" s="479">
        <f t="shared" si="83"/>
        <v>31</v>
      </c>
      <c r="AH32" s="479">
        <f t="shared" si="83"/>
        <v>33</v>
      </c>
      <c r="AI32" s="479">
        <f t="shared" si="83"/>
        <v>35</v>
      </c>
      <c r="AJ32" s="479">
        <f t="shared" si="83"/>
        <v>37</v>
      </c>
      <c r="AK32" s="479">
        <f t="shared" si="83"/>
        <v>39</v>
      </c>
      <c r="AL32" s="479" t="str">
        <f t="shared" si="7"/>
        <v/>
      </c>
      <c r="AM32" s="479" t="str">
        <f t="shared" si="8"/>
        <v/>
      </c>
      <c r="AN32" s="479" t="str">
        <f t="shared" si="9"/>
        <v/>
      </c>
      <c r="AO32" s="479" t="str">
        <f t="shared" si="10"/>
        <v/>
      </c>
      <c r="AP32" s="479" t="str">
        <f t="shared" si="11"/>
        <v/>
      </c>
      <c r="AQ32" s="479" t="str">
        <f t="shared" si="12"/>
        <v/>
      </c>
      <c r="AR32" s="479" t="str">
        <f t="shared" si="13"/>
        <v/>
      </c>
      <c r="AS32" s="479" t="str">
        <f t="shared" si="14"/>
        <v/>
      </c>
      <c r="AT32" s="479" t="str">
        <f t="shared" si="15"/>
        <v/>
      </c>
      <c r="AU32" s="479" t="str">
        <f t="shared" si="16"/>
        <v/>
      </c>
      <c r="AV32" s="479" t="str">
        <f t="shared" si="17"/>
        <v/>
      </c>
      <c r="AW32" s="479" t="str">
        <f t="shared" si="18"/>
        <v/>
      </c>
      <c r="AX32" s="479" t="str">
        <f t="shared" si="19"/>
        <v/>
      </c>
      <c r="AY32" s="479" t="str">
        <f t="shared" si="20"/>
        <v/>
      </c>
      <c r="AZ32" s="479" t="str">
        <f t="shared" si="21"/>
        <v/>
      </c>
      <c r="BA32" s="479" t="str">
        <f t="shared" si="22"/>
        <v/>
      </c>
      <c r="BB32" s="479" t="str">
        <f t="shared" si="23"/>
        <v/>
      </c>
      <c r="BC32" s="479" t="str">
        <f t="shared" si="24"/>
        <v/>
      </c>
      <c r="BD32" s="479" t="str">
        <f t="shared" si="25"/>
        <v/>
      </c>
      <c r="BE32" s="479" t="str">
        <f t="shared" si="26"/>
        <v/>
      </c>
      <c r="BF32" s="479" t="str">
        <f t="shared" si="27"/>
        <v/>
      </c>
      <c r="BG32" s="479" t="str">
        <f t="shared" si="28"/>
        <v/>
      </c>
      <c r="BH32" s="479" t="str">
        <f t="shared" si="29"/>
        <v/>
      </c>
      <c r="BI32" s="479" t="str">
        <f t="shared" si="30"/>
        <v/>
      </c>
      <c r="BJ32" s="479" t="str">
        <f t="shared" si="31"/>
        <v/>
      </c>
      <c r="BK32" s="479" t="str">
        <f t="shared" si="32"/>
        <v/>
      </c>
      <c r="BL32" s="479" t="str">
        <f t="shared" si="33"/>
        <v/>
      </c>
      <c r="BM32" s="479" t="str">
        <f t="shared" si="34"/>
        <v/>
      </c>
      <c r="BN32" s="479" t="str">
        <f t="shared" si="35"/>
        <v/>
      </c>
      <c r="BO32" s="479" t="str">
        <f t="shared" si="36"/>
        <v/>
      </c>
      <c r="BP32" s="479" t="str">
        <f t="shared" si="37"/>
        <v/>
      </c>
      <c r="BQ32" s="479" t="str">
        <f t="shared" si="38"/>
        <v/>
      </c>
      <c r="BR32" s="479" t="str">
        <f t="shared" si="39"/>
        <v/>
      </c>
      <c r="BS32" s="479" t="str">
        <f t="shared" si="40"/>
        <v/>
      </c>
      <c r="BT32" s="479" t="str">
        <f t="shared" si="41"/>
        <v/>
      </c>
      <c r="BU32" s="479" t="str">
        <f t="shared" si="42"/>
        <v/>
      </c>
      <c r="BV32" s="479" t="str">
        <f t="shared" si="43"/>
        <v/>
      </c>
      <c r="BW32" s="479" t="str">
        <f t="shared" si="44"/>
        <v/>
      </c>
      <c r="BX32" s="479" t="str">
        <f t="shared" si="45"/>
        <v/>
      </c>
      <c r="BY32" s="479" t="str">
        <f t="shared" si="46"/>
        <v/>
      </c>
      <c r="BZ32" s="479" t="str">
        <f t="shared" si="47"/>
        <v/>
      </c>
      <c r="CA32" s="479" t="str">
        <f t="shared" si="48"/>
        <v/>
      </c>
      <c r="CB32" s="479" t="str">
        <f t="shared" si="49"/>
        <v/>
      </c>
      <c r="CC32" s="479" t="str">
        <f t="shared" si="50"/>
        <v/>
      </c>
      <c r="CD32" s="479" t="str">
        <f t="shared" si="51"/>
        <v/>
      </c>
      <c r="CE32" s="479" t="str">
        <f t="shared" si="52"/>
        <v/>
      </c>
      <c r="CF32" s="479" t="str">
        <f t="shared" si="53"/>
        <v/>
      </c>
      <c r="CG32" s="479" t="str">
        <f t="shared" si="54"/>
        <v/>
      </c>
      <c r="CH32" s="479" t="str">
        <f t="shared" si="55"/>
        <v/>
      </c>
      <c r="CI32" s="479" t="str">
        <f t="shared" si="56"/>
        <v/>
      </c>
      <c r="CJ32" s="479" t="str">
        <f t="shared" si="57"/>
        <v/>
      </c>
      <c r="CK32" s="479" t="str">
        <f t="shared" si="58"/>
        <v/>
      </c>
      <c r="CL32" s="479" t="str">
        <f t="shared" si="59"/>
        <v/>
      </c>
      <c r="CM32" s="479" t="str">
        <f t="shared" si="60"/>
        <v/>
      </c>
      <c r="CN32" s="479" t="str">
        <f t="shared" si="61"/>
        <v/>
      </c>
      <c r="CO32" s="479" t="str">
        <f t="shared" si="62"/>
        <v/>
      </c>
      <c r="CP32" s="479" t="str">
        <f t="shared" si="63"/>
        <v/>
      </c>
      <c r="CQ32" s="479" t="str">
        <f t="shared" si="64"/>
        <v/>
      </c>
      <c r="CR32" s="479" t="str">
        <f t="shared" si="65"/>
        <v/>
      </c>
      <c r="CS32" s="469" t="str">
        <f t="shared" si="66"/>
        <v/>
      </c>
      <c r="CT32" s="490">
        <f t="shared" si="67"/>
        <v>0</v>
      </c>
      <c r="CU32" s="491" t="str">
        <f t="shared" si="68"/>
        <v/>
      </c>
      <c r="CV32" s="146" t="str">
        <f t="shared" si="4"/>
        <v/>
      </c>
      <c r="CW32" s="266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75" t="str">
        <f>IF(C10="","",C10)</f>
        <v/>
      </c>
      <c r="R33" s="478">
        <v>1</v>
      </c>
      <c r="S33" s="479">
        <f t="shared" ref="S33:AK33" si="84">R33+IF(BF33&lt;65536,1,2)</f>
        <v>3</v>
      </c>
      <c r="T33" s="479">
        <f t="shared" si="84"/>
        <v>5</v>
      </c>
      <c r="U33" s="479">
        <f t="shared" si="84"/>
        <v>7</v>
      </c>
      <c r="V33" s="479">
        <f t="shared" si="84"/>
        <v>9</v>
      </c>
      <c r="W33" s="479">
        <f t="shared" si="84"/>
        <v>11</v>
      </c>
      <c r="X33" s="479">
        <f t="shared" si="84"/>
        <v>13</v>
      </c>
      <c r="Y33" s="479">
        <f t="shared" si="84"/>
        <v>15</v>
      </c>
      <c r="Z33" s="479">
        <f t="shared" si="84"/>
        <v>17</v>
      </c>
      <c r="AA33" s="479">
        <f t="shared" si="84"/>
        <v>19</v>
      </c>
      <c r="AB33" s="479">
        <f t="shared" si="84"/>
        <v>21</v>
      </c>
      <c r="AC33" s="479">
        <f t="shared" si="84"/>
        <v>23</v>
      </c>
      <c r="AD33" s="479">
        <f t="shared" si="84"/>
        <v>25</v>
      </c>
      <c r="AE33" s="479">
        <f t="shared" si="84"/>
        <v>27</v>
      </c>
      <c r="AF33" s="479">
        <f t="shared" si="84"/>
        <v>29</v>
      </c>
      <c r="AG33" s="479">
        <f t="shared" si="84"/>
        <v>31</v>
      </c>
      <c r="AH33" s="479">
        <f t="shared" si="84"/>
        <v>33</v>
      </c>
      <c r="AI33" s="479">
        <f t="shared" si="84"/>
        <v>35</v>
      </c>
      <c r="AJ33" s="479">
        <f t="shared" si="84"/>
        <v>37</v>
      </c>
      <c r="AK33" s="479">
        <f t="shared" si="84"/>
        <v>39</v>
      </c>
      <c r="AL33" s="479" t="str">
        <f t="shared" si="7"/>
        <v/>
      </c>
      <c r="AM33" s="479" t="str">
        <f t="shared" si="8"/>
        <v/>
      </c>
      <c r="AN33" s="479" t="str">
        <f t="shared" si="9"/>
        <v/>
      </c>
      <c r="AO33" s="479" t="str">
        <f t="shared" si="10"/>
        <v/>
      </c>
      <c r="AP33" s="479" t="str">
        <f t="shared" si="11"/>
        <v/>
      </c>
      <c r="AQ33" s="479" t="str">
        <f t="shared" si="12"/>
        <v/>
      </c>
      <c r="AR33" s="479" t="str">
        <f t="shared" si="13"/>
        <v/>
      </c>
      <c r="AS33" s="479" t="str">
        <f t="shared" si="14"/>
        <v/>
      </c>
      <c r="AT33" s="479" t="str">
        <f t="shared" si="15"/>
        <v/>
      </c>
      <c r="AU33" s="479" t="str">
        <f t="shared" si="16"/>
        <v/>
      </c>
      <c r="AV33" s="479" t="str">
        <f t="shared" si="17"/>
        <v/>
      </c>
      <c r="AW33" s="479" t="str">
        <f t="shared" si="18"/>
        <v/>
      </c>
      <c r="AX33" s="479" t="str">
        <f t="shared" si="19"/>
        <v/>
      </c>
      <c r="AY33" s="479" t="str">
        <f t="shared" si="20"/>
        <v/>
      </c>
      <c r="AZ33" s="479" t="str">
        <f t="shared" si="21"/>
        <v/>
      </c>
      <c r="BA33" s="479" t="str">
        <f t="shared" si="22"/>
        <v/>
      </c>
      <c r="BB33" s="479" t="str">
        <f t="shared" si="23"/>
        <v/>
      </c>
      <c r="BC33" s="479" t="str">
        <f t="shared" si="24"/>
        <v/>
      </c>
      <c r="BD33" s="479" t="str">
        <f t="shared" si="25"/>
        <v/>
      </c>
      <c r="BE33" s="479" t="str">
        <f t="shared" si="26"/>
        <v/>
      </c>
      <c r="BF33" s="479" t="str">
        <f t="shared" si="27"/>
        <v/>
      </c>
      <c r="BG33" s="479" t="str">
        <f t="shared" si="28"/>
        <v/>
      </c>
      <c r="BH33" s="479" t="str">
        <f t="shared" si="29"/>
        <v/>
      </c>
      <c r="BI33" s="479" t="str">
        <f t="shared" si="30"/>
        <v/>
      </c>
      <c r="BJ33" s="479" t="str">
        <f t="shared" si="31"/>
        <v/>
      </c>
      <c r="BK33" s="479" t="str">
        <f t="shared" si="32"/>
        <v/>
      </c>
      <c r="BL33" s="479" t="str">
        <f t="shared" si="33"/>
        <v/>
      </c>
      <c r="BM33" s="479" t="str">
        <f t="shared" si="34"/>
        <v/>
      </c>
      <c r="BN33" s="479" t="str">
        <f t="shared" si="35"/>
        <v/>
      </c>
      <c r="BO33" s="479" t="str">
        <f t="shared" si="36"/>
        <v/>
      </c>
      <c r="BP33" s="479" t="str">
        <f t="shared" si="37"/>
        <v/>
      </c>
      <c r="BQ33" s="479" t="str">
        <f t="shared" si="38"/>
        <v/>
      </c>
      <c r="BR33" s="479" t="str">
        <f t="shared" si="39"/>
        <v/>
      </c>
      <c r="BS33" s="479" t="str">
        <f t="shared" si="40"/>
        <v/>
      </c>
      <c r="BT33" s="479" t="str">
        <f t="shared" si="41"/>
        <v/>
      </c>
      <c r="BU33" s="479" t="str">
        <f t="shared" si="42"/>
        <v/>
      </c>
      <c r="BV33" s="479" t="str">
        <f t="shared" si="43"/>
        <v/>
      </c>
      <c r="BW33" s="479" t="str">
        <f t="shared" si="44"/>
        <v/>
      </c>
      <c r="BX33" s="479" t="str">
        <f t="shared" si="45"/>
        <v/>
      </c>
      <c r="BY33" s="479" t="str">
        <f t="shared" si="46"/>
        <v/>
      </c>
      <c r="BZ33" s="479" t="str">
        <f t="shared" si="47"/>
        <v/>
      </c>
      <c r="CA33" s="479" t="str">
        <f t="shared" si="48"/>
        <v/>
      </c>
      <c r="CB33" s="479" t="str">
        <f t="shared" si="49"/>
        <v/>
      </c>
      <c r="CC33" s="479" t="str">
        <f t="shared" si="50"/>
        <v/>
      </c>
      <c r="CD33" s="479" t="str">
        <f t="shared" si="51"/>
        <v/>
      </c>
      <c r="CE33" s="479" t="str">
        <f t="shared" si="52"/>
        <v/>
      </c>
      <c r="CF33" s="479" t="str">
        <f t="shared" si="53"/>
        <v/>
      </c>
      <c r="CG33" s="479" t="str">
        <f t="shared" si="54"/>
        <v/>
      </c>
      <c r="CH33" s="479" t="str">
        <f t="shared" si="55"/>
        <v/>
      </c>
      <c r="CI33" s="479" t="str">
        <f t="shared" si="56"/>
        <v/>
      </c>
      <c r="CJ33" s="479" t="str">
        <f t="shared" si="57"/>
        <v/>
      </c>
      <c r="CK33" s="479" t="str">
        <f t="shared" si="58"/>
        <v/>
      </c>
      <c r="CL33" s="479" t="str">
        <f t="shared" si="59"/>
        <v/>
      </c>
      <c r="CM33" s="479" t="str">
        <f t="shared" si="60"/>
        <v/>
      </c>
      <c r="CN33" s="479" t="str">
        <f t="shared" si="61"/>
        <v/>
      </c>
      <c r="CO33" s="479" t="str">
        <f t="shared" si="62"/>
        <v/>
      </c>
      <c r="CP33" s="479" t="str">
        <f t="shared" si="63"/>
        <v/>
      </c>
      <c r="CQ33" s="479" t="str">
        <f t="shared" si="64"/>
        <v/>
      </c>
      <c r="CR33" s="479" t="str">
        <f t="shared" si="65"/>
        <v/>
      </c>
      <c r="CS33" s="469" t="str">
        <f t="shared" si="66"/>
        <v/>
      </c>
      <c r="CT33" s="490">
        <f t="shared" si="67"/>
        <v>0</v>
      </c>
      <c r="CU33" s="491" t="str">
        <f t="shared" si="68"/>
        <v/>
      </c>
      <c r="CV33" s="146" t="str">
        <f t="shared" si="4"/>
        <v/>
      </c>
      <c r="CW33" s="266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75" t="str">
        <f>IF(D10="","",D10)</f>
        <v/>
      </c>
      <c r="R34" s="478">
        <v>1</v>
      </c>
      <c r="S34" s="479">
        <f t="shared" ref="S34:AK34" si="85">R34+IF(BF34&lt;65536,1,2)</f>
        <v>3</v>
      </c>
      <c r="T34" s="479">
        <f t="shared" si="85"/>
        <v>5</v>
      </c>
      <c r="U34" s="479">
        <f t="shared" si="85"/>
        <v>7</v>
      </c>
      <c r="V34" s="479">
        <f t="shared" si="85"/>
        <v>9</v>
      </c>
      <c r="W34" s="479">
        <f t="shared" si="85"/>
        <v>11</v>
      </c>
      <c r="X34" s="479">
        <f t="shared" si="85"/>
        <v>13</v>
      </c>
      <c r="Y34" s="479">
        <f t="shared" si="85"/>
        <v>15</v>
      </c>
      <c r="Z34" s="479">
        <f t="shared" si="85"/>
        <v>17</v>
      </c>
      <c r="AA34" s="479">
        <f t="shared" si="85"/>
        <v>19</v>
      </c>
      <c r="AB34" s="479">
        <f t="shared" si="85"/>
        <v>21</v>
      </c>
      <c r="AC34" s="479">
        <f t="shared" si="85"/>
        <v>23</v>
      </c>
      <c r="AD34" s="479">
        <f t="shared" si="85"/>
        <v>25</v>
      </c>
      <c r="AE34" s="479">
        <f t="shared" si="85"/>
        <v>27</v>
      </c>
      <c r="AF34" s="479">
        <f t="shared" si="85"/>
        <v>29</v>
      </c>
      <c r="AG34" s="479">
        <f t="shared" si="85"/>
        <v>31</v>
      </c>
      <c r="AH34" s="479">
        <f t="shared" si="85"/>
        <v>33</v>
      </c>
      <c r="AI34" s="479">
        <f t="shared" si="85"/>
        <v>35</v>
      </c>
      <c r="AJ34" s="479">
        <f t="shared" si="85"/>
        <v>37</v>
      </c>
      <c r="AK34" s="479">
        <f t="shared" si="85"/>
        <v>39</v>
      </c>
      <c r="AL34" s="479" t="str">
        <f t="shared" si="7"/>
        <v/>
      </c>
      <c r="AM34" s="479" t="str">
        <f t="shared" si="8"/>
        <v/>
      </c>
      <c r="AN34" s="479" t="str">
        <f t="shared" si="9"/>
        <v/>
      </c>
      <c r="AO34" s="479" t="str">
        <f t="shared" si="10"/>
        <v/>
      </c>
      <c r="AP34" s="479" t="str">
        <f t="shared" si="11"/>
        <v/>
      </c>
      <c r="AQ34" s="479" t="str">
        <f t="shared" si="12"/>
        <v/>
      </c>
      <c r="AR34" s="479" t="str">
        <f t="shared" si="13"/>
        <v/>
      </c>
      <c r="AS34" s="479" t="str">
        <f t="shared" si="14"/>
        <v/>
      </c>
      <c r="AT34" s="479" t="str">
        <f t="shared" si="15"/>
        <v/>
      </c>
      <c r="AU34" s="479" t="str">
        <f t="shared" si="16"/>
        <v/>
      </c>
      <c r="AV34" s="479" t="str">
        <f t="shared" si="17"/>
        <v/>
      </c>
      <c r="AW34" s="479" t="str">
        <f t="shared" si="18"/>
        <v/>
      </c>
      <c r="AX34" s="479" t="str">
        <f t="shared" si="19"/>
        <v/>
      </c>
      <c r="AY34" s="479" t="str">
        <f t="shared" si="20"/>
        <v/>
      </c>
      <c r="AZ34" s="479" t="str">
        <f t="shared" si="21"/>
        <v/>
      </c>
      <c r="BA34" s="479" t="str">
        <f t="shared" si="22"/>
        <v/>
      </c>
      <c r="BB34" s="479" t="str">
        <f t="shared" si="23"/>
        <v/>
      </c>
      <c r="BC34" s="479" t="str">
        <f t="shared" si="24"/>
        <v/>
      </c>
      <c r="BD34" s="479" t="str">
        <f t="shared" si="25"/>
        <v/>
      </c>
      <c r="BE34" s="479" t="str">
        <f t="shared" si="26"/>
        <v/>
      </c>
      <c r="BF34" s="479" t="str">
        <f t="shared" si="27"/>
        <v/>
      </c>
      <c r="BG34" s="479" t="str">
        <f t="shared" si="28"/>
        <v/>
      </c>
      <c r="BH34" s="479" t="str">
        <f t="shared" si="29"/>
        <v/>
      </c>
      <c r="BI34" s="479" t="str">
        <f t="shared" si="30"/>
        <v/>
      </c>
      <c r="BJ34" s="479" t="str">
        <f t="shared" si="31"/>
        <v/>
      </c>
      <c r="BK34" s="479" t="str">
        <f t="shared" si="32"/>
        <v/>
      </c>
      <c r="BL34" s="479" t="str">
        <f t="shared" si="33"/>
        <v/>
      </c>
      <c r="BM34" s="479" t="str">
        <f t="shared" si="34"/>
        <v/>
      </c>
      <c r="BN34" s="479" t="str">
        <f t="shared" si="35"/>
        <v/>
      </c>
      <c r="BO34" s="479" t="str">
        <f t="shared" si="36"/>
        <v/>
      </c>
      <c r="BP34" s="479" t="str">
        <f t="shared" si="37"/>
        <v/>
      </c>
      <c r="BQ34" s="479" t="str">
        <f t="shared" si="38"/>
        <v/>
      </c>
      <c r="BR34" s="479" t="str">
        <f t="shared" si="39"/>
        <v/>
      </c>
      <c r="BS34" s="479" t="str">
        <f t="shared" si="40"/>
        <v/>
      </c>
      <c r="BT34" s="479" t="str">
        <f t="shared" si="41"/>
        <v/>
      </c>
      <c r="BU34" s="479" t="str">
        <f t="shared" si="42"/>
        <v/>
      </c>
      <c r="BV34" s="479" t="str">
        <f t="shared" si="43"/>
        <v/>
      </c>
      <c r="BW34" s="479" t="str">
        <f t="shared" si="44"/>
        <v/>
      </c>
      <c r="BX34" s="479" t="str">
        <f t="shared" si="45"/>
        <v/>
      </c>
      <c r="BY34" s="479" t="str">
        <f t="shared" si="46"/>
        <v/>
      </c>
      <c r="BZ34" s="479" t="str">
        <f t="shared" si="47"/>
        <v/>
      </c>
      <c r="CA34" s="479" t="str">
        <f t="shared" si="48"/>
        <v/>
      </c>
      <c r="CB34" s="479" t="str">
        <f t="shared" si="49"/>
        <v/>
      </c>
      <c r="CC34" s="479" t="str">
        <f t="shared" si="50"/>
        <v/>
      </c>
      <c r="CD34" s="479" t="str">
        <f t="shared" si="51"/>
        <v/>
      </c>
      <c r="CE34" s="479" t="str">
        <f t="shared" si="52"/>
        <v/>
      </c>
      <c r="CF34" s="479" t="str">
        <f t="shared" si="53"/>
        <v/>
      </c>
      <c r="CG34" s="479" t="str">
        <f t="shared" si="54"/>
        <v/>
      </c>
      <c r="CH34" s="479" t="str">
        <f t="shared" si="55"/>
        <v/>
      </c>
      <c r="CI34" s="479" t="str">
        <f t="shared" si="56"/>
        <v/>
      </c>
      <c r="CJ34" s="479" t="str">
        <f t="shared" si="57"/>
        <v/>
      </c>
      <c r="CK34" s="479" t="str">
        <f t="shared" si="58"/>
        <v/>
      </c>
      <c r="CL34" s="479" t="str">
        <f t="shared" si="59"/>
        <v/>
      </c>
      <c r="CM34" s="479" t="str">
        <f t="shared" si="60"/>
        <v/>
      </c>
      <c r="CN34" s="479" t="str">
        <f t="shared" si="61"/>
        <v/>
      </c>
      <c r="CO34" s="479" t="str">
        <f t="shared" si="62"/>
        <v/>
      </c>
      <c r="CP34" s="479" t="str">
        <f t="shared" si="63"/>
        <v/>
      </c>
      <c r="CQ34" s="479" t="str">
        <f t="shared" si="64"/>
        <v/>
      </c>
      <c r="CR34" s="479" t="str">
        <f t="shared" si="65"/>
        <v/>
      </c>
      <c r="CS34" s="469" t="str">
        <f t="shared" si="66"/>
        <v/>
      </c>
      <c r="CT34" s="490">
        <f t="shared" si="67"/>
        <v>0</v>
      </c>
      <c r="CU34" s="491" t="str">
        <f t="shared" si="68"/>
        <v/>
      </c>
      <c r="CV34" s="146" t="str">
        <f t="shared" si="4"/>
        <v/>
      </c>
      <c r="CW34" s="266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75" t="str">
        <f>IF(E10="","",E10)</f>
        <v/>
      </c>
      <c r="R35" s="478">
        <v>1</v>
      </c>
      <c r="S35" s="479">
        <f t="shared" ref="S35:AK35" si="86">R35+IF(BF35&lt;65536,1,2)</f>
        <v>3</v>
      </c>
      <c r="T35" s="479">
        <f t="shared" si="86"/>
        <v>5</v>
      </c>
      <c r="U35" s="479">
        <f t="shared" si="86"/>
        <v>7</v>
      </c>
      <c r="V35" s="479">
        <f t="shared" si="86"/>
        <v>9</v>
      </c>
      <c r="W35" s="479">
        <f t="shared" si="86"/>
        <v>11</v>
      </c>
      <c r="X35" s="479">
        <f t="shared" si="86"/>
        <v>13</v>
      </c>
      <c r="Y35" s="479">
        <f t="shared" si="86"/>
        <v>15</v>
      </c>
      <c r="Z35" s="479">
        <f t="shared" si="86"/>
        <v>17</v>
      </c>
      <c r="AA35" s="479">
        <f t="shared" si="86"/>
        <v>19</v>
      </c>
      <c r="AB35" s="479">
        <f t="shared" si="86"/>
        <v>21</v>
      </c>
      <c r="AC35" s="479">
        <f t="shared" si="86"/>
        <v>23</v>
      </c>
      <c r="AD35" s="479">
        <f t="shared" si="86"/>
        <v>25</v>
      </c>
      <c r="AE35" s="479">
        <f t="shared" si="86"/>
        <v>27</v>
      </c>
      <c r="AF35" s="479">
        <f t="shared" si="86"/>
        <v>29</v>
      </c>
      <c r="AG35" s="479">
        <f t="shared" si="86"/>
        <v>31</v>
      </c>
      <c r="AH35" s="479">
        <f t="shared" si="86"/>
        <v>33</v>
      </c>
      <c r="AI35" s="479">
        <f t="shared" si="86"/>
        <v>35</v>
      </c>
      <c r="AJ35" s="479">
        <f t="shared" si="86"/>
        <v>37</v>
      </c>
      <c r="AK35" s="479">
        <f t="shared" si="86"/>
        <v>39</v>
      </c>
      <c r="AL35" s="479" t="str">
        <f t="shared" si="7"/>
        <v/>
      </c>
      <c r="AM35" s="479" t="str">
        <f t="shared" si="8"/>
        <v/>
      </c>
      <c r="AN35" s="479" t="str">
        <f t="shared" si="9"/>
        <v/>
      </c>
      <c r="AO35" s="479" t="str">
        <f t="shared" si="10"/>
        <v/>
      </c>
      <c r="AP35" s="479" t="str">
        <f t="shared" si="11"/>
        <v/>
      </c>
      <c r="AQ35" s="479" t="str">
        <f t="shared" si="12"/>
        <v/>
      </c>
      <c r="AR35" s="479" t="str">
        <f t="shared" si="13"/>
        <v/>
      </c>
      <c r="AS35" s="479" t="str">
        <f t="shared" si="14"/>
        <v/>
      </c>
      <c r="AT35" s="479" t="str">
        <f t="shared" si="15"/>
        <v/>
      </c>
      <c r="AU35" s="479" t="str">
        <f t="shared" si="16"/>
        <v/>
      </c>
      <c r="AV35" s="479" t="str">
        <f t="shared" si="17"/>
        <v/>
      </c>
      <c r="AW35" s="479" t="str">
        <f t="shared" si="18"/>
        <v/>
      </c>
      <c r="AX35" s="479" t="str">
        <f t="shared" si="19"/>
        <v/>
      </c>
      <c r="AY35" s="479" t="str">
        <f t="shared" si="20"/>
        <v/>
      </c>
      <c r="AZ35" s="479" t="str">
        <f t="shared" si="21"/>
        <v/>
      </c>
      <c r="BA35" s="479" t="str">
        <f t="shared" si="22"/>
        <v/>
      </c>
      <c r="BB35" s="479" t="str">
        <f t="shared" si="23"/>
        <v/>
      </c>
      <c r="BC35" s="479" t="str">
        <f t="shared" si="24"/>
        <v/>
      </c>
      <c r="BD35" s="479" t="str">
        <f t="shared" si="25"/>
        <v/>
      </c>
      <c r="BE35" s="479" t="str">
        <f t="shared" si="26"/>
        <v/>
      </c>
      <c r="BF35" s="479" t="str">
        <f t="shared" si="27"/>
        <v/>
      </c>
      <c r="BG35" s="479" t="str">
        <f t="shared" si="28"/>
        <v/>
      </c>
      <c r="BH35" s="479" t="str">
        <f t="shared" si="29"/>
        <v/>
      </c>
      <c r="BI35" s="479" t="str">
        <f t="shared" si="30"/>
        <v/>
      </c>
      <c r="BJ35" s="479" t="str">
        <f t="shared" si="31"/>
        <v/>
      </c>
      <c r="BK35" s="479" t="str">
        <f t="shared" si="32"/>
        <v/>
      </c>
      <c r="BL35" s="479" t="str">
        <f t="shared" si="33"/>
        <v/>
      </c>
      <c r="BM35" s="479" t="str">
        <f t="shared" si="34"/>
        <v/>
      </c>
      <c r="BN35" s="479" t="str">
        <f t="shared" si="35"/>
        <v/>
      </c>
      <c r="BO35" s="479" t="str">
        <f t="shared" si="36"/>
        <v/>
      </c>
      <c r="BP35" s="479" t="str">
        <f t="shared" si="37"/>
        <v/>
      </c>
      <c r="BQ35" s="479" t="str">
        <f t="shared" si="38"/>
        <v/>
      </c>
      <c r="BR35" s="479" t="str">
        <f t="shared" si="39"/>
        <v/>
      </c>
      <c r="BS35" s="479" t="str">
        <f t="shared" si="40"/>
        <v/>
      </c>
      <c r="BT35" s="479" t="str">
        <f t="shared" si="41"/>
        <v/>
      </c>
      <c r="BU35" s="479" t="str">
        <f t="shared" si="42"/>
        <v/>
      </c>
      <c r="BV35" s="479" t="str">
        <f t="shared" si="43"/>
        <v/>
      </c>
      <c r="BW35" s="479" t="str">
        <f t="shared" si="44"/>
        <v/>
      </c>
      <c r="BX35" s="479" t="str">
        <f t="shared" si="45"/>
        <v/>
      </c>
      <c r="BY35" s="479" t="str">
        <f t="shared" si="46"/>
        <v/>
      </c>
      <c r="BZ35" s="479" t="str">
        <f t="shared" si="47"/>
        <v/>
      </c>
      <c r="CA35" s="479" t="str">
        <f t="shared" si="48"/>
        <v/>
      </c>
      <c r="CB35" s="479" t="str">
        <f t="shared" si="49"/>
        <v/>
      </c>
      <c r="CC35" s="479" t="str">
        <f t="shared" si="50"/>
        <v/>
      </c>
      <c r="CD35" s="479" t="str">
        <f t="shared" si="51"/>
        <v/>
      </c>
      <c r="CE35" s="479" t="str">
        <f t="shared" si="52"/>
        <v/>
      </c>
      <c r="CF35" s="479" t="str">
        <f t="shared" si="53"/>
        <v/>
      </c>
      <c r="CG35" s="479" t="str">
        <f t="shared" si="54"/>
        <v/>
      </c>
      <c r="CH35" s="479" t="str">
        <f t="shared" si="55"/>
        <v/>
      </c>
      <c r="CI35" s="479" t="str">
        <f t="shared" si="56"/>
        <v/>
      </c>
      <c r="CJ35" s="479" t="str">
        <f t="shared" si="57"/>
        <v/>
      </c>
      <c r="CK35" s="479" t="str">
        <f t="shared" si="58"/>
        <v/>
      </c>
      <c r="CL35" s="479" t="str">
        <f t="shared" si="59"/>
        <v/>
      </c>
      <c r="CM35" s="479" t="str">
        <f t="shared" si="60"/>
        <v/>
      </c>
      <c r="CN35" s="479" t="str">
        <f t="shared" si="61"/>
        <v/>
      </c>
      <c r="CO35" s="479" t="str">
        <f t="shared" si="62"/>
        <v/>
      </c>
      <c r="CP35" s="479" t="str">
        <f t="shared" si="63"/>
        <v/>
      </c>
      <c r="CQ35" s="479" t="str">
        <f t="shared" si="64"/>
        <v/>
      </c>
      <c r="CR35" s="479" t="str">
        <f t="shared" si="65"/>
        <v/>
      </c>
      <c r="CS35" s="469" t="str">
        <f t="shared" si="66"/>
        <v/>
      </c>
      <c r="CT35" s="490">
        <f t="shared" si="67"/>
        <v>0</v>
      </c>
      <c r="CU35" s="491" t="str">
        <f t="shared" si="68"/>
        <v/>
      </c>
      <c r="CV35" s="146" t="str">
        <f t="shared" si="4"/>
        <v/>
      </c>
      <c r="CW35" s="266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75" t="str">
        <f>IF(F4="","",F4)</f>
        <v/>
      </c>
      <c r="R36" s="478">
        <v>1</v>
      </c>
      <c r="S36" s="479">
        <f t="shared" ref="S36:AK36" si="87">R36+IF(BF36&lt;65536,1,2)</f>
        <v>3</v>
      </c>
      <c r="T36" s="479">
        <f t="shared" si="87"/>
        <v>5</v>
      </c>
      <c r="U36" s="479">
        <f t="shared" si="87"/>
        <v>7</v>
      </c>
      <c r="V36" s="479">
        <f t="shared" si="87"/>
        <v>9</v>
      </c>
      <c r="W36" s="479">
        <f t="shared" si="87"/>
        <v>11</v>
      </c>
      <c r="X36" s="479">
        <f t="shared" si="87"/>
        <v>13</v>
      </c>
      <c r="Y36" s="479">
        <f t="shared" si="87"/>
        <v>15</v>
      </c>
      <c r="Z36" s="479">
        <f t="shared" si="87"/>
        <v>17</v>
      </c>
      <c r="AA36" s="479">
        <f t="shared" si="87"/>
        <v>19</v>
      </c>
      <c r="AB36" s="479">
        <f t="shared" si="87"/>
        <v>21</v>
      </c>
      <c r="AC36" s="479">
        <f t="shared" si="87"/>
        <v>23</v>
      </c>
      <c r="AD36" s="479">
        <f t="shared" si="87"/>
        <v>25</v>
      </c>
      <c r="AE36" s="479">
        <f t="shared" si="87"/>
        <v>27</v>
      </c>
      <c r="AF36" s="479">
        <f t="shared" si="87"/>
        <v>29</v>
      </c>
      <c r="AG36" s="479">
        <f t="shared" si="87"/>
        <v>31</v>
      </c>
      <c r="AH36" s="479">
        <f t="shared" si="87"/>
        <v>33</v>
      </c>
      <c r="AI36" s="479">
        <f t="shared" si="87"/>
        <v>35</v>
      </c>
      <c r="AJ36" s="479">
        <f t="shared" si="87"/>
        <v>37</v>
      </c>
      <c r="AK36" s="479">
        <f t="shared" si="87"/>
        <v>39</v>
      </c>
      <c r="AL36" s="479" t="str">
        <f t="shared" si="7"/>
        <v/>
      </c>
      <c r="AM36" s="479" t="str">
        <f t="shared" si="8"/>
        <v/>
      </c>
      <c r="AN36" s="479" t="str">
        <f t="shared" si="9"/>
        <v/>
      </c>
      <c r="AO36" s="479" t="str">
        <f t="shared" si="10"/>
        <v/>
      </c>
      <c r="AP36" s="479" t="str">
        <f t="shared" si="11"/>
        <v/>
      </c>
      <c r="AQ36" s="479" t="str">
        <f t="shared" si="12"/>
        <v/>
      </c>
      <c r="AR36" s="479" t="str">
        <f t="shared" si="13"/>
        <v/>
      </c>
      <c r="AS36" s="479" t="str">
        <f t="shared" si="14"/>
        <v/>
      </c>
      <c r="AT36" s="479" t="str">
        <f t="shared" si="15"/>
        <v/>
      </c>
      <c r="AU36" s="479" t="str">
        <f t="shared" si="16"/>
        <v/>
      </c>
      <c r="AV36" s="479" t="str">
        <f t="shared" si="17"/>
        <v/>
      </c>
      <c r="AW36" s="479" t="str">
        <f t="shared" si="18"/>
        <v/>
      </c>
      <c r="AX36" s="479" t="str">
        <f t="shared" si="19"/>
        <v/>
      </c>
      <c r="AY36" s="479" t="str">
        <f t="shared" si="20"/>
        <v/>
      </c>
      <c r="AZ36" s="479" t="str">
        <f t="shared" si="21"/>
        <v/>
      </c>
      <c r="BA36" s="479" t="str">
        <f t="shared" si="22"/>
        <v/>
      </c>
      <c r="BB36" s="479" t="str">
        <f t="shared" si="23"/>
        <v/>
      </c>
      <c r="BC36" s="479" t="str">
        <f t="shared" si="24"/>
        <v/>
      </c>
      <c r="BD36" s="479" t="str">
        <f t="shared" si="25"/>
        <v/>
      </c>
      <c r="BE36" s="479" t="str">
        <f t="shared" si="26"/>
        <v/>
      </c>
      <c r="BF36" s="479" t="str">
        <f t="shared" si="27"/>
        <v/>
      </c>
      <c r="BG36" s="479" t="str">
        <f t="shared" si="28"/>
        <v/>
      </c>
      <c r="BH36" s="479" t="str">
        <f t="shared" si="29"/>
        <v/>
      </c>
      <c r="BI36" s="479" t="str">
        <f t="shared" si="30"/>
        <v/>
      </c>
      <c r="BJ36" s="479" t="str">
        <f t="shared" si="31"/>
        <v/>
      </c>
      <c r="BK36" s="479" t="str">
        <f t="shared" si="32"/>
        <v/>
      </c>
      <c r="BL36" s="479" t="str">
        <f t="shared" si="33"/>
        <v/>
      </c>
      <c r="BM36" s="479" t="str">
        <f t="shared" si="34"/>
        <v/>
      </c>
      <c r="BN36" s="479" t="str">
        <f t="shared" si="35"/>
        <v/>
      </c>
      <c r="BO36" s="479" t="str">
        <f t="shared" si="36"/>
        <v/>
      </c>
      <c r="BP36" s="479" t="str">
        <f t="shared" si="37"/>
        <v/>
      </c>
      <c r="BQ36" s="479" t="str">
        <f t="shared" si="38"/>
        <v/>
      </c>
      <c r="BR36" s="479" t="str">
        <f t="shared" si="39"/>
        <v/>
      </c>
      <c r="BS36" s="479" t="str">
        <f t="shared" si="40"/>
        <v/>
      </c>
      <c r="BT36" s="479" t="str">
        <f t="shared" si="41"/>
        <v/>
      </c>
      <c r="BU36" s="479" t="str">
        <f t="shared" si="42"/>
        <v/>
      </c>
      <c r="BV36" s="479" t="str">
        <f t="shared" si="43"/>
        <v/>
      </c>
      <c r="BW36" s="479" t="str">
        <f t="shared" si="44"/>
        <v/>
      </c>
      <c r="BX36" s="479" t="str">
        <f t="shared" si="45"/>
        <v/>
      </c>
      <c r="BY36" s="479" t="str">
        <f t="shared" si="46"/>
        <v/>
      </c>
      <c r="BZ36" s="479" t="str">
        <f t="shared" si="47"/>
        <v/>
      </c>
      <c r="CA36" s="479" t="str">
        <f t="shared" si="48"/>
        <v/>
      </c>
      <c r="CB36" s="479" t="str">
        <f t="shared" si="49"/>
        <v/>
      </c>
      <c r="CC36" s="479" t="str">
        <f t="shared" si="50"/>
        <v/>
      </c>
      <c r="CD36" s="479" t="str">
        <f t="shared" si="51"/>
        <v/>
      </c>
      <c r="CE36" s="479" t="str">
        <f t="shared" si="52"/>
        <v/>
      </c>
      <c r="CF36" s="479" t="str">
        <f t="shared" si="53"/>
        <v/>
      </c>
      <c r="CG36" s="479" t="str">
        <f t="shared" si="54"/>
        <v/>
      </c>
      <c r="CH36" s="479" t="str">
        <f t="shared" si="55"/>
        <v/>
      </c>
      <c r="CI36" s="479" t="str">
        <f t="shared" si="56"/>
        <v/>
      </c>
      <c r="CJ36" s="479" t="str">
        <f t="shared" si="57"/>
        <v/>
      </c>
      <c r="CK36" s="479" t="str">
        <f t="shared" si="58"/>
        <v/>
      </c>
      <c r="CL36" s="479" t="str">
        <f t="shared" si="59"/>
        <v/>
      </c>
      <c r="CM36" s="479" t="str">
        <f t="shared" si="60"/>
        <v/>
      </c>
      <c r="CN36" s="479" t="str">
        <f t="shared" si="61"/>
        <v/>
      </c>
      <c r="CO36" s="479" t="str">
        <f t="shared" si="62"/>
        <v/>
      </c>
      <c r="CP36" s="479" t="str">
        <f t="shared" si="63"/>
        <v/>
      </c>
      <c r="CQ36" s="479" t="str">
        <f t="shared" si="64"/>
        <v/>
      </c>
      <c r="CR36" s="479" t="str">
        <f t="shared" si="65"/>
        <v/>
      </c>
      <c r="CS36" s="469" t="str">
        <f t="shared" si="66"/>
        <v/>
      </c>
      <c r="CT36" s="490">
        <f t="shared" si="67"/>
        <v>0</v>
      </c>
      <c r="CU36" s="491" t="str">
        <f t="shared" si="68"/>
        <v/>
      </c>
      <c r="CV36" s="146" t="str">
        <f t="shared" si="4"/>
        <v/>
      </c>
      <c r="CW36" s="266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75" t="str">
        <f>IF(G4="","",G4)</f>
        <v/>
      </c>
      <c r="R37" s="478">
        <v>1</v>
      </c>
      <c r="S37" s="479">
        <f t="shared" ref="S37:AK37" si="88">R37+IF(BF37&lt;65536,1,2)</f>
        <v>3</v>
      </c>
      <c r="T37" s="479">
        <f t="shared" si="88"/>
        <v>5</v>
      </c>
      <c r="U37" s="479">
        <f t="shared" si="88"/>
        <v>7</v>
      </c>
      <c r="V37" s="479">
        <f t="shared" si="88"/>
        <v>9</v>
      </c>
      <c r="W37" s="479">
        <f t="shared" si="88"/>
        <v>11</v>
      </c>
      <c r="X37" s="479">
        <f t="shared" si="88"/>
        <v>13</v>
      </c>
      <c r="Y37" s="479">
        <f t="shared" si="88"/>
        <v>15</v>
      </c>
      <c r="Z37" s="479">
        <f t="shared" si="88"/>
        <v>17</v>
      </c>
      <c r="AA37" s="479">
        <f t="shared" si="88"/>
        <v>19</v>
      </c>
      <c r="AB37" s="479">
        <f t="shared" si="88"/>
        <v>21</v>
      </c>
      <c r="AC37" s="479">
        <f t="shared" si="88"/>
        <v>23</v>
      </c>
      <c r="AD37" s="479">
        <f t="shared" si="88"/>
        <v>25</v>
      </c>
      <c r="AE37" s="479">
        <f t="shared" si="88"/>
        <v>27</v>
      </c>
      <c r="AF37" s="479">
        <f t="shared" si="88"/>
        <v>29</v>
      </c>
      <c r="AG37" s="479">
        <f t="shared" si="88"/>
        <v>31</v>
      </c>
      <c r="AH37" s="479">
        <f t="shared" si="88"/>
        <v>33</v>
      </c>
      <c r="AI37" s="479">
        <f t="shared" si="88"/>
        <v>35</v>
      </c>
      <c r="AJ37" s="479">
        <f t="shared" si="88"/>
        <v>37</v>
      </c>
      <c r="AK37" s="479">
        <f t="shared" si="88"/>
        <v>39</v>
      </c>
      <c r="AL37" s="479" t="str">
        <f t="shared" si="7"/>
        <v/>
      </c>
      <c r="AM37" s="479" t="str">
        <f t="shared" si="8"/>
        <v/>
      </c>
      <c r="AN37" s="479" t="str">
        <f t="shared" si="9"/>
        <v/>
      </c>
      <c r="AO37" s="479" t="str">
        <f t="shared" si="10"/>
        <v/>
      </c>
      <c r="AP37" s="479" t="str">
        <f t="shared" si="11"/>
        <v/>
      </c>
      <c r="AQ37" s="479" t="str">
        <f t="shared" si="12"/>
        <v/>
      </c>
      <c r="AR37" s="479" t="str">
        <f t="shared" si="13"/>
        <v/>
      </c>
      <c r="AS37" s="479" t="str">
        <f t="shared" si="14"/>
        <v/>
      </c>
      <c r="AT37" s="479" t="str">
        <f t="shared" si="15"/>
        <v/>
      </c>
      <c r="AU37" s="479" t="str">
        <f t="shared" si="16"/>
        <v/>
      </c>
      <c r="AV37" s="479" t="str">
        <f t="shared" si="17"/>
        <v/>
      </c>
      <c r="AW37" s="479" t="str">
        <f t="shared" si="18"/>
        <v/>
      </c>
      <c r="AX37" s="479" t="str">
        <f t="shared" si="19"/>
        <v/>
      </c>
      <c r="AY37" s="479" t="str">
        <f t="shared" si="20"/>
        <v/>
      </c>
      <c r="AZ37" s="479" t="str">
        <f t="shared" si="21"/>
        <v/>
      </c>
      <c r="BA37" s="479" t="str">
        <f t="shared" si="22"/>
        <v/>
      </c>
      <c r="BB37" s="479" t="str">
        <f t="shared" si="23"/>
        <v/>
      </c>
      <c r="BC37" s="479" t="str">
        <f t="shared" si="24"/>
        <v/>
      </c>
      <c r="BD37" s="479" t="str">
        <f t="shared" si="25"/>
        <v/>
      </c>
      <c r="BE37" s="479" t="str">
        <f t="shared" si="26"/>
        <v/>
      </c>
      <c r="BF37" s="479" t="str">
        <f t="shared" si="27"/>
        <v/>
      </c>
      <c r="BG37" s="479" t="str">
        <f t="shared" si="28"/>
        <v/>
      </c>
      <c r="BH37" s="479" t="str">
        <f t="shared" si="29"/>
        <v/>
      </c>
      <c r="BI37" s="479" t="str">
        <f t="shared" si="30"/>
        <v/>
      </c>
      <c r="BJ37" s="479" t="str">
        <f t="shared" si="31"/>
        <v/>
      </c>
      <c r="BK37" s="479" t="str">
        <f t="shared" si="32"/>
        <v/>
      </c>
      <c r="BL37" s="479" t="str">
        <f t="shared" si="33"/>
        <v/>
      </c>
      <c r="BM37" s="479" t="str">
        <f t="shared" si="34"/>
        <v/>
      </c>
      <c r="BN37" s="479" t="str">
        <f t="shared" si="35"/>
        <v/>
      </c>
      <c r="BO37" s="479" t="str">
        <f t="shared" si="36"/>
        <v/>
      </c>
      <c r="BP37" s="479" t="str">
        <f t="shared" si="37"/>
        <v/>
      </c>
      <c r="BQ37" s="479" t="str">
        <f t="shared" si="38"/>
        <v/>
      </c>
      <c r="BR37" s="479" t="str">
        <f t="shared" si="39"/>
        <v/>
      </c>
      <c r="BS37" s="479" t="str">
        <f t="shared" si="40"/>
        <v/>
      </c>
      <c r="BT37" s="479" t="str">
        <f t="shared" si="41"/>
        <v/>
      </c>
      <c r="BU37" s="479" t="str">
        <f t="shared" si="42"/>
        <v/>
      </c>
      <c r="BV37" s="479" t="str">
        <f t="shared" si="43"/>
        <v/>
      </c>
      <c r="BW37" s="479" t="str">
        <f t="shared" si="44"/>
        <v/>
      </c>
      <c r="BX37" s="479" t="str">
        <f t="shared" si="45"/>
        <v/>
      </c>
      <c r="BY37" s="479" t="str">
        <f t="shared" si="46"/>
        <v/>
      </c>
      <c r="BZ37" s="479" t="str">
        <f t="shared" si="47"/>
        <v/>
      </c>
      <c r="CA37" s="479" t="str">
        <f t="shared" si="48"/>
        <v/>
      </c>
      <c r="CB37" s="479" t="str">
        <f t="shared" si="49"/>
        <v/>
      </c>
      <c r="CC37" s="479" t="str">
        <f t="shared" si="50"/>
        <v/>
      </c>
      <c r="CD37" s="479" t="str">
        <f t="shared" si="51"/>
        <v/>
      </c>
      <c r="CE37" s="479" t="str">
        <f t="shared" si="52"/>
        <v/>
      </c>
      <c r="CF37" s="479" t="str">
        <f t="shared" si="53"/>
        <v/>
      </c>
      <c r="CG37" s="479" t="str">
        <f t="shared" si="54"/>
        <v/>
      </c>
      <c r="CH37" s="479" t="str">
        <f t="shared" si="55"/>
        <v/>
      </c>
      <c r="CI37" s="479" t="str">
        <f t="shared" si="56"/>
        <v/>
      </c>
      <c r="CJ37" s="479" t="str">
        <f t="shared" si="57"/>
        <v/>
      </c>
      <c r="CK37" s="479" t="str">
        <f t="shared" si="58"/>
        <v/>
      </c>
      <c r="CL37" s="479" t="str">
        <f t="shared" si="59"/>
        <v/>
      </c>
      <c r="CM37" s="479" t="str">
        <f t="shared" si="60"/>
        <v/>
      </c>
      <c r="CN37" s="479" t="str">
        <f t="shared" si="61"/>
        <v/>
      </c>
      <c r="CO37" s="479" t="str">
        <f t="shared" si="62"/>
        <v/>
      </c>
      <c r="CP37" s="479" t="str">
        <f t="shared" si="63"/>
        <v/>
      </c>
      <c r="CQ37" s="479" t="str">
        <f t="shared" si="64"/>
        <v/>
      </c>
      <c r="CR37" s="479" t="str">
        <f t="shared" si="65"/>
        <v/>
      </c>
      <c r="CS37" s="469" t="str">
        <f t="shared" si="66"/>
        <v/>
      </c>
      <c r="CT37" s="490">
        <f t="shared" si="67"/>
        <v>0</v>
      </c>
      <c r="CU37" s="491" t="str">
        <f t="shared" si="68"/>
        <v/>
      </c>
      <c r="CV37" s="146" t="str">
        <f t="shared" si="4"/>
        <v/>
      </c>
      <c r="CW37" s="266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75" t="str">
        <f>IF(H4="","",H4)</f>
        <v/>
      </c>
      <c r="R38" s="478">
        <v>1</v>
      </c>
      <c r="S38" s="479">
        <f t="shared" ref="S38:AK38" si="89">R38+IF(BF38&lt;65536,1,2)</f>
        <v>3</v>
      </c>
      <c r="T38" s="479">
        <f t="shared" si="89"/>
        <v>5</v>
      </c>
      <c r="U38" s="479">
        <f t="shared" si="89"/>
        <v>7</v>
      </c>
      <c r="V38" s="479">
        <f t="shared" si="89"/>
        <v>9</v>
      </c>
      <c r="W38" s="479">
        <f t="shared" si="89"/>
        <v>11</v>
      </c>
      <c r="X38" s="479">
        <f t="shared" si="89"/>
        <v>13</v>
      </c>
      <c r="Y38" s="479">
        <f t="shared" si="89"/>
        <v>15</v>
      </c>
      <c r="Z38" s="479">
        <f t="shared" si="89"/>
        <v>17</v>
      </c>
      <c r="AA38" s="479">
        <f t="shared" si="89"/>
        <v>19</v>
      </c>
      <c r="AB38" s="479">
        <f t="shared" si="89"/>
        <v>21</v>
      </c>
      <c r="AC38" s="479">
        <f t="shared" si="89"/>
        <v>23</v>
      </c>
      <c r="AD38" s="479">
        <f t="shared" si="89"/>
        <v>25</v>
      </c>
      <c r="AE38" s="479">
        <f t="shared" si="89"/>
        <v>27</v>
      </c>
      <c r="AF38" s="479">
        <f t="shared" si="89"/>
        <v>29</v>
      </c>
      <c r="AG38" s="479">
        <f t="shared" si="89"/>
        <v>31</v>
      </c>
      <c r="AH38" s="479">
        <f t="shared" si="89"/>
        <v>33</v>
      </c>
      <c r="AI38" s="479">
        <f t="shared" si="89"/>
        <v>35</v>
      </c>
      <c r="AJ38" s="479">
        <f t="shared" si="89"/>
        <v>37</v>
      </c>
      <c r="AK38" s="479">
        <f t="shared" si="89"/>
        <v>39</v>
      </c>
      <c r="AL38" s="479" t="str">
        <f t="shared" si="7"/>
        <v/>
      </c>
      <c r="AM38" s="479" t="str">
        <f t="shared" si="8"/>
        <v/>
      </c>
      <c r="AN38" s="479" t="str">
        <f t="shared" si="9"/>
        <v/>
      </c>
      <c r="AO38" s="479" t="str">
        <f t="shared" si="10"/>
        <v/>
      </c>
      <c r="AP38" s="479" t="str">
        <f t="shared" si="11"/>
        <v/>
      </c>
      <c r="AQ38" s="479" t="str">
        <f t="shared" si="12"/>
        <v/>
      </c>
      <c r="AR38" s="479" t="str">
        <f t="shared" si="13"/>
        <v/>
      </c>
      <c r="AS38" s="479" t="str">
        <f t="shared" si="14"/>
        <v/>
      </c>
      <c r="AT38" s="479" t="str">
        <f t="shared" si="15"/>
        <v/>
      </c>
      <c r="AU38" s="479" t="str">
        <f t="shared" si="16"/>
        <v/>
      </c>
      <c r="AV38" s="479" t="str">
        <f t="shared" si="17"/>
        <v/>
      </c>
      <c r="AW38" s="479" t="str">
        <f t="shared" si="18"/>
        <v/>
      </c>
      <c r="AX38" s="479" t="str">
        <f t="shared" si="19"/>
        <v/>
      </c>
      <c r="AY38" s="479" t="str">
        <f t="shared" si="20"/>
        <v/>
      </c>
      <c r="AZ38" s="479" t="str">
        <f t="shared" si="21"/>
        <v/>
      </c>
      <c r="BA38" s="479" t="str">
        <f t="shared" si="22"/>
        <v/>
      </c>
      <c r="BB38" s="479" t="str">
        <f t="shared" si="23"/>
        <v/>
      </c>
      <c r="BC38" s="479" t="str">
        <f t="shared" si="24"/>
        <v/>
      </c>
      <c r="BD38" s="479" t="str">
        <f t="shared" si="25"/>
        <v/>
      </c>
      <c r="BE38" s="479" t="str">
        <f t="shared" si="26"/>
        <v/>
      </c>
      <c r="BF38" s="479" t="str">
        <f t="shared" si="27"/>
        <v/>
      </c>
      <c r="BG38" s="479" t="str">
        <f t="shared" si="28"/>
        <v/>
      </c>
      <c r="BH38" s="479" t="str">
        <f t="shared" si="29"/>
        <v/>
      </c>
      <c r="BI38" s="479" t="str">
        <f t="shared" si="30"/>
        <v/>
      </c>
      <c r="BJ38" s="479" t="str">
        <f t="shared" si="31"/>
        <v/>
      </c>
      <c r="BK38" s="479" t="str">
        <f t="shared" si="32"/>
        <v/>
      </c>
      <c r="BL38" s="479" t="str">
        <f t="shared" si="33"/>
        <v/>
      </c>
      <c r="BM38" s="479" t="str">
        <f t="shared" si="34"/>
        <v/>
      </c>
      <c r="BN38" s="479" t="str">
        <f t="shared" si="35"/>
        <v/>
      </c>
      <c r="BO38" s="479" t="str">
        <f t="shared" si="36"/>
        <v/>
      </c>
      <c r="BP38" s="479" t="str">
        <f t="shared" si="37"/>
        <v/>
      </c>
      <c r="BQ38" s="479" t="str">
        <f t="shared" si="38"/>
        <v/>
      </c>
      <c r="BR38" s="479" t="str">
        <f t="shared" si="39"/>
        <v/>
      </c>
      <c r="BS38" s="479" t="str">
        <f t="shared" si="40"/>
        <v/>
      </c>
      <c r="BT38" s="479" t="str">
        <f t="shared" si="41"/>
        <v/>
      </c>
      <c r="BU38" s="479" t="str">
        <f t="shared" si="42"/>
        <v/>
      </c>
      <c r="BV38" s="479" t="str">
        <f t="shared" si="43"/>
        <v/>
      </c>
      <c r="BW38" s="479" t="str">
        <f t="shared" si="44"/>
        <v/>
      </c>
      <c r="BX38" s="479" t="str">
        <f t="shared" si="45"/>
        <v/>
      </c>
      <c r="BY38" s="479" t="str">
        <f t="shared" si="46"/>
        <v/>
      </c>
      <c r="BZ38" s="479" t="str">
        <f t="shared" si="47"/>
        <v/>
      </c>
      <c r="CA38" s="479" t="str">
        <f t="shared" si="48"/>
        <v/>
      </c>
      <c r="CB38" s="479" t="str">
        <f t="shared" si="49"/>
        <v/>
      </c>
      <c r="CC38" s="479" t="str">
        <f t="shared" si="50"/>
        <v/>
      </c>
      <c r="CD38" s="479" t="str">
        <f t="shared" si="51"/>
        <v/>
      </c>
      <c r="CE38" s="479" t="str">
        <f t="shared" si="52"/>
        <v/>
      </c>
      <c r="CF38" s="479" t="str">
        <f t="shared" si="53"/>
        <v/>
      </c>
      <c r="CG38" s="479" t="str">
        <f t="shared" si="54"/>
        <v/>
      </c>
      <c r="CH38" s="479" t="str">
        <f t="shared" si="55"/>
        <v/>
      </c>
      <c r="CI38" s="479" t="str">
        <f t="shared" si="56"/>
        <v/>
      </c>
      <c r="CJ38" s="479" t="str">
        <f t="shared" si="57"/>
        <v/>
      </c>
      <c r="CK38" s="479" t="str">
        <f t="shared" si="58"/>
        <v/>
      </c>
      <c r="CL38" s="479" t="str">
        <f t="shared" si="59"/>
        <v/>
      </c>
      <c r="CM38" s="479" t="str">
        <f t="shared" si="60"/>
        <v/>
      </c>
      <c r="CN38" s="479" t="str">
        <f t="shared" si="61"/>
        <v/>
      </c>
      <c r="CO38" s="479" t="str">
        <f t="shared" si="62"/>
        <v/>
      </c>
      <c r="CP38" s="479" t="str">
        <f t="shared" si="63"/>
        <v/>
      </c>
      <c r="CQ38" s="479" t="str">
        <f t="shared" si="64"/>
        <v/>
      </c>
      <c r="CR38" s="479" t="str">
        <f t="shared" si="65"/>
        <v/>
      </c>
      <c r="CS38" s="469" t="str">
        <f t="shared" si="66"/>
        <v/>
      </c>
      <c r="CT38" s="490">
        <f t="shared" si="67"/>
        <v>0</v>
      </c>
      <c r="CU38" s="491" t="str">
        <f t="shared" si="68"/>
        <v/>
      </c>
      <c r="CV38" s="146" t="str">
        <f t="shared" si="4"/>
        <v/>
      </c>
      <c r="CW38" s="266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75" t="str">
        <f>IF(I4="","",I4)</f>
        <v/>
      </c>
      <c r="R39" s="478">
        <v>1</v>
      </c>
      <c r="S39" s="479">
        <f t="shared" ref="S39:AK39" si="90">R39+IF(BF39&lt;65536,1,2)</f>
        <v>3</v>
      </c>
      <c r="T39" s="479">
        <f t="shared" si="90"/>
        <v>5</v>
      </c>
      <c r="U39" s="479">
        <f t="shared" si="90"/>
        <v>7</v>
      </c>
      <c r="V39" s="479">
        <f t="shared" si="90"/>
        <v>9</v>
      </c>
      <c r="W39" s="479">
        <f t="shared" si="90"/>
        <v>11</v>
      </c>
      <c r="X39" s="479">
        <f t="shared" si="90"/>
        <v>13</v>
      </c>
      <c r="Y39" s="479">
        <f t="shared" si="90"/>
        <v>15</v>
      </c>
      <c r="Z39" s="479">
        <f t="shared" si="90"/>
        <v>17</v>
      </c>
      <c r="AA39" s="479">
        <f t="shared" si="90"/>
        <v>19</v>
      </c>
      <c r="AB39" s="479">
        <f t="shared" si="90"/>
        <v>21</v>
      </c>
      <c r="AC39" s="479">
        <f t="shared" si="90"/>
        <v>23</v>
      </c>
      <c r="AD39" s="479">
        <f t="shared" si="90"/>
        <v>25</v>
      </c>
      <c r="AE39" s="479">
        <f t="shared" si="90"/>
        <v>27</v>
      </c>
      <c r="AF39" s="479">
        <f t="shared" si="90"/>
        <v>29</v>
      </c>
      <c r="AG39" s="479">
        <f t="shared" si="90"/>
        <v>31</v>
      </c>
      <c r="AH39" s="479">
        <f t="shared" si="90"/>
        <v>33</v>
      </c>
      <c r="AI39" s="479">
        <f t="shared" si="90"/>
        <v>35</v>
      </c>
      <c r="AJ39" s="479">
        <f t="shared" si="90"/>
        <v>37</v>
      </c>
      <c r="AK39" s="479">
        <f t="shared" si="90"/>
        <v>39</v>
      </c>
      <c r="AL39" s="479" t="str">
        <f t="shared" si="7"/>
        <v/>
      </c>
      <c r="AM39" s="479" t="str">
        <f t="shared" si="8"/>
        <v/>
      </c>
      <c r="AN39" s="479" t="str">
        <f t="shared" si="9"/>
        <v/>
      </c>
      <c r="AO39" s="479" t="str">
        <f t="shared" si="10"/>
        <v/>
      </c>
      <c r="AP39" s="479" t="str">
        <f t="shared" si="11"/>
        <v/>
      </c>
      <c r="AQ39" s="479" t="str">
        <f t="shared" si="12"/>
        <v/>
      </c>
      <c r="AR39" s="479" t="str">
        <f t="shared" si="13"/>
        <v/>
      </c>
      <c r="AS39" s="479" t="str">
        <f t="shared" si="14"/>
        <v/>
      </c>
      <c r="AT39" s="479" t="str">
        <f t="shared" si="15"/>
        <v/>
      </c>
      <c r="AU39" s="479" t="str">
        <f t="shared" si="16"/>
        <v/>
      </c>
      <c r="AV39" s="479" t="str">
        <f t="shared" si="17"/>
        <v/>
      </c>
      <c r="AW39" s="479" t="str">
        <f t="shared" si="18"/>
        <v/>
      </c>
      <c r="AX39" s="479" t="str">
        <f t="shared" si="19"/>
        <v/>
      </c>
      <c r="AY39" s="479" t="str">
        <f t="shared" si="20"/>
        <v/>
      </c>
      <c r="AZ39" s="479" t="str">
        <f t="shared" si="21"/>
        <v/>
      </c>
      <c r="BA39" s="479" t="str">
        <f t="shared" si="22"/>
        <v/>
      </c>
      <c r="BB39" s="479" t="str">
        <f t="shared" si="23"/>
        <v/>
      </c>
      <c r="BC39" s="479" t="str">
        <f t="shared" si="24"/>
        <v/>
      </c>
      <c r="BD39" s="479" t="str">
        <f t="shared" si="25"/>
        <v/>
      </c>
      <c r="BE39" s="479" t="str">
        <f t="shared" si="26"/>
        <v/>
      </c>
      <c r="BF39" s="479" t="str">
        <f t="shared" si="27"/>
        <v/>
      </c>
      <c r="BG39" s="479" t="str">
        <f t="shared" si="28"/>
        <v/>
      </c>
      <c r="BH39" s="479" t="str">
        <f t="shared" si="29"/>
        <v/>
      </c>
      <c r="BI39" s="479" t="str">
        <f t="shared" si="30"/>
        <v/>
      </c>
      <c r="BJ39" s="479" t="str">
        <f t="shared" si="31"/>
        <v/>
      </c>
      <c r="BK39" s="479" t="str">
        <f t="shared" si="32"/>
        <v/>
      </c>
      <c r="BL39" s="479" t="str">
        <f t="shared" si="33"/>
        <v/>
      </c>
      <c r="BM39" s="479" t="str">
        <f t="shared" si="34"/>
        <v/>
      </c>
      <c r="BN39" s="479" t="str">
        <f t="shared" si="35"/>
        <v/>
      </c>
      <c r="BO39" s="479" t="str">
        <f t="shared" si="36"/>
        <v/>
      </c>
      <c r="BP39" s="479" t="str">
        <f t="shared" si="37"/>
        <v/>
      </c>
      <c r="BQ39" s="479" t="str">
        <f t="shared" si="38"/>
        <v/>
      </c>
      <c r="BR39" s="479" t="str">
        <f t="shared" si="39"/>
        <v/>
      </c>
      <c r="BS39" s="479" t="str">
        <f t="shared" si="40"/>
        <v/>
      </c>
      <c r="BT39" s="479" t="str">
        <f t="shared" si="41"/>
        <v/>
      </c>
      <c r="BU39" s="479" t="str">
        <f t="shared" si="42"/>
        <v/>
      </c>
      <c r="BV39" s="479" t="str">
        <f t="shared" si="43"/>
        <v/>
      </c>
      <c r="BW39" s="479" t="str">
        <f t="shared" si="44"/>
        <v/>
      </c>
      <c r="BX39" s="479" t="str">
        <f t="shared" si="45"/>
        <v/>
      </c>
      <c r="BY39" s="479" t="str">
        <f t="shared" si="46"/>
        <v/>
      </c>
      <c r="BZ39" s="479" t="str">
        <f t="shared" si="47"/>
        <v/>
      </c>
      <c r="CA39" s="479" t="str">
        <f t="shared" si="48"/>
        <v/>
      </c>
      <c r="CB39" s="479" t="str">
        <f t="shared" si="49"/>
        <v/>
      </c>
      <c r="CC39" s="479" t="str">
        <f t="shared" si="50"/>
        <v/>
      </c>
      <c r="CD39" s="479" t="str">
        <f t="shared" si="51"/>
        <v/>
      </c>
      <c r="CE39" s="479" t="str">
        <f t="shared" si="52"/>
        <v/>
      </c>
      <c r="CF39" s="479" t="str">
        <f t="shared" si="53"/>
        <v/>
      </c>
      <c r="CG39" s="479" t="str">
        <f t="shared" si="54"/>
        <v/>
      </c>
      <c r="CH39" s="479" t="str">
        <f t="shared" si="55"/>
        <v/>
      </c>
      <c r="CI39" s="479" t="str">
        <f t="shared" si="56"/>
        <v/>
      </c>
      <c r="CJ39" s="479" t="str">
        <f t="shared" si="57"/>
        <v/>
      </c>
      <c r="CK39" s="479" t="str">
        <f t="shared" si="58"/>
        <v/>
      </c>
      <c r="CL39" s="479" t="str">
        <f t="shared" si="59"/>
        <v/>
      </c>
      <c r="CM39" s="479" t="str">
        <f t="shared" si="60"/>
        <v/>
      </c>
      <c r="CN39" s="479" t="str">
        <f t="shared" si="61"/>
        <v/>
      </c>
      <c r="CO39" s="479" t="str">
        <f t="shared" si="62"/>
        <v/>
      </c>
      <c r="CP39" s="479" t="str">
        <f t="shared" si="63"/>
        <v/>
      </c>
      <c r="CQ39" s="479" t="str">
        <f t="shared" si="64"/>
        <v/>
      </c>
      <c r="CR39" s="479" t="str">
        <f t="shared" si="65"/>
        <v/>
      </c>
      <c r="CS39" s="469" t="str">
        <f t="shared" si="66"/>
        <v/>
      </c>
      <c r="CT39" s="490">
        <f t="shared" si="67"/>
        <v>0</v>
      </c>
      <c r="CU39" s="491" t="str">
        <f t="shared" si="68"/>
        <v/>
      </c>
      <c r="CV39" s="146" t="str">
        <f t="shared" si="4"/>
        <v/>
      </c>
      <c r="CW39" s="266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75" t="str">
        <f>IF(J4="","",J4)</f>
        <v/>
      </c>
      <c r="R40" s="478">
        <v>1</v>
      </c>
      <c r="S40" s="479">
        <f t="shared" ref="S40:AK40" si="91">R40+IF(BF40&lt;65536,1,2)</f>
        <v>3</v>
      </c>
      <c r="T40" s="479">
        <f t="shared" si="91"/>
        <v>5</v>
      </c>
      <c r="U40" s="479">
        <f t="shared" si="91"/>
        <v>7</v>
      </c>
      <c r="V40" s="479">
        <f t="shared" si="91"/>
        <v>9</v>
      </c>
      <c r="W40" s="479">
        <f t="shared" si="91"/>
        <v>11</v>
      </c>
      <c r="X40" s="479">
        <f t="shared" si="91"/>
        <v>13</v>
      </c>
      <c r="Y40" s="479">
        <f t="shared" si="91"/>
        <v>15</v>
      </c>
      <c r="Z40" s="479">
        <f t="shared" si="91"/>
        <v>17</v>
      </c>
      <c r="AA40" s="479">
        <f t="shared" si="91"/>
        <v>19</v>
      </c>
      <c r="AB40" s="479">
        <f t="shared" si="91"/>
        <v>21</v>
      </c>
      <c r="AC40" s="479">
        <f t="shared" si="91"/>
        <v>23</v>
      </c>
      <c r="AD40" s="479">
        <f t="shared" si="91"/>
        <v>25</v>
      </c>
      <c r="AE40" s="479">
        <f t="shared" si="91"/>
        <v>27</v>
      </c>
      <c r="AF40" s="479">
        <f t="shared" si="91"/>
        <v>29</v>
      </c>
      <c r="AG40" s="479">
        <f t="shared" si="91"/>
        <v>31</v>
      </c>
      <c r="AH40" s="479">
        <f t="shared" si="91"/>
        <v>33</v>
      </c>
      <c r="AI40" s="479">
        <f t="shared" si="91"/>
        <v>35</v>
      </c>
      <c r="AJ40" s="479">
        <f t="shared" si="91"/>
        <v>37</v>
      </c>
      <c r="AK40" s="479">
        <f t="shared" si="91"/>
        <v>39</v>
      </c>
      <c r="AL40" s="479" t="str">
        <f t="shared" si="7"/>
        <v/>
      </c>
      <c r="AM40" s="479" t="str">
        <f t="shared" si="8"/>
        <v/>
      </c>
      <c r="AN40" s="479" t="str">
        <f t="shared" si="9"/>
        <v/>
      </c>
      <c r="AO40" s="479" t="str">
        <f t="shared" si="10"/>
        <v/>
      </c>
      <c r="AP40" s="479" t="str">
        <f t="shared" si="11"/>
        <v/>
      </c>
      <c r="AQ40" s="479" t="str">
        <f t="shared" si="12"/>
        <v/>
      </c>
      <c r="AR40" s="479" t="str">
        <f t="shared" si="13"/>
        <v/>
      </c>
      <c r="AS40" s="479" t="str">
        <f t="shared" si="14"/>
        <v/>
      </c>
      <c r="AT40" s="479" t="str">
        <f t="shared" si="15"/>
        <v/>
      </c>
      <c r="AU40" s="479" t="str">
        <f t="shared" si="16"/>
        <v/>
      </c>
      <c r="AV40" s="479" t="str">
        <f t="shared" si="17"/>
        <v/>
      </c>
      <c r="AW40" s="479" t="str">
        <f t="shared" si="18"/>
        <v/>
      </c>
      <c r="AX40" s="479" t="str">
        <f t="shared" si="19"/>
        <v/>
      </c>
      <c r="AY40" s="479" t="str">
        <f t="shared" si="20"/>
        <v/>
      </c>
      <c r="AZ40" s="479" t="str">
        <f t="shared" si="21"/>
        <v/>
      </c>
      <c r="BA40" s="479" t="str">
        <f t="shared" si="22"/>
        <v/>
      </c>
      <c r="BB40" s="479" t="str">
        <f t="shared" si="23"/>
        <v/>
      </c>
      <c r="BC40" s="479" t="str">
        <f t="shared" si="24"/>
        <v/>
      </c>
      <c r="BD40" s="479" t="str">
        <f t="shared" si="25"/>
        <v/>
      </c>
      <c r="BE40" s="479" t="str">
        <f t="shared" si="26"/>
        <v/>
      </c>
      <c r="BF40" s="479" t="str">
        <f t="shared" si="27"/>
        <v/>
      </c>
      <c r="BG40" s="479" t="str">
        <f t="shared" si="28"/>
        <v/>
      </c>
      <c r="BH40" s="479" t="str">
        <f t="shared" si="29"/>
        <v/>
      </c>
      <c r="BI40" s="479" t="str">
        <f t="shared" si="30"/>
        <v/>
      </c>
      <c r="BJ40" s="479" t="str">
        <f t="shared" si="31"/>
        <v/>
      </c>
      <c r="BK40" s="479" t="str">
        <f t="shared" si="32"/>
        <v/>
      </c>
      <c r="BL40" s="479" t="str">
        <f t="shared" si="33"/>
        <v/>
      </c>
      <c r="BM40" s="479" t="str">
        <f t="shared" si="34"/>
        <v/>
      </c>
      <c r="BN40" s="479" t="str">
        <f t="shared" si="35"/>
        <v/>
      </c>
      <c r="BO40" s="479" t="str">
        <f t="shared" si="36"/>
        <v/>
      </c>
      <c r="BP40" s="479" t="str">
        <f t="shared" si="37"/>
        <v/>
      </c>
      <c r="BQ40" s="479" t="str">
        <f t="shared" si="38"/>
        <v/>
      </c>
      <c r="BR40" s="479" t="str">
        <f t="shared" si="39"/>
        <v/>
      </c>
      <c r="BS40" s="479" t="str">
        <f t="shared" si="40"/>
        <v/>
      </c>
      <c r="BT40" s="479" t="str">
        <f t="shared" si="41"/>
        <v/>
      </c>
      <c r="BU40" s="479" t="str">
        <f t="shared" si="42"/>
        <v/>
      </c>
      <c r="BV40" s="479" t="str">
        <f t="shared" si="43"/>
        <v/>
      </c>
      <c r="BW40" s="479" t="str">
        <f t="shared" si="44"/>
        <v/>
      </c>
      <c r="BX40" s="479" t="str">
        <f t="shared" si="45"/>
        <v/>
      </c>
      <c r="BY40" s="479" t="str">
        <f t="shared" si="46"/>
        <v/>
      </c>
      <c r="BZ40" s="479" t="str">
        <f t="shared" si="47"/>
        <v/>
      </c>
      <c r="CA40" s="479" t="str">
        <f t="shared" si="48"/>
        <v/>
      </c>
      <c r="CB40" s="479" t="str">
        <f t="shared" si="49"/>
        <v/>
      </c>
      <c r="CC40" s="479" t="str">
        <f t="shared" si="50"/>
        <v/>
      </c>
      <c r="CD40" s="479" t="str">
        <f t="shared" si="51"/>
        <v/>
      </c>
      <c r="CE40" s="479" t="str">
        <f t="shared" si="52"/>
        <v/>
      </c>
      <c r="CF40" s="479" t="str">
        <f t="shared" si="53"/>
        <v/>
      </c>
      <c r="CG40" s="479" t="str">
        <f t="shared" si="54"/>
        <v/>
      </c>
      <c r="CH40" s="479" t="str">
        <f t="shared" si="55"/>
        <v/>
      </c>
      <c r="CI40" s="479" t="str">
        <f t="shared" si="56"/>
        <v/>
      </c>
      <c r="CJ40" s="479" t="str">
        <f t="shared" si="57"/>
        <v/>
      </c>
      <c r="CK40" s="479" t="str">
        <f t="shared" si="58"/>
        <v/>
      </c>
      <c r="CL40" s="479" t="str">
        <f t="shared" si="59"/>
        <v/>
      </c>
      <c r="CM40" s="479" t="str">
        <f t="shared" si="60"/>
        <v/>
      </c>
      <c r="CN40" s="479" t="str">
        <f t="shared" si="61"/>
        <v/>
      </c>
      <c r="CO40" s="479" t="str">
        <f t="shared" si="62"/>
        <v/>
      </c>
      <c r="CP40" s="479" t="str">
        <f t="shared" si="63"/>
        <v/>
      </c>
      <c r="CQ40" s="479" t="str">
        <f t="shared" si="64"/>
        <v/>
      </c>
      <c r="CR40" s="479" t="str">
        <f t="shared" si="65"/>
        <v/>
      </c>
      <c r="CS40" s="469" t="str">
        <f t="shared" si="66"/>
        <v/>
      </c>
      <c r="CT40" s="490">
        <f t="shared" si="67"/>
        <v>0</v>
      </c>
      <c r="CU40" s="491" t="str">
        <f t="shared" si="68"/>
        <v/>
      </c>
      <c r="CV40" s="146" t="str">
        <f t="shared" si="4"/>
        <v/>
      </c>
      <c r="CW40" s="266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75" t="str">
        <f>IF(K4="","",K4)</f>
        <v/>
      </c>
      <c r="R41" s="478">
        <v>1</v>
      </c>
      <c r="S41" s="479">
        <f t="shared" ref="S41:AK41" si="92">R41+IF(BF41&lt;65536,1,2)</f>
        <v>3</v>
      </c>
      <c r="T41" s="479">
        <f t="shared" si="92"/>
        <v>5</v>
      </c>
      <c r="U41" s="479">
        <f t="shared" si="92"/>
        <v>7</v>
      </c>
      <c r="V41" s="479">
        <f t="shared" si="92"/>
        <v>9</v>
      </c>
      <c r="W41" s="479">
        <f t="shared" si="92"/>
        <v>11</v>
      </c>
      <c r="X41" s="479">
        <f t="shared" si="92"/>
        <v>13</v>
      </c>
      <c r="Y41" s="479">
        <f t="shared" si="92"/>
        <v>15</v>
      </c>
      <c r="Z41" s="479">
        <f t="shared" si="92"/>
        <v>17</v>
      </c>
      <c r="AA41" s="479">
        <f t="shared" si="92"/>
        <v>19</v>
      </c>
      <c r="AB41" s="479">
        <f t="shared" si="92"/>
        <v>21</v>
      </c>
      <c r="AC41" s="479">
        <f t="shared" si="92"/>
        <v>23</v>
      </c>
      <c r="AD41" s="479">
        <f t="shared" si="92"/>
        <v>25</v>
      </c>
      <c r="AE41" s="479">
        <f t="shared" si="92"/>
        <v>27</v>
      </c>
      <c r="AF41" s="479">
        <f t="shared" si="92"/>
        <v>29</v>
      </c>
      <c r="AG41" s="479">
        <f t="shared" si="92"/>
        <v>31</v>
      </c>
      <c r="AH41" s="479">
        <f t="shared" si="92"/>
        <v>33</v>
      </c>
      <c r="AI41" s="479">
        <f t="shared" si="92"/>
        <v>35</v>
      </c>
      <c r="AJ41" s="479">
        <f t="shared" si="92"/>
        <v>37</v>
      </c>
      <c r="AK41" s="479">
        <f t="shared" si="92"/>
        <v>39</v>
      </c>
      <c r="AL41" s="479" t="str">
        <f t="shared" si="7"/>
        <v/>
      </c>
      <c r="AM41" s="479" t="str">
        <f t="shared" si="8"/>
        <v/>
      </c>
      <c r="AN41" s="479" t="str">
        <f t="shared" si="9"/>
        <v/>
      </c>
      <c r="AO41" s="479" t="str">
        <f t="shared" si="10"/>
        <v/>
      </c>
      <c r="AP41" s="479" t="str">
        <f t="shared" si="11"/>
        <v/>
      </c>
      <c r="AQ41" s="479" t="str">
        <f t="shared" si="12"/>
        <v/>
      </c>
      <c r="AR41" s="479" t="str">
        <f t="shared" si="13"/>
        <v/>
      </c>
      <c r="AS41" s="479" t="str">
        <f t="shared" si="14"/>
        <v/>
      </c>
      <c r="AT41" s="479" t="str">
        <f t="shared" si="15"/>
        <v/>
      </c>
      <c r="AU41" s="479" t="str">
        <f t="shared" si="16"/>
        <v/>
      </c>
      <c r="AV41" s="479" t="str">
        <f t="shared" si="17"/>
        <v/>
      </c>
      <c r="AW41" s="479" t="str">
        <f t="shared" si="18"/>
        <v/>
      </c>
      <c r="AX41" s="479" t="str">
        <f t="shared" si="19"/>
        <v/>
      </c>
      <c r="AY41" s="479" t="str">
        <f t="shared" si="20"/>
        <v/>
      </c>
      <c r="AZ41" s="479" t="str">
        <f t="shared" si="21"/>
        <v/>
      </c>
      <c r="BA41" s="479" t="str">
        <f t="shared" si="22"/>
        <v/>
      </c>
      <c r="BB41" s="479" t="str">
        <f t="shared" si="23"/>
        <v/>
      </c>
      <c r="BC41" s="479" t="str">
        <f t="shared" si="24"/>
        <v/>
      </c>
      <c r="BD41" s="479" t="str">
        <f t="shared" si="25"/>
        <v/>
      </c>
      <c r="BE41" s="479" t="str">
        <f t="shared" si="26"/>
        <v/>
      </c>
      <c r="BF41" s="479" t="str">
        <f t="shared" si="27"/>
        <v/>
      </c>
      <c r="BG41" s="479" t="str">
        <f t="shared" si="28"/>
        <v/>
      </c>
      <c r="BH41" s="479" t="str">
        <f t="shared" si="29"/>
        <v/>
      </c>
      <c r="BI41" s="479" t="str">
        <f t="shared" si="30"/>
        <v/>
      </c>
      <c r="BJ41" s="479" t="str">
        <f t="shared" si="31"/>
        <v/>
      </c>
      <c r="BK41" s="479" t="str">
        <f t="shared" si="32"/>
        <v/>
      </c>
      <c r="BL41" s="479" t="str">
        <f t="shared" si="33"/>
        <v/>
      </c>
      <c r="BM41" s="479" t="str">
        <f t="shared" si="34"/>
        <v/>
      </c>
      <c r="BN41" s="479" t="str">
        <f t="shared" si="35"/>
        <v/>
      </c>
      <c r="BO41" s="479" t="str">
        <f t="shared" si="36"/>
        <v/>
      </c>
      <c r="BP41" s="479" t="str">
        <f t="shared" si="37"/>
        <v/>
      </c>
      <c r="BQ41" s="479" t="str">
        <f t="shared" si="38"/>
        <v/>
      </c>
      <c r="BR41" s="479" t="str">
        <f t="shared" si="39"/>
        <v/>
      </c>
      <c r="BS41" s="479" t="str">
        <f t="shared" si="40"/>
        <v/>
      </c>
      <c r="BT41" s="479" t="str">
        <f t="shared" si="41"/>
        <v/>
      </c>
      <c r="BU41" s="479" t="str">
        <f t="shared" si="42"/>
        <v/>
      </c>
      <c r="BV41" s="479" t="str">
        <f t="shared" si="43"/>
        <v/>
      </c>
      <c r="BW41" s="479" t="str">
        <f t="shared" si="44"/>
        <v/>
      </c>
      <c r="BX41" s="479" t="str">
        <f t="shared" si="45"/>
        <v/>
      </c>
      <c r="BY41" s="479" t="str">
        <f t="shared" si="46"/>
        <v/>
      </c>
      <c r="BZ41" s="479" t="str">
        <f t="shared" si="47"/>
        <v/>
      </c>
      <c r="CA41" s="479" t="str">
        <f t="shared" si="48"/>
        <v/>
      </c>
      <c r="CB41" s="479" t="str">
        <f t="shared" si="49"/>
        <v/>
      </c>
      <c r="CC41" s="479" t="str">
        <f t="shared" si="50"/>
        <v/>
      </c>
      <c r="CD41" s="479" t="str">
        <f t="shared" si="51"/>
        <v/>
      </c>
      <c r="CE41" s="479" t="str">
        <f t="shared" si="52"/>
        <v/>
      </c>
      <c r="CF41" s="479" t="str">
        <f t="shared" si="53"/>
        <v/>
      </c>
      <c r="CG41" s="479" t="str">
        <f t="shared" si="54"/>
        <v/>
      </c>
      <c r="CH41" s="479" t="str">
        <f t="shared" si="55"/>
        <v/>
      </c>
      <c r="CI41" s="479" t="str">
        <f t="shared" si="56"/>
        <v/>
      </c>
      <c r="CJ41" s="479" t="str">
        <f t="shared" si="57"/>
        <v/>
      </c>
      <c r="CK41" s="479" t="str">
        <f t="shared" si="58"/>
        <v/>
      </c>
      <c r="CL41" s="479" t="str">
        <f t="shared" si="59"/>
        <v/>
      </c>
      <c r="CM41" s="479" t="str">
        <f t="shared" si="60"/>
        <v/>
      </c>
      <c r="CN41" s="479" t="str">
        <f t="shared" si="61"/>
        <v/>
      </c>
      <c r="CO41" s="479" t="str">
        <f t="shared" si="62"/>
        <v/>
      </c>
      <c r="CP41" s="479" t="str">
        <f t="shared" si="63"/>
        <v/>
      </c>
      <c r="CQ41" s="479" t="str">
        <f t="shared" si="64"/>
        <v/>
      </c>
      <c r="CR41" s="479" t="str">
        <f t="shared" si="65"/>
        <v/>
      </c>
      <c r="CS41" s="469" t="str">
        <f t="shared" si="66"/>
        <v/>
      </c>
      <c r="CT41" s="490">
        <f t="shared" si="67"/>
        <v>0</v>
      </c>
      <c r="CU41" s="491" t="str">
        <f t="shared" si="68"/>
        <v/>
      </c>
      <c r="CV41" s="146" t="str">
        <f t="shared" si="4"/>
        <v/>
      </c>
      <c r="CW41" s="266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75" t="str">
        <f>IF(L4="","",L4)</f>
        <v/>
      </c>
      <c r="R42" s="478">
        <v>1</v>
      </c>
      <c r="S42" s="479">
        <f t="shared" ref="S42:AK42" si="93">R42+IF(BF42&lt;65536,1,2)</f>
        <v>3</v>
      </c>
      <c r="T42" s="479">
        <f t="shared" si="93"/>
        <v>5</v>
      </c>
      <c r="U42" s="479">
        <f t="shared" si="93"/>
        <v>7</v>
      </c>
      <c r="V42" s="479">
        <f t="shared" si="93"/>
        <v>9</v>
      </c>
      <c r="W42" s="479">
        <f t="shared" si="93"/>
        <v>11</v>
      </c>
      <c r="X42" s="479">
        <f t="shared" si="93"/>
        <v>13</v>
      </c>
      <c r="Y42" s="479">
        <f t="shared" si="93"/>
        <v>15</v>
      </c>
      <c r="Z42" s="479">
        <f t="shared" si="93"/>
        <v>17</v>
      </c>
      <c r="AA42" s="479">
        <f t="shared" si="93"/>
        <v>19</v>
      </c>
      <c r="AB42" s="479">
        <f t="shared" si="93"/>
        <v>21</v>
      </c>
      <c r="AC42" s="479">
        <f t="shared" si="93"/>
        <v>23</v>
      </c>
      <c r="AD42" s="479">
        <f t="shared" si="93"/>
        <v>25</v>
      </c>
      <c r="AE42" s="479">
        <f t="shared" si="93"/>
        <v>27</v>
      </c>
      <c r="AF42" s="479">
        <f t="shared" si="93"/>
        <v>29</v>
      </c>
      <c r="AG42" s="479">
        <f t="shared" si="93"/>
        <v>31</v>
      </c>
      <c r="AH42" s="479">
        <f t="shared" si="93"/>
        <v>33</v>
      </c>
      <c r="AI42" s="479">
        <f t="shared" si="93"/>
        <v>35</v>
      </c>
      <c r="AJ42" s="479">
        <f t="shared" si="93"/>
        <v>37</v>
      </c>
      <c r="AK42" s="479">
        <f t="shared" si="93"/>
        <v>39</v>
      </c>
      <c r="AL42" s="479" t="str">
        <f t="shared" si="7"/>
        <v/>
      </c>
      <c r="AM42" s="479" t="str">
        <f t="shared" si="8"/>
        <v/>
      </c>
      <c r="AN42" s="479" t="str">
        <f t="shared" si="9"/>
        <v/>
      </c>
      <c r="AO42" s="479" t="str">
        <f t="shared" si="10"/>
        <v/>
      </c>
      <c r="AP42" s="479" t="str">
        <f t="shared" si="11"/>
        <v/>
      </c>
      <c r="AQ42" s="479" t="str">
        <f t="shared" si="12"/>
        <v/>
      </c>
      <c r="AR42" s="479" t="str">
        <f t="shared" si="13"/>
        <v/>
      </c>
      <c r="AS42" s="479" t="str">
        <f t="shared" si="14"/>
        <v/>
      </c>
      <c r="AT42" s="479" t="str">
        <f t="shared" si="15"/>
        <v/>
      </c>
      <c r="AU42" s="479" t="str">
        <f t="shared" si="16"/>
        <v/>
      </c>
      <c r="AV42" s="479" t="str">
        <f t="shared" si="17"/>
        <v/>
      </c>
      <c r="AW42" s="479" t="str">
        <f t="shared" si="18"/>
        <v/>
      </c>
      <c r="AX42" s="479" t="str">
        <f t="shared" si="19"/>
        <v/>
      </c>
      <c r="AY42" s="479" t="str">
        <f t="shared" si="20"/>
        <v/>
      </c>
      <c r="AZ42" s="479" t="str">
        <f t="shared" si="21"/>
        <v/>
      </c>
      <c r="BA42" s="479" t="str">
        <f t="shared" si="22"/>
        <v/>
      </c>
      <c r="BB42" s="479" t="str">
        <f t="shared" si="23"/>
        <v/>
      </c>
      <c r="BC42" s="479" t="str">
        <f t="shared" si="24"/>
        <v/>
      </c>
      <c r="BD42" s="479" t="str">
        <f t="shared" si="25"/>
        <v/>
      </c>
      <c r="BE42" s="479" t="str">
        <f t="shared" si="26"/>
        <v/>
      </c>
      <c r="BF42" s="479" t="str">
        <f t="shared" si="27"/>
        <v/>
      </c>
      <c r="BG42" s="479" t="str">
        <f t="shared" si="28"/>
        <v/>
      </c>
      <c r="BH42" s="479" t="str">
        <f t="shared" si="29"/>
        <v/>
      </c>
      <c r="BI42" s="479" t="str">
        <f t="shared" si="30"/>
        <v/>
      </c>
      <c r="BJ42" s="479" t="str">
        <f t="shared" si="31"/>
        <v/>
      </c>
      <c r="BK42" s="479" t="str">
        <f t="shared" si="32"/>
        <v/>
      </c>
      <c r="BL42" s="479" t="str">
        <f t="shared" si="33"/>
        <v/>
      </c>
      <c r="BM42" s="479" t="str">
        <f t="shared" si="34"/>
        <v/>
      </c>
      <c r="BN42" s="479" t="str">
        <f t="shared" si="35"/>
        <v/>
      </c>
      <c r="BO42" s="479" t="str">
        <f t="shared" si="36"/>
        <v/>
      </c>
      <c r="BP42" s="479" t="str">
        <f t="shared" si="37"/>
        <v/>
      </c>
      <c r="BQ42" s="479" t="str">
        <f t="shared" si="38"/>
        <v/>
      </c>
      <c r="BR42" s="479" t="str">
        <f t="shared" si="39"/>
        <v/>
      </c>
      <c r="BS42" s="479" t="str">
        <f t="shared" si="40"/>
        <v/>
      </c>
      <c r="BT42" s="479" t="str">
        <f t="shared" si="41"/>
        <v/>
      </c>
      <c r="BU42" s="479" t="str">
        <f t="shared" si="42"/>
        <v/>
      </c>
      <c r="BV42" s="479" t="str">
        <f t="shared" si="43"/>
        <v/>
      </c>
      <c r="BW42" s="479" t="str">
        <f t="shared" si="44"/>
        <v/>
      </c>
      <c r="BX42" s="479" t="str">
        <f t="shared" si="45"/>
        <v/>
      </c>
      <c r="BY42" s="479" t="str">
        <f t="shared" si="46"/>
        <v/>
      </c>
      <c r="BZ42" s="479" t="str">
        <f t="shared" si="47"/>
        <v/>
      </c>
      <c r="CA42" s="479" t="str">
        <f t="shared" si="48"/>
        <v/>
      </c>
      <c r="CB42" s="479" t="str">
        <f t="shared" si="49"/>
        <v/>
      </c>
      <c r="CC42" s="479" t="str">
        <f t="shared" si="50"/>
        <v/>
      </c>
      <c r="CD42" s="479" t="str">
        <f t="shared" si="51"/>
        <v/>
      </c>
      <c r="CE42" s="479" t="str">
        <f t="shared" si="52"/>
        <v/>
      </c>
      <c r="CF42" s="479" t="str">
        <f t="shared" si="53"/>
        <v/>
      </c>
      <c r="CG42" s="479" t="str">
        <f t="shared" si="54"/>
        <v/>
      </c>
      <c r="CH42" s="479" t="str">
        <f t="shared" si="55"/>
        <v/>
      </c>
      <c r="CI42" s="479" t="str">
        <f t="shared" si="56"/>
        <v/>
      </c>
      <c r="CJ42" s="479" t="str">
        <f t="shared" si="57"/>
        <v/>
      </c>
      <c r="CK42" s="479" t="str">
        <f t="shared" si="58"/>
        <v/>
      </c>
      <c r="CL42" s="479" t="str">
        <f t="shared" si="59"/>
        <v/>
      </c>
      <c r="CM42" s="479" t="str">
        <f t="shared" si="60"/>
        <v/>
      </c>
      <c r="CN42" s="479" t="str">
        <f t="shared" si="61"/>
        <v/>
      </c>
      <c r="CO42" s="479" t="str">
        <f t="shared" si="62"/>
        <v/>
      </c>
      <c r="CP42" s="479" t="str">
        <f t="shared" si="63"/>
        <v/>
      </c>
      <c r="CQ42" s="479" t="str">
        <f t="shared" si="64"/>
        <v/>
      </c>
      <c r="CR42" s="479" t="str">
        <f t="shared" si="65"/>
        <v/>
      </c>
      <c r="CS42" s="469" t="str">
        <f t="shared" si="66"/>
        <v/>
      </c>
      <c r="CT42" s="490">
        <f t="shared" si="67"/>
        <v>0</v>
      </c>
      <c r="CU42" s="491" t="str">
        <f t="shared" si="68"/>
        <v/>
      </c>
      <c r="CV42" s="146" t="str">
        <f t="shared" si="4"/>
        <v/>
      </c>
      <c r="CW42" s="266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896</v>
      </c>
      <c r="Q43" s="475" t="str">
        <f>IF(M4="","",M4)</f>
        <v/>
      </c>
      <c r="R43" s="478">
        <v>1</v>
      </c>
      <c r="S43" s="479">
        <f t="shared" ref="S43:AK43" si="94">R43+IF(BF43&lt;65536,1,2)</f>
        <v>3</v>
      </c>
      <c r="T43" s="479">
        <f t="shared" si="94"/>
        <v>5</v>
      </c>
      <c r="U43" s="479">
        <f t="shared" si="94"/>
        <v>7</v>
      </c>
      <c r="V43" s="479">
        <f t="shared" si="94"/>
        <v>9</v>
      </c>
      <c r="W43" s="479">
        <f t="shared" si="94"/>
        <v>11</v>
      </c>
      <c r="X43" s="479">
        <f t="shared" si="94"/>
        <v>13</v>
      </c>
      <c r="Y43" s="479">
        <f t="shared" si="94"/>
        <v>15</v>
      </c>
      <c r="Z43" s="479">
        <f t="shared" si="94"/>
        <v>17</v>
      </c>
      <c r="AA43" s="479">
        <f t="shared" si="94"/>
        <v>19</v>
      </c>
      <c r="AB43" s="479">
        <f t="shared" si="94"/>
        <v>21</v>
      </c>
      <c r="AC43" s="479">
        <f t="shared" si="94"/>
        <v>23</v>
      </c>
      <c r="AD43" s="479">
        <f t="shared" si="94"/>
        <v>25</v>
      </c>
      <c r="AE43" s="479">
        <f t="shared" si="94"/>
        <v>27</v>
      </c>
      <c r="AF43" s="479">
        <f t="shared" si="94"/>
        <v>29</v>
      </c>
      <c r="AG43" s="479">
        <f t="shared" si="94"/>
        <v>31</v>
      </c>
      <c r="AH43" s="479">
        <f t="shared" si="94"/>
        <v>33</v>
      </c>
      <c r="AI43" s="479">
        <f t="shared" si="94"/>
        <v>35</v>
      </c>
      <c r="AJ43" s="479">
        <f t="shared" si="94"/>
        <v>37</v>
      </c>
      <c r="AK43" s="479">
        <f t="shared" si="94"/>
        <v>39</v>
      </c>
      <c r="AL43" s="479" t="str">
        <f t="shared" si="7"/>
        <v/>
      </c>
      <c r="AM43" s="479" t="str">
        <f t="shared" si="8"/>
        <v/>
      </c>
      <c r="AN43" s="479" t="str">
        <f t="shared" si="9"/>
        <v/>
      </c>
      <c r="AO43" s="479" t="str">
        <f t="shared" si="10"/>
        <v/>
      </c>
      <c r="AP43" s="479" t="str">
        <f t="shared" si="11"/>
        <v/>
      </c>
      <c r="AQ43" s="479" t="str">
        <f t="shared" si="12"/>
        <v/>
      </c>
      <c r="AR43" s="479" t="str">
        <f t="shared" si="13"/>
        <v/>
      </c>
      <c r="AS43" s="479" t="str">
        <f t="shared" si="14"/>
        <v/>
      </c>
      <c r="AT43" s="479" t="str">
        <f t="shared" si="15"/>
        <v/>
      </c>
      <c r="AU43" s="479" t="str">
        <f t="shared" si="16"/>
        <v/>
      </c>
      <c r="AV43" s="479" t="str">
        <f t="shared" si="17"/>
        <v/>
      </c>
      <c r="AW43" s="479" t="str">
        <f t="shared" si="18"/>
        <v/>
      </c>
      <c r="AX43" s="479" t="str">
        <f t="shared" si="19"/>
        <v/>
      </c>
      <c r="AY43" s="479" t="str">
        <f t="shared" si="20"/>
        <v/>
      </c>
      <c r="AZ43" s="479" t="str">
        <f t="shared" si="21"/>
        <v/>
      </c>
      <c r="BA43" s="479" t="str">
        <f t="shared" si="22"/>
        <v/>
      </c>
      <c r="BB43" s="479" t="str">
        <f t="shared" si="23"/>
        <v/>
      </c>
      <c r="BC43" s="479" t="str">
        <f t="shared" si="24"/>
        <v/>
      </c>
      <c r="BD43" s="479" t="str">
        <f t="shared" si="25"/>
        <v/>
      </c>
      <c r="BE43" s="479" t="str">
        <f t="shared" si="26"/>
        <v/>
      </c>
      <c r="BF43" s="479" t="str">
        <f t="shared" si="27"/>
        <v/>
      </c>
      <c r="BG43" s="479" t="str">
        <f t="shared" si="28"/>
        <v/>
      </c>
      <c r="BH43" s="479" t="str">
        <f t="shared" si="29"/>
        <v/>
      </c>
      <c r="BI43" s="479" t="str">
        <f t="shared" si="30"/>
        <v/>
      </c>
      <c r="BJ43" s="479" t="str">
        <f t="shared" si="31"/>
        <v/>
      </c>
      <c r="BK43" s="479" t="str">
        <f t="shared" si="32"/>
        <v/>
      </c>
      <c r="BL43" s="479" t="str">
        <f t="shared" si="33"/>
        <v/>
      </c>
      <c r="BM43" s="479" t="str">
        <f t="shared" si="34"/>
        <v/>
      </c>
      <c r="BN43" s="479" t="str">
        <f t="shared" si="35"/>
        <v/>
      </c>
      <c r="BO43" s="479" t="str">
        <f t="shared" si="36"/>
        <v/>
      </c>
      <c r="BP43" s="479" t="str">
        <f t="shared" si="37"/>
        <v/>
      </c>
      <c r="BQ43" s="479" t="str">
        <f t="shared" si="38"/>
        <v/>
      </c>
      <c r="BR43" s="479" t="str">
        <f t="shared" si="39"/>
        <v/>
      </c>
      <c r="BS43" s="479" t="str">
        <f t="shared" si="40"/>
        <v/>
      </c>
      <c r="BT43" s="479" t="str">
        <f t="shared" si="41"/>
        <v/>
      </c>
      <c r="BU43" s="479" t="str">
        <f t="shared" si="42"/>
        <v/>
      </c>
      <c r="BV43" s="479" t="str">
        <f t="shared" si="43"/>
        <v/>
      </c>
      <c r="BW43" s="479" t="str">
        <f t="shared" si="44"/>
        <v/>
      </c>
      <c r="BX43" s="479" t="str">
        <f t="shared" si="45"/>
        <v/>
      </c>
      <c r="BY43" s="479" t="str">
        <f t="shared" si="46"/>
        <v/>
      </c>
      <c r="BZ43" s="479" t="str">
        <f t="shared" si="47"/>
        <v/>
      </c>
      <c r="CA43" s="479" t="str">
        <f t="shared" si="48"/>
        <v/>
      </c>
      <c r="CB43" s="479" t="str">
        <f t="shared" si="49"/>
        <v/>
      </c>
      <c r="CC43" s="479" t="str">
        <f t="shared" si="50"/>
        <v/>
      </c>
      <c r="CD43" s="479" t="str">
        <f t="shared" si="51"/>
        <v/>
      </c>
      <c r="CE43" s="479" t="str">
        <f t="shared" si="52"/>
        <v/>
      </c>
      <c r="CF43" s="479" t="str">
        <f t="shared" si="53"/>
        <v/>
      </c>
      <c r="CG43" s="479" t="str">
        <f t="shared" si="54"/>
        <v/>
      </c>
      <c r="CH43" s="479" t="str">
        <f t="shared" si="55"/>
        <v/>
      </c>
      <c r="CI43" s="479" t="str">
        <f t="shared" si="56"/>
        <v/>
      </c>
      <c r="CJ43" s="479" t="str">
        <f t="shared" si="57"/>
        <v/>
      </c>
      <c r="CK43" s="479" t="str">
        <f t="shared" si="58"/>
        <v/>
      </c>
      <c r="CL43" s="479" t="str">
        <f t="shared" si="59"/>
        <v/>
      </c>
      <c r="CM43" s="479" t="str">
        <f t="shared" si="60"/>
        <v/>
      </c>
      <c r="CN43" s="479" t="str">
        <f t="shared" si="61"/>
        <v/>
      </c>
      <c r="CO43" s="479" t="str">
        <f t="shared" si="62"/>
        <v/>
      </c>
      <c r="CP43" s="479" t="str">
        <f t="shared" si="63"/>
        <v/>
      </c>
      <c r="CQ43" s="479" t="str">
        <f t="shared" si="64"/>
        <v/>
      </c>
      <c r="CR43" s="479" t="str">
        <f t="shared" si="65"/>
        <v/>
      </c>
      <c r="CS43" s="469" t="str">
        <f t="shared" si="66"/>
        <v/>
      </c>
      <c r="CT43" s="490">
        <f t="shared" si="67"/>
        <v>0</v>
      </c>
      <c r="CU43" s="491" t="str">
        <f t="shared" si="68"/>
        <v/>
      </c>
      <c r="CV43" s="146" t="str">
        <f t="shared" si="4"/>
        <v/>
      </c>
      <c r="CW43" s="266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75" t="str">
        <f>IF(F6="","",F6)</f>
        <v/>
      </c>
      <c r="R44" s="478">
        <v>1</v>
      </c>
      <c r="S44" s="479">
        <f t="shared" ref="S44:AK44" si="95">R44+IF(BF44&lt;65536,1,2)</f>
        <v>3</v>
      </c>
      <c r="T44" s="479">
        <f t="shared" si="95"/>
        <v>5</v>
      </c>
      <c r="U44" s="479">
        <f t="shared" si="95"/>
        <v>7</v>
      </c>
      <c r="V44" s="479">
        <f t="shared" si="95"/>
        <v>9</v>
      </c>
      <c r="W44" s="479">
        <f t="shared" si="95"/>
        <v>11</v>
      </c>
      <c r="X44" s="479">
        <f t="shared" si="95"/>
        <v>13</v>
      </c>
      <c r="Y44" s="479">
        <f t="shared" si="95"/>
        <v>15</v>
      </c>
      <c r="Z44" s="479">
        <f t="shared" si="95"/>
        <v>17</v>
      </c>
      <c r="AA44" s="479">
        <f t="shared" si="95"/>
        <v>19</v>
      </c>
      <c r="AB44" s="479">
        <f t="shared" si="95"/>
        <v>21</v>
      </c>
      <c r="AC44" s="479">
        <f t="shared" si="95"/>
        <v>23</v>
      </c>
      <c r="AD44" s="479">
        <f t="shared" si="95"/>
        <v>25</v>
      </c>
      <c r="AE44" s="479">
        <f t="shared" si="95"/>
        <v>27</v>
      </c>
      <c r="AF44" s="479">
        <f t="shared" si="95"/>
        <v>29</v>
      </c>
      <c r="AG44" s="479">
        <f t="shared" si="95"/>
        <v>31</v>
      </c>
      <c r="AH44" s="479">
        <f t="shared" si="95"/>
        <v>33</v>
      </c>
      <c r="AI44" s="479">
        <f t="shared" si="95"/>
        <v>35</v>
      </c>
      <c r="AJ44" s="479">
        <f t="shared" si="95"/>
        <v>37</v>
      </c>
      <c r="AK44" s="479">
        <f t="shared" si="95"/>
        <v>39</v>
      </c>
      <c r="AL44" s="479" t="str">
        <f t="shared" si="7"/>
        <v/>
      </c>
      <c r="AM44" s="479" t="str">
        <f t="shared" si="8"/>
        <v/>
      </c>
      <c r="AN44" s="479" t="str">
        <f t="shared" si="9"/>
        <v/>
      </c>
      <c r="AO44" s="479" t="str">
        <f t="shared" si="10"/>
        <v/>
      </c>
      <c r="AP44" s="479" t="str">
        <f t="shared" si="11"/>
        <v/>
      </c>
      <c r="AQ44" s="479" t="str">
        <f t="shared" si="12"/>
        <v/>
      </c>
      <c r="AR44" s="479" t="str">
        <f t="shared" si="13"/>
        <v/>
      </c>
      <c r="AS44" s="479" t="str">
        <f t="shared" si="14"/>
        <v/>
      </c>
      <c r="AT44" s="479" t="str">
        <f t="shared" si="15"/>
        <v/>
      </c>
      <c r="AU44" s="479" t="str">
        <f t="shared" si="16"/>
        <v/>
      </c>
      <c r="AV44" s="479" t="str">
        <f t="shared" si="17"/>
        <v/>
      </c>
      <c r="AW44" s="479" t="str">
        <f t="shared" si="18"/>
        <v/>
      </c>
      <c r="AX44" s="479" t="str">
        <f t="shared" si="19"/>
        <v/>
      </c>
      <c r="AY44" s="479" t="str">
        <f t="shared" si="20"/>
        <v/>
      </c>
      <c r="AZ44" s="479" t="str">
        <f t="shared" si="21"/>
        <v/>
      </c>
      <c r="BA44" s="479" t="str">
        <f t="shared" si="22"/>
        <v/>
      </c>
      <c r="BB44" s="479" t="str">
        <f t="shared" si="23"/>
        <v/>
      </c>
      <c r="BC44" s="479" t="str">
        <f t="shared" si="24"/>
        <v/>
      </c>
      <c r="BD44" s="479" t="str">
        <f t="shared" si="25"/>
        <v/>
      </c>
      <c r="BE44" s="479" t="str">
        <f t="shared" si="26"/>
        <v/>
      </c>
      <c r="BF44" s="479" t="str">
        <f t="shared" si="27"/>
        <v/>
      </c>
      <c r="BG44" s="479" t="str">
        <f t="shared" si="28"/>
        <v/>
      </c>
      <c r="BH44" s="479" t="str">
        <f t="shared" si="29"/>
        <v/>
      </c>
      <c r="BI44" s="479" t="str">
        <f t="shared" si="30"/>
        <v/>
      </c>
      <c r="BJ44" s="479" t="str">
        <f t="shared" si="31"/>
        <v/>
      </c>
      <c r="BK44" s="479" t="str">
        <f t="shared" si="32"/>
        <v/>
      </c>
      <c r="BL44" s="479" t="str">
        <f t="shared" si="33"/>
        <v/>
      </c>
      <c r="BM44" s="479" t="str">
        <f t="shared" si="34"/>
        <v/>
      </c>
      <c r="BN44" s="479" t="str">
        <f t="shared" si="35"/>
        <v/>
      </c>
      <c r="BO44" s="479" t="str">
        <f t="shared" si="36"/>
        <v/>
      </c>
      <c r="BP44" s="479" t="str">
        <f t="shared" si="37"/>
        <v/>
      </c>
      <c r="BQ44" s="479" t="str">
        <f t="shared" si="38"/>
        <v/>
      </c>
      <c r="BR44" s="479" t="str">
        <f t="shared" si="39"/>
        <v/>
      </c>
      <c r="BS44" s="479" t="str">
        <f t="shared" si="40"/>
        <v/>
      </c>
      <c r="BT44" s="479" t="str">
        <f t="shared" si="41"/>
        <v/>
      </c>
      <c r="BU44" s="479" t="str">
        <f t="shared" si="42"/>
        <v/>
      </c>
      <c r="BV44" s="479" t="str">
        <f t="shared" si="43"/>
        <v/>
      </c>
      <c r="BW44" s="479" t="str">
        <f t="shared" si="44"/>
        <v/>
      </c>
      <c r="BX44" s="479" t="str">
        <f t="shared" si="45"/>
        <v/>
      </c>
      <c r="BY44" s="479" t="str">
        <f t="shared" si="46"/>
        <v/>
      </c>
      <c r="BZ44" s="479" t="str">
        <f t="shared" si="47"/>
        <v/>
      </c>
      <c r="CA44" s="479" t="str">
        <f t="shared" si="48"/>
        <v/>
      </c>
      <c r="CB44" s="479" t="str">
        <f t="shared" si="49"/>
        <v/>
      </c>
      <c r="CC44" s="479" t="str">
        <f t="shared" si="50"/>
        <v/>
      </c>
      <c r="CD44" s="479" t="str">
        <f t="shared" si="51"/>
        <v/>
      </c>
      <c r="CE44" s="479" t="str">
        <f t="shared" si="52"/>
        <v/>
      </c>
      <c r="CF44" s="479" t="str">
        <f t="shared" si="53"/>
        <v/>
      </c>
      <c r="CG44" s="479" t="str">
        <f t="shared" si="54"/>
        <v/>
      </c>
      <c r="CH44" s="479" t="str">
        <f t="shared" si="55"/>
        <v/>
      </c>
      <c r="CI44" s="479" t="str">
        <f t="shared" si="56"/>
        <v/>
      </c>
      <c r="CJ44" s="479" t="str">
        <f t="shared" si="57"/>
        <v/>
      </c>
      <c r="CK44" s="479" t="str">
        <f t="shared" si="58"/>
        <v/>
      </c>
      <c r="CL44" s="479" t="str">
        <f t="shared" si="59"/>
        <v/>
      </c>
      <c r="CM44" s="479" t="str">
        <f t="shared" si="60"/>
        <v/>
      </c>
      <c r="CN44" s="479" t="str">
        <f t="shared" si="61"/>
        <v/>
      </c>
      <c r="CO44" s="479" t="str">
        <f t="shared" si="62"/>
        <v/>
      </c>
      <c r="CP44" s="479" t="str">
        <f t="shared" si="63"/>
        <v/>
      </c>
      <c r="CQ44" s="479" t="str">
        <f t="shared" si="64"/>
        <v/>
      </c>
      <c r="CR44" s="479" t="str">
        <f t="shared" si="65"/>
        <v/>
      </c>
      <c r="CS44" s="469" t="str">
        <f t="shared" si="66"/>
        <v/>
      </c>
      <c r="CT44" s="490">
        <f t="shared" si="67"/>
        <v>0</v>
      </c>
      <c r="CU44" s="491" t="str">
        <f t="shared" si="68"/>
        <v/>
      </c>
      <c r="CV44" s="146" t="str">
        <f t="shared" si="4"/>
        <v/>
      </c>
      <c r="CW44" s="266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75" t="str">
        <f>IF(G6="","",G6)</f>
        <v/>
      </c>
      <c r="R45" s="478">
        <v>1</v>
      </c>
      <c r="S45" s="479">
        <f t="shared" ref="S45:AK45" si="96">R45+IF(BF45&lt;65536,1,2)</f>
        <v>3</v>
      </c>
      <c r="T45" s="479">
        <f t="shared" si="96"/>
        <v>5</v>
      </c>
      <c r="U45" s="479">
        <f t="shared" si="96"/>
        <v>7</v>
      </c>
      <c r="V45" s="479">
        <f t="shared" si="96"/>
        <v>9</v>
      </c>
      <c r="W45" s="479">
        <f t="shared" si="96"/>
        <v>11</v>
      </c>
      <c r="X45" s="479">
        <f t="shared" si="96"/>
        <v>13</v>
      </c>
      <c r="Y45" s="479">
        <f t="shared" si="96"/>
        <v>15</v>
      </c>
      <c r="Z45" s="479">
        <f t="shared" si="96"/>
        <v>17</v>
      </c>
      <c r="AA45" s="479">
        <f t="shared" si="96"/>
        <v>19</v>
      </c>
      <c r="AB45" s="479">
        <f t="shared" si="96"/>
        <v>21</v>
      </c>
      <c r="AC45" s="479">
        <f t="shared" si="96"/>
        <v>23</v>
      </c>
      <c r="AD45" s="479">
        <f t="shared" si="96"/>
        <v>25</v>
      </c>
      <c r="AE45" s="479">
        <f t="shared" si="96"/>
        <v>27</v>
      </c>
      <c r="AF45" s="479">
        <f t="shared" si="96"/>
        <v>29</v>
      </c>
      <c r="AG45" s="479">
        <f t="shared" si="96"/>
        <v>31</v>
      </c>
      <c r="AH45" s="479">
        <f t="shared" si="96"/>
        <v>33</v>
      </c>
      <c r="AI45" s="479">
        <f t="shared" si="96"/>
        <v>35</v>
      </c>
      <c r="AJ45" s="479">
        <f t="shared" si="96"/>
        <v>37</v>
      </c>
      <c r="AK45" s="479">
        <f t="shared" si="96"/>
        <v>39</v>
      </c>
      <c r="AL45" s="479" t="str">
        <f t="shared" si="7"/>
        <v/>
      </c>
      <c r="AM45" s="479" t="str">
        <f t="shared" si="8"/>
        <v/>
      </c>
      <c r="AN45" s="479" t="str">
        <f t="shared" si="9"/>
        <v/>
      </c>
      <c r="AO45" s="479" t="str">
        <f t="shared" si="10"/>
        <v/>
      </c>
      <c r="AP45" s="479" t="str">
        <f t="shared" si="11"/>
        <v/>
      </c>
      <c r="AQ45" s="479" t="str">
        <f t="shared" si="12"/>
        <v/>
      </c>
      <c r="AR45" s="479" t="str">
        <f t="shared" si="13"/>
        <v/>
      </c>
      <c r="AS45" s="479" t="str">
        <f t="shared" si="14"/>
        <v/>
      </c>
      <c r="AT45" s="479" t="str">
        <f t="shared" si="15"/>
        <v/>
      </c>
      <c r="AU45" s="479" t="str">
        <f t="shared" si="16"/>
        <v/>
      </c>
      <c r="AV45" s="479" t="str">
        <f t="shared" si="17"/>
        <v/>
      </c>
      <c r="AW45" s="479" t="str">
        <f t="shared" si="18"/>
        <v/>
      </c>
      <c r="AX45" s="479" t="str">
        <f t="shared" si="19"/>
        <v/>
      </c>
      <c r="AY45" s="479" t="str">
        <f t="shared" si="20"/>
        <v/>
      </c>
      <c r="AZ45" s="479" t="str">
        <f t="shared" si="21"/>
        <v/>
      </c>
      <c r="BA45" s="479" t="str">
        <f t="shared" si="22"/>
        <v/>
      </c>
      <c r="BB45" s="479" t="str">
        <f t="shared" si="23"/>
        <v/>
      </c>
      <c r="BC45" s="479" t="str">
        <f t="shared" si="24"/>
        <v/>
      </c>
      <c r="BD45" s="479" t="str">
        <f t="shared" si="25"/>
        <v/>
      </c>
      <c r="BE45" s="479" t="str">
        <f t="shared" si="26"/>
        <v/>
      </c>
      <c r="BF45" s="479" t="str">
        <f t="shared" si="27"/>
        <v/>
      </c>
      <c r="BG45" s="479" t="str">
        <f t="shared" si="28"/>
        <v/>
      </c>
      <c r="BH45" s="479" t="str">
        <f t="shared" si="29"/>
        <v/>
      </c>
      <c r="BI45" s="479" t="str">
        <f t="shared" si="30"/>
        <v/>
      </c>
      <c r="BJ45" s="479" t="str">
        <f t="shared" si="31"/>
        <v/>
      </c>
      <c r="BK45" s="479" t="str">
        <f t="shared" si="32"/>
        <v/>
      </c>
      <c r="BL45" s="479" t="str">
        <f t="shared" si="33"/>
        <v/>
      </c>
      <c r="BM45" s="479" t="str">
        <f t="shared" si="34"/>
        <v/>
      </c>
      <c r="BN45" s="479" t="str">
        <f t="shared" si="35"/>
        <v/>
      </c>
      <c r="BO45" s="479" t="str">
        <f t="shared" si="36"/>
        <v/>
      </c>
      <c r="BP45" s="479" t="str">
        <f t="shared" si="37"/>
        <v/>
      </c>
      <c r="BQ45" s="479" t="str">
        <f t="shared" si="38"/>
        <v/>
      </c>
      <c r="BR45" s="479" t="str">
        <f t="shared" si="39"/>
        <v/>
      </c>
      <c r="BS45" s="479" t="str">
        <f t="shared" si="40"/>
        <v/>
      </c>
      <c r="BT45" s="479" t="str">
        <f t="shared" si="41"/>
        <v/>
      </c>
      <c r="BU45" s="479" t="str">
        <f t="shared" si="42"/>
        <v/>
      </c>
      <c r="BV45" s="479" t="str">
        <f t="shared" si="43"/>
        <v/>
      </c>
      <c r="BW45" s="479" t="str">
        <f t="shared" si="44"/>
        <v/>
      </c>
      <c r="BX45" s="479" t="str">
        <f t="shared" si="45"/>
        <v/>
      </c>
      <c r="BY45" s="479" t="str">
        <f t="shared" si="46"/>
        <v/>
      </c>
      <c r="BZ45" s="479" t="str">
        <f t="shared" si="47"/>
        <v/>
      </c>
      <c r="CA45" s="479" t="str">
        <f t="shared" si="48"/>
        <v/>
      </c>
      <c r="CB45" s="479" t="str">
        <f t="shared" si="49"/>
        <v/>
      </c>
      <c r="CC45" s="479" t="str">
        <f t="shared" si="50"/>
        <v/>
      </c>
      <c r="CD45" s="479" t="str">
        <f t="shared" si="51"/>
        <v/>
      </c>
      <c r="CE45" s="479" t="str">
        <f t="shared" si="52"/>
        <v/>
      </c>
      <c r="CF45" s="479" t="str">
        <f t="shared" si="53"/>
        <v/>
      </c>
      <c r="CG45" s="479" t="str">
        <f t="shared" si="54"/>
        <v/>
      </c>
      <c r="CH45" s="479" t="str">
        <f t="shared" si="55"/>
        <v/>
      </c>
      <c r="CI45" s="479" t="str">
        <f t="shared" si="56"/>
        <v/>
      </c>
      <c r="CJ45" s="479" t="str">
        <f t="shared" si="57"/>
        <v/>
      </c>
      <c r="CK45" s="479" t="str">
        <f t="shared" si="58"/>
        <v/>
      </c>
      <c r="CL45" s="479" t="str">
        <f t="shared" si="59"/>
        <v/>
      </c>
      <c r="CM45" s="479" t="str">
        <f t="shared" si="60"/>
        <v/>
      </c>
      <c r="CN45" s="479" t="str">
        <f t="shared" si="61"/>
        <v/>
      </c>
      <c r="CO45" s="479" t="str">
        <f t="shared" si="62"/>
        <v/>
      </c>
      <c r="CP45" s="479" t="str">
        <f t="shared" si="63"/>
        <v/>
      </c>
      <c r="CQ45" s="479" t="str">
        <f t="shared" si="64"/>
        <v/>
      </c>
      <c r="CR45" s="479" t="str">
        <f t="shared" si="65"/>
        <v/>
      </c>
      <c r="CS45" s="469" t="str">
        <f t="shared" si="66"/>
        <v/>
      </c>
      <c r="CT45" s="490">
        <f t="shared" si="67"/>
        <v>0</v>
      </c>
      <c r="CU45" s="491" t="str">
        <f t="shared" si="68"/>
        <v/>
      </c>
      <c r="CV45" s="146" t="str">
        <f t="shared" si="4"/>
        <v/>
      </c>
      <c r="CW45" s="266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75" t="str">
        <f>IF(H6="","",H6)</f>
        <v/>
      </c>
      <c r="R46" s="478">
        <v>1</v>
      </c>
      <c r="S46" s="479">
        <f t="shared" ref="S46:AK46" si="97">R46+IF(BF46&lt;65536,1,2)</f>
        <v>3</v>
      </c>
      <c r="T46" s="479">
        <f t="shared" si="97"/>
        <v>5</v>
      </c>
      <c r="U46" s="479">
        <f t="shared" si="97"/>
        <v>7</v>
      </c>
      <c r="V46" s="479">
        <f t="shared" si="97"/>
        <v>9</v>
      </c>
      <c r="W46" s="479">
        <f t="shared" si="97"/>
        <v>11</v>
      </c>
      <c r="X46" s="479">
        <f t="shared" si="97"/>
        <v>13</v>
      </c>
      <c r="Y46" s="479">
        <f t="shared" si="97"/>
        <v>15</v>
      </c>
      <c r="Z46" s="479">
        <f t="shared" si="97"/>
        <v>17</v>
      </c>
      <c r="AA46" s="479">
        <f t="shared" si="97"/>
        <v>19</v>
      </c>
      <c r="AB46" s="479">
        <f t="shared" si="97"/>
        <v>21</v>
      </c>
      <c r="AC46" s="479">
        <f t="shared" si="97"/>
        <v>23</v>
      </c>
      <c r="AD46" s="479">
        <f t="shared" si="97"/>
        <v>25</v>
      </c>
      <c r="AE46" s="479">
        <f t="shared" si="97"/>
        <v>27</v>
      </c>
      <c r="AF46" s="479">
        <f t="shared" si="97"/>
        <v>29</v>
      </c>
      <c r="AG46" s="479">
        <f t="shared" si="97"/>
        <v>31</v>
      </c>
      <c r="AH46" s="479">
        <f t="shared" si="97"/>
        <v>33</v>
      </c>
      <c r="AI46" s="479">
        <f t="shared" si="97"/>
        <v>35</v>
      </c>
      <c r="AJ46" s="479">
        <f t="shared" si="97"/>
        <v>37</v>
      </c>
      <c r="AK46" s="479">
        <f t="shared" si="97"/>
        <v>39</v>
      </c>
      <c r="AL46" s="479" t="str">
        <f t="shared" si="7"/>
        <v/>
      </c>
      <c r="AM46" s="479" t="str">
        <f t="shared" si="8"/>
        <v/>
      </c>
      <c r="AN46" s="479" t="str">
        <f t="shared" si="9"/>
        <v/>
      </c>
      <c r="AO46" s="479" t="str">
        <f t="shared" si="10"/>
        <v/>
      </c>
      <c r="AP46" s="479" t="str">
        <f t="shared" si="11"/>
        <v/>
      </c>
      <c r="AQ46" s="479" t="str">
        <f t="shared" si="12"/>
        <v/>
      </c>
      <c r="AR46" s="479" t="str">
        <f t="shared" si="13"/>
        <v/>
      </c>
      <c r="AS46" s="479" t="str">
        <f t="shared" si="14"/>
        <v/>
      </c>
      <c r="AT46" s="479" t="str">
        <f t="shared" si="15"/>
        <v/>
      </c>
      <c r="AU46" s="479" t="str">
        <f t="shared" si="16"/>
        <v/>
      </c>
      <c r="AV46" s="479" t="str">
        <f t="shared" si="17"/>
        <v/>
      </c>
      <c r="AW46" s="479" t="str">
        <f t="shared" si="18"/>
        <v/>
      </c>
      <c r="AX46" s="479" t="str">
        <f t="shared" si="19"/>
        <v/>
      </c>
      <c r="AY46" s="479" t="str">
        <f t="shared" si="20"/>
        <v/>
      </c>
      <c r="AZ46" s="479" t="str">
        <f t="shared" si="21"/>
        <v/>
      </c>
      <c r="BA46" s="479" t="str">
        <f t="shared" si="22"/>
        <v/>
      </c>
      <c r="BB46" s="479" t="str">
        <f t="shared" si="23"/>
        <v/>
      </c>
      <c r="BC46" s="479" t="str">
        <f t="shared" si="24"/>
        <v/>
      </c>
      <c r="BD46" s="479" t="str">
        <f t="shared" si="25"/>
        <v/>
      </c>
      <c r="BE46" s="479" t="str">
        <f t="shared" si="26"/>
        <v/>
      </c>
      <c r="BF46" s="479" t="str">
        <f t="shared" si="27"/>
        <v/>
      </c>
      <c r="BG46" s="479" t="str">
        <f t="shared" si="28"/>
        <v/>
      </c>
      <c r="BH46" s="479" t="str">
        <f t="shared" si="29"/>
        <v/>
      </c>
      <c r="BI46" s="479" t="str">
        <f t="shared" si="30"/>
        <v/>
      </c>
      <c r="BJ46" s="479" t="str">
        <f t="shared" si="31"/>
        <v/>
      </c>
      <c r="BK46" s="479" t="str">
        <f t="shared" si="32"/>
        <v/>
      </c>
      <c r="BL46" s="479" t="str">
        <f t="shared" si="33"/>
        <v/>
      </c>
      <c r="BM46" s="479" t="str">
        <f t="shared" si="34"/>
        <v/>
      </c>
      <c r="BN46" s="479" t="str">
        <f t="shared" si="35"/>
        <v/>
      </c>
      <c r="BO46" s="479" t="str">
        <f t="shared" si="36"/>
        <v/>
      </c>
      <c r="BP46" s="479" t="str">
        <f t="shared" si="37"/>
        <v/>
      </c>
      <c r="BQ46" s="479" t="str">
        <f t="shared" si="38"/>
        <v/>
      </c>
      <c r="BR46" s="479" t="str">
        <f t="shared" si="39"/>
        <v/>
      </c>
      <c r="BS46" s="479" t="str">
        <f t="shared" si="40"/>
        <v/>
      </c>
      <c r="BT46" s="479" t="str">
        <f t="shared" si="41"/>
        <v/>
      </c>
      <c r="BU46" s="479" t="str">
        <f t="shared" si="42"/>
        <v/>
      </c>
      <c r="BV46" s="479" t="str">
        <f t="shared" si="43"/>
        <v/>
      </c>
      <c r="BW46" s="479" t="str">
        <f t="shared" si="44"/>
        <v/>
      </c>
      <c r="BX46" s="479" t="str">
        <f t="shared" si="45"/>
        <v/>
      </c>
      <c r="BY46" s="479" t="str">
        <f t="shared" si="46"/>
        <v/>
      </c>
      <c r="BZ46" s="479" t="str">
        <f t="shared" si="47"/>
        <v/>
      </c>
      <c r="CA46" s="479" t="str">
        <f t="shared" si="48"/>
        <v/>
      </c>
      <c r="CB46" s="479" t="str">
        <f t="shared" si="49"/>
        <v/>
      </c>
      <c r="CC46" s="479" t="str">
        <f t="shared" si="50"/>
        <v/>
      </c>
      <c r="CD46" s="479" t="str">
        <f t="shared" si="51"/>
        <v/>
      </c>
      <c r="CE46" s="479" t="str">
        <f t="shared" si="52"/>
        <v/>
      </c>
      <c r="CF46" s="479" t="str">
        <f t="shared" si="53"/>
        <v/>
      </c>
      <c r="CG46" s="479" t="str">
        <f t="shared" si="54"/>
        <v/>
      </c>
      <c r="CH46" s="479" t="str">
        <f t="shared" si="55"/>
        <v/>
      </c>
      <c r="CI46" s="479" t="str">
        <f t="shared" si="56"/>
        <v/>
      </c>
      <c r="CJ46" s="479" t="str">
        <f t="shared" si="57"/>
        <v/>
      </c>
      <c r="CK46" s="479" t="str">
        <f t="shared" si="58"/>
        <v/>
      </c>
      <c r="CL46" s="479" t="str">
        <f t="shared" si="59"/>
        <v/>
      </c>
      <c r="CM46" s="479" t="str">
        <f t="shared" si="60"/>
        <v/>
      </c>
      <c r="CN46" s="479" t="str">
        <f t="shared" si="61"/>
        <v/>
      </c>
      <c r="CO46" s="479" t="str">
        <f t="shared" si="62"/>
        <v/>
      </c>
      <c r="CP46" s="479" t="str">
        <f t="shared" si="63"/>
        <v/>
      </c>
      <c r="CQ46" s="479" t="str">
        <f t="shared" si="64"/>
        <v/>
      </c>
      <c r="CR46" s="479" t="str">
        <f t="shared" si="65"/>
        <v/>
      </c>
      <c r="CS46" s="469" t="str">
        <f t="shared" si="66"/>
        <v/>
      </c>
      <c r="CT46" s="490">
        <f t="shared" si="67"/>
        <v>0</v>
      </c>
      <c r="CU46" s="491" t="str">
        <f t="shared" si="68"/>
        <v/>
      </c>
      <c r="CV46" s="146" t="str">
        <f t="shared" si="4"/>
        <v/>
      </c>
      <c r="CW46" s="266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75" t="str">
        <f>IF(I6="","",I6)</f>
        <v/>
      </c>
      <c r="R47" s="478">
        <v>1</v>
      </c>
      <c r="S47" s="479">
        <f t="shared" ref="S47:AK47" si="98">R47+IF(BF47&lt;65536,1,2)</f>
        <v>3</v>
      </c>
      <c r="T47" s="479">
        <f t="shared" si="98"/>
        <v>5</v>
      </c>
      <c r="U47" s="479">
        <f t="shared" si="98"/>
        <v>7</v>
      </c>
      <c r="V47" s="479">
        <f t="shared" si="98"/>
        <v>9</v>
      </c>
      <c r="W47" s="479">
        <f t="shared" si="98"/>
        <v>11</v>
      </c>
      <c r="X47" s="479">
        <f t="shared" si="98"/>
        <v>13</v>
      </c>
      <c r="Y47" s="479">
        <f t="shared" si="98"/>
        <v>15</v>
      </c>
      <c r="Z47" s="479">
        <f t="shared" si="98"/>
        <v>17</v>
      </c>
      <c r="AA47" s="479">
        <f t="shared" si="98"/>
        <v>19</v>
      </c>
      <c r="AB47" s="479">
        <f t="shared" si="98"/>
        <v>21</v>
      </c>
      <c r="AC47" s="479">
        <f t="shared" si="98"/>
        <v>23</v>
      </c>
      <c r="AD47" s="479">
        <f t="shared" si="98"/>
        <v>25</v>
      </c>
      <c r="AE47" s="479">
        <f t="shared" si="98"/>
        <v>27</v>
      </c>
      <c r="AF47" s="479">
        <f t="shared" si="98"/>
        <v>29</v>
      </c>
      <c r="AG47" s="479">
        <f t="shared" si="98"/>
        <v>31</v>
      </c>
      <c r="AH47" s="479">
        <f t="shared" si="98"/>
        <v>33</v>
      </c>
      <c r="AI47" s="479">
        <f t="shared" si="98"/>
        <v>35</v>
      </c>
      <c r="AJ47" s="479">
        <f t="shared" si="98"/>
        <v>37</v>
      </c>
      <c r="AK47" s="479">
        <f t="shared" si="98"/>
        <v>39</v>
      </c>
      <c r="AL47" s="479" t="str">
        <f t="shared" si="7"/>
        <v/>
      </c>
      <c r="AM47" s="479" t="str">
        <f t="shared" si="8"/>
        <v/>
      </c>
      <c r="AN47" s="479" t="str">
        <f t="shared" si="9"/>
        <v/>
      </c>
      <c r="AO47" s="479" t="str">
        <f t="shared" si="10"/>
        <v/>
      </c>
      <c r="AP47" s="479" t="str">
        <f t="shared" si="11"/>
        <v/>
      </c>
      <c r="AQ47" s="479" t="str">
        <f t="shared" si="12"/>
        <v/>
      </c>
      <c r="AR47" s="479" t="str">
        <f t="shared" si="13"/>
        <v/>
      </c>
      <c r="AS47" s="479" t="str">
        <f t="shared" si="14"/>
        <v/>
      </c>
      <c r="AT47" s="479" t="str">
        <f t="shared" si="15"/>
        <v/>
      </c>
      <c r="AU47" s="479" t="str">
        <f t="shared" si="16"/>
        <v/>
      </c>
      <c r="AV47" s="479" t="str">
        <f t="shared" si="17"/>
        <v/>
      </c>
      <c r="AW47" s="479" t="str">
        <f t="shared" si="18"/>
        <v/>
      </c>
      <c r="AX47" s="479" t="str">
        <f t="shared" si="19"/>
        <v/>
      </c>
      <c r="AY47" s="479" t="str">
        <f t="shared" si="20"/>
        <v/>
      </c>
      <c r="AZ47" s="479" t="str">
        <f t="shared" si="21"/>
        <v/>
      </c>
      <c r="BA47" s="479" t="str">
        <f t="shared" si="22"/>
        <v/>
      </c>
      <c r="BB47" s="479" t="str">
        <f t="shared" si="23"/>
        <v/>
      </c>
      <c r="BC47" s="479" t="str">
        <f t="shared" si="24"/>
        <v/>
      </c>
      <c r="BD47" s="479" t="str">
        <f t="shared" si="25"/>
        <v/>
      </c>
      <c r="BE47" s="479" t="str">
        <f t="shared" si="26"/>
        <v/>
      </c>
      <c r="BF47" s="479" t="str">
        <f t="shared" si="27"/>
        <v/>
      </c>
      <c r="BG47" s="479" t="str">
        <f t="shared" si="28"/>
        <v/>
      </c>
      <c r="BH47" s="479" t="str">
        <f t="shared" si="29"/>
        <v/>
      </c>
      <c r="BI47" s="479" t="str">
        <f t="shared" si="30"/>
        <v/>
      </c>
      <c r="BJ47" s="479" t="str">
        <f t="shared" si="31"/>
        <v/>
      </c>
      <c r="BK47" s="479" t="str">
        <f t="shared" si="32"/>
        <v/>
      </c>
      <c r="BL47" s="479" t="str">
        <f t="shared" si="33"/>
        <v/>
      </c>
      <c r="BM47" s="479" t="str">
        <f t="shared" si="34"/>
        <v/>
      </c>
      <c r="BN47" s="479" t="str">
        <f t="shared" si="35"/>
        <v/>
      </c>
      <c r="BO47" s="479" t="str">
        <f t="shared" si="36"/>
        <v/>
      </c>
      <c r="BP47" s="479" t="str">
        <f t="shared" si="37"/>
        <v/>
      </c>
      <c r="BQ47" s="479" t="str">
        <f t="shared" si="38"/>
        <v/>
      </c>
      <c r="BR47" s="479" t="str">
        <f t="shared" si="39"/>
        <v/>
      </c>
      <c r="BS47" s="479" t="str">
        <f t="shared" si="40"/>
        <v/>
      </c>
      <c r="BT47" s="479" t="str">
        <f t="shared" si="41"/>
        <v/>
      </c>
      <c r="BU47" s="479" t="str">
        <f t="shared" si="42"/>
        <v/>
      </c>
      <c r="BV47" s="479" t="str">
        <f t="shared" si="43"/>
        <v/>
      </c>
      <c r="BW47" s="479" t="str">
        <f t="shared" si="44"/>
        <v/>
      </c>
      <c r="BX47" s="479" t="str">
        <f t="shared" si="45"/>
        <v/>
      </c>
      <c r="BY47" s="479" t="str">
        <f t="shared" si="46"/>
        <v/>
      </c>
      <c r="BZ47" s="479" t="str">
        <f t="shared" si="47"/>
        <v/>
      </c>
      <c r="CA47" s="479" t="str">
        <f t="shared" si="48"/>
        <v/>
      </c>
      <c r="CB47" s="479" t="str">
        <f t="shared" si="49"/>
        <v/>
      </c>
      <c r="CC47" s="479" t="str">
        <f t="shared" si="50"/>
        <v/>
      </c>
      <c r="CD47" s="479" t="str">
        <f t="shared" si="51"/>
        <v/>
      </c>
      <c r="CE47" s="479" t="str">
        <f t="shared" si="52"/>
        <v/>
      </c>
      <c r="CF47" s="479" t="str">
        <f t="shared" si="53"/>
        <v/>
      </c>
      <c r="CG47" s="479" t="str">
        <f t="shared" si="54"/>
        <v/>
      </c>
      <c r="CH47" s="479" t="str">
        <f t="shared" si="55"/>
        <v/>
      </c>
      <c r="CI47" s="479" t="str">
        <f t="shared" si="56"/>
        <v/>
      </c>
      <c r="CJ47" s="479" t="str">
        <f t="shared" si="57"/>
        <v/>
      </c>
      <c r="CK47" s="479" t="str">
        <f t="shared" si="58"/>
        <v/>
      </c>
      <c r="CL47" s="479" t="str">
        <f t="shared" si="59"/>
        <v/>
      </c>
      <c r="CM47" s="479" t="str">
        <f t="shared" si="60"/>
        <v/>
      </c>
      <c r="CN47" s="479" t="str">
        <f t="shared" si="61"/>
        <v/>
      </c>
      <c r="CO47" s="479" t="str">
        <f t="shared" si="62"/>
        <v/>
      </c>
      <c r="CP47" s="479" t="str">
        <f t="shared" si="63"/>
        <v/>
      </c>
      <c r="CQ47" s="479" t="str">
        <f t="shared" si="64"/>
        <v/>
      </c>
      <c r="CR47" s="479" t="str">
        <f t="shared" si="65"/>
        <v/>
      </c>
      <c r="CS47" s="469" t="str">
        <f t="shared" si="66"/>
        <v/>
      </c>
      <c r="CT47" s="490">
        <f t="shared" si="67"/>
        <v>0</v>
      </c>
      <c r="CU47" s="491" t="str">
        <f t="shared" si="68"/>
        <v/>
      </c>
      <c r="CV47" s="148" t="str">
        <f t="shared" si="4"/>
        <v/>
      </c>
      <c r="CW47" s="266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75" t="str">
        <f>IF(J6="","",J6)</f>
        <v/>
      </c>
      <c r="R48" s="478">
        <v>1</v>
      </c>
      <c r="S48" s="479">
        <f t="shared" ref="S48:AK48" si="99">R48+IF(BF48&lt;65536,1,2)</f>
        <v>3</v>
      </c>
      <c r="T48" s="479">
        <f t="shared" si="99"/>
        <v>5</v>
      </c>
      <c r="U48" s="479">
        <f t="shared" si="99"/>
        <v>7</v>
      </c>
      <c r="V48" s="479">
        <f t="shared" si="99"/>
        <v>9</v>
      </c>
      <c r="W48" s="479">
        <f t="shared" si="99"/>
        <v>11</v>
      </c>
      <c r="X48" s="479">
        <f t="shared" si="99"/>
        <v>13</v>
      </c>
      <c r="Y48" s="479">
        <f t="shared" si="99"/>
        <v>15</v>
      </c>
      <c r="Z48" s="479">
        <f t="shared" si="99"/>
        <v>17</v>
      </c>
      <c r="AA48" s="479">
        <f t="shared" si="99"/>
        <v>19</v>
      </c>
      <c r="AB48" s="479">
        <f t="shared" si="99"/>
        <v>21</v>
      </c>
      <c r="AC48" s="479">
        <f t="shared" si="99"/>
        <v>23</v>
      </c>
      <c r="AD48" s="479">
        <f t="shared" si="99"/>
        <v>25</v>
      </c>
      <c r="AE48" s="479">
        <f t="shared" si="99"/>
        <v>27</v>
      </c>
      <c r="AF48" s="479">
        <f t="shared" si="99"/>
        <v>29</v>
      </c>
      <c r="AG48" s="479">
        <f t="shared" si="99"/>
        <v>31</v>
      </c>
      <c r="AH48" s="479">
        <f t="shared" si="99"/>
        <v>33</v>
      </c>
      <c r="AI48" s="479">
        <f t="shared" si="99"/>
        <v>35</v>
      </c>
      <c r="AJ48" s="479">
        <f t="shared" si="99"/>
        <v>37</v>
      </c>
      <c r="AK48" s="479">
        <f t="shared" si="99"/>
        <v>39</v>
      </c>
      <c r="AL48" s="479" t="str">
        <f t="shared" si="7"/>
        <v/>
      </c>
      <c r="AM48" s="479" t="str">
        <f t="shared" si="8"/>
        <v/>
      </c>
      <c r="AN48" s="479" t="str">
        <f t="shared" si="9"/>
        <v/>
      </c>
      <c r="AO48" s="479" t="str">
        <f t="shared" si="10"/>
        <v/>
      </c>
      <c r="AP48" s="479" t="str">
        <f t="shared" si="11"/>
        <v/>
      </c>
      <c r="AQ48" s="479" t="str">
        <f t="shared" si="12"/>
        <v/>
      </c>
      <c r="AR48" s="479" t="str">
        <f t="shared" si="13"/>
        <v/>
      </c>
      <c r="AS48" s="479" t="str">
        <f t="shared" si="14"/>
        <v/>
      </c>
      <c r="AT48" s="479" t="str">
        <f t="shared" si="15"/>
        <v/>
      </c>
      <c r="AU48" s="479" t="str">
        <f t="shared" si="16"/>
        <v/>
      </c>
      <c r="AV48" s="479" t="str">
        <f t="shared" si="17"/>
        <v/>
      </c>
      <c r="AW48" s="479" t="str">
        <f t="shared" si="18"/>
        <v/>
      </c>
      <c r="AX48" s="479" t="str">
        <f t="shared" si="19"/>
        <v/>
      </c>
      <c r="AY48" s="479" t="str">
        <f t="shared" si="20"/>
        <v/>
      </c>
      <c r="AZ48" s="479" t="str">
        <f t="shared" si="21"/>
        <v/>
      </c>
      <c r="BA48" s="479" t="str">
        <f t="shared" si="22"/>
        <v/>
      </c>
      <c r="BB48" s="479" t="str">
        <f t="shared" si="23"/>
        <v/>
      </c>
      <c r="BC48" s="479" t="str">
        <f t="shared" si="24"/>
        <v/>
      </c>
      <c r="BD48" s="479" t="str">
        <f t="shared" si="25"/>
        <v/>
      </c>
      <c r="BE48" s="479" t="str">
        <f t="shared" si="26"/>
        <v/>
      </c>
      <c r="BF48" s="479" t="str">
        <f t="shared" si="27"/>
        <v/>
      </c>
      <c r="BG48" s="479" t="str">
        <f t="shared" si="28"/>
        <v/>
      </c>
      <c r="BH48" s="479" t="str">
        <f t="shared" si="29"/>
        <v/>
      </c>
      <c r="BI48" s="479" t="str">
        <f t="shared" si="30"/>
        <v/>
      </c>
      <c r="BJ48" s="479" t="str">
        <f t="shared" si="31"/>
        <v/>
      </c>
      <c r="BK48" s="479" t="str">
        <f t="shared" si="32"/>
        <v/>
      </c>
      <c r="BL48" s="479" t="str">
        <f t="shared" si="33"/>
        <v/>
      </c>
      <c r="BM48" s="479" t="str">
        <f t="shared" si="34"/>
        <v/>
      </c>
      <c r="BN48" s="479" t="str">
        <f t="shared" si="35"/>
        <v/>
      </c>
      <c r="BO48" s="479" t="str">
        <f t="shared" si="36"/>
        <v/>
      </c>
      <c r="BP48" s="479" t="str">
        <f t="shared" si="37"/>
        <v/>
      </c>
      <c r="BQ48" s="479" t="str">
        <f t="shared" si="38"/>
        <v/>
      </c>
      <c r="BR48" s="479" t="str">
        <f t="shared" si="39"/>
        <v/>
      </c>
      <c r="BS48" s="479" t="str">
        <f t="shared" si="40"/>
        <v/>
      </c>
      <c r="BT48" s="479" t="str">
        <f t="shared" si="41"/>
        <v/>
      </c>
      <c r="BU48" s="479" t="str">
        <f t="shared" si="42"/>
        <v/>
      </c>
      <c r="BV48" s="479" t="str">
        <f t="shared" si="43"/>
        <v/>
      </c>
      <c r="BW48" s="479" t="str">
        <f t="shared" si="44"/>
        <v/>
      </c>
      <c r="BX48" s="479" t="str">
        <f t="shared" si="45"/>
        <v/>
      </c>
      <c r="BY48" s="479" t="str">
        <f t="shared" si="46"/>
        <v/>
      </c>
      <c r="BZ48" s="479" t="str">
        <f t="shared" si="47"/>
        <v/>
      </c>
      <c r="CA48" s="479" t="str">
        <f t="shared" si="48"/>
        <v/>
      </c>
      <c r="CB48" s="479" t="str">
        <f t="shared" si="49"/>
        <v/>
      </c>
      <c r="CC48" s="479" t="str">
        <f t="shared" si="50"/>
        <v/>
      </c>
      <c r="CD48" s="479" t="str">
        <f t="shared" si="51"/>
        <v/>
      </c>
      <c r="CE48" s="479" t="str">
        <f t="shared" si="52"/>
        <v/>
      </c>
      <c r="CF48" s="479" t="str">
        <f t="shared" si="53"/>
        <v/>
      </c>
      <c r="CG48" s="479" t="str">
        <f t="shared" si="54"/>
        <v/>
      </c>
      <c r="CH48" s="479" t="str">
        <f t="shared" si="55"/>
        <v/>
      </c>
      <c r="CI48" s="479" t="str">
        <f t="shared" si="56"/>
        <v/>
      </c>
      <c r="CJ48" s="479" t="str">
        <f t="shared" si="57"/>
        <v/>
      </c>
      <c r="CK48" s="479" t="str">
        <f t="shared" si="58"/>
        <v/>
      </c>
      <c r="CL48" s="479" t="str">
        <f t="shared" si="59"/>
        <v/>
      </c>
      <c r="CM48" s="479" t="str">
        <f t="shared" si="60"/>
        <v/>
      </c>
      <c r="CN48" s="479" t="str">
        <f t="shared" si="61"/>
        <v/>
      </c>
      <c r="CO48" s="479" t="str">
        <f t="shared" si="62"/>
        <v/>
      </c>
      <c r="CP48" s="479" t="str">
        <f t="shared" si="63"/>
        <v/>
      </c>
      <c r="CQ48" s="479" t="str">
        <f t="shared" si="64"/>
        <v/>
      </c>
      <c r="CR48" s="479" t="str">
        <f t="shared" si="65"/>
        <v/>
      </c>
      <c r="CS48" s="469" t="str">
        <f t="shared" si="66"/>
        <v/>
      </c>
      <c r="CT48" s="490">
        <f t="shared" si="67"/>
        <v>0</v>
      </c>
      <c r="CU48" s="491" t="str">
        <f t="shared" si="68"/>
        <v/>
      </c>
      <c r="CV48" s="148" t="str">
        <f t="shared" si="4"/>
        <v/>
      </c>
      <c r="CW48" s="266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75" t="str">
        <f>IF(K6="","",K6)</f>
        <v/>
      </c>
      <c r="R49" s="478">
        <v>1</v>
      </c>
      <c r="S49" s="479">
        <f t="shared" ref="S49:AK49" si="100">R49+IF(BF49&lt;65536,1,2)</f>
        <v>3</v>
      </c>
      <c r="T49" s="479">
        <f t="shared" si="100"/>
        <v>5</v>
      </c>
      <c r="U49" s="479">
        <f t="shared" si="100"/>
        <v>7</v>
      </c>
      <c r="V49" s="479">
        <f t="shared" si="100"/>
        <v>9</v>
      </c>
      <c r="W49" s="479">
        <f t="shared" si="100"/>
        <v>11</v>
      </c>
      <c r="X49" s="479">
        <f t="shared" si="100"/>
        <v>13</v>
      </c>
      <c r="Y49" s="479">
        <f t="shared" si="100"/>
        <v>15</v>
      </c>
      <c r="Z49" s="479">
        <f t="shared" si="100"/>
        <v>17</v>
      </c>
      <c r="AA49" s="479">
        <f t="shared" si="100"/>
        <v>19</v>
      </c>
      <c r="AB49" s="479">
        <f t="shared" si="100"/>
        <v>21</v>
      </c>
      <c r="AC49" s="479">
        <f t="shared" si="100"/>
        <v>23</v>
      </c>
      <c r="AD49" s="479">
        <f t="shared" si="100"/>
        <v>25</v>
      </c>
      <c r="AE49" s="479">
        <f t="shared" si="100"/>
        <v>27</v>
      </c>
      <c r="AF49" s="479">
        <f t="shared" si="100"/>
        <v>29</v>
      </c>
      <c r="AG49" s="479">
        <f t="shared" si="100"/>
        <v>31</v>
      </c>
      <c r="AH49" s="479">
        <f t="shared" si="100"/>
        <v>33</v>
      </c>
      <c r="AI49" s="479">
        <f t="shared" si="100"/>
        <v>35</v>
      </c>
      <c r="AJ49" s="479">
        <f t="shared" si="100"/>
        <v>37</v>
      </c>
      <c r="AK49" s="479">
        <f t="shared" si="100"/>
        <v>39</v>
      </c>
      <c r="AL49" s="479" t="str">
        <f t="shared" si="7"/>
        <v/>
      </c>
      <c r="AM49" s="479" t="str">
        <f t="shared" si="8"/>
        <v/>
      </c>
      <c r="AN49" s="479" t="str">
        <f t="shared" si="9"/>
        <v/>
      </c>
      <c r="AO49" s="479" t="str">
        <f t="shared" si="10"/>
        <v/>
      </c>
      <c r="AP49" s="479" t="str">
        <f t="shared" si="11"/>
        <v/>
      </c>
      <c r="AQ49" s="479" t="str">
        <f t="shared" si="12"/>
        <v/>
      </c>
      <c r="AR49" s="479" t="str">
        <f t="shared" si="13"/>
        <v/>
      </c>
      <c r="AS49" s="479" t="str">
        <f t="shared" si="14"/>
        <v/>
      </c>
      <c r="AT49" s="479" t="str">
        <f t="shared" si="15"/>
        <v/>
      </c>
      <c r="AU49" s="479" t="str">
        <f t="shared" si="16"/>
        <v/>
      </c>
      <c r="AV49" s="479" t="str">
        <f t="shared" si="17"/>
        <v/>
      </c>
      <c r="AW49" s="479" t="str">
        <f t="shared" si="18"/>
        <v/>
      </c>
      <c r="AX49" s="479" t="str">
        <f t="shared" si="19"/>
        <v/>
      </c>
      <c r="AY49" s="479" t="str">
        <f t="shared" si="20"/>
        <v/>
      </c>
      <c r="AZ49" s="479" t="str">
        <f t="shared" si="21"/>
        <v/>
      </c>
      <c r="BA49" s="479" t="str">
        <f t="shared" si="22"/>
        <v/>
      </c>
      <c r="BB49" s="479" t="str">
        <f t="shared" si="23"/>
        <v/>
      </c>
      <c r="BC49" s="479" t="str">
        <f t="shared" si="24"/>
        <v/>
      </c>
      <c r="BD49" s="479" t="str">
        <f t="shared" si="25"/>
        <v/>
      </c>
      <c r="BE49" s="479" t="str">
        <f t="shared" si="26"/>
        <v/>
      </c>
      <c r="BF49" s="479" t="str">
        <f t="shared" si="27"/>
        <v/>
      </c>
      <c r="BG49" s="479" t="str">
        <f t="shared" si="28"/>
        <v/>
      </c>
      <c r="BH49" s="479" t="str">
        <f t="shared" si="29"/>
        <v/>
      </c>
      <c r="BI49" s="479" t="str">
        <f t="shared" si="30"/>
        <v/>
      </c>
      <c r="BJ49" s="479" t="str">
        <f t="shared" si="31"/>
        <v/>
      </c>
      <c r="BK49" s="479" t="str">
        <f t="shared" si="32"/>
        <v/>
      </c>
      <c r="BL49" s="479" t="str">
        <f t="shared" si="33"/>
        <v/>
      </c>
      <c r="BM49" s="479" t="str">
        <f t="shared" si="34"/>
        <v/>
      </c>
      <c r="BN49" s="479" t="str">
        <f t="shared" si="35"/>
        <v/>
      </c>
      <c r="BO49" s="479" t="str">
        <f t="shared" si="36"/>
        <v/>
      </c>
      <c r="BP49" s="479" t="str">
        <f t="shared" si="37"/>
        <v/>
      </c>
      <c r="BQ49" s="479" t="str">
        <f t="shared" si="38"/>
        <v/>
      </c>
      <c r="BR49" s="479" t="str">
        <f t="shared" si="39"/>
        <v/>
      </c>
      <c r="BS49" s="479" t="str">
        <f t="shared" si="40"/>
        <v/>
      </c>
      <c r="BT49" s="479" t="str">
        <f t="shared" si="41"/>
        <v/>
      </c>
      <c r="BU49" s="479" t="str">
        <f t="shared" si="42"/>
        <v/>
      </c>
      <c r="BV49" s="479" t="str">
        <f t="shared" si="43"/>
        <v/>
      </c>
      <c r="BW49" s="479" t="str">
        <f t="shared" si="44"/>
        <v/>
      </c>
      <c r="BX49" s="479" t="str">
        <f t="shared" si="45"/>
        <v/>
      </c>
      <c r="BY49" s="479" t="str">
        <f t="shared" si="46"/>
        <v/>
      </c>
      <c r="BZ49" s="479" t="str">
        <f t="shared" si="47"/>
        <v/>
      </c>
      <c r="CA49" s="479" t="str">
        <f t="shared" si="48"/>
        <v/>
      </c>
      <c r="CB49" s="479" t="str">
        <f t="shared" si="49"/>
        <v/>
      </c>
      <c r="CC49" s="479" t="str">
        <f t="shared" si="50"/>
        <v/>
      </c>
      <c r="CD49" s="479" t="str">
        <f t="shared" si="51"/>
        <v/>
      </c>
      <c r="CE49" s="479" t="str">
        <f t="shared" si="52"/>
        <v/>
      </c>
      <c r="CF49" s="479" t="str">
        <f t="shared" si="53"/>
        <v/>
      </c>
      <c r="CG49" s="479" t="str">
        <f t="shared" si="54"/>
        <v/>
      </c>
      <c r="CH49" s="479" t="str">
        <f t="shared" si="55"/>
        <v/>
      </c>
      <c r="CI49" s="479" t="str">
        <f t="shared" si="56"/>
        <v/>
      </c>
      <c r="CJ49" s="479" t="str">
        <f t="shared" si="57"/>
        <v/>
      </c>
      <c r="CK49" s="479" t="str">
        <f t="shared" si="58"/>
        <v/>
      </c>
      <c r="CL49" s="479" t="str">
        <f t="shared" si="59"/>
        <v/>
      </c>
      <c r="CM49" s="479" t="str">
        <f t="shared" si="60"/>
        <v/>
      </c>
      <c r="CN49" s="479" t="str">
        <f t="shared" si="61"/>
        <v/>
      </c>
      <c r="CO49" s="479" t="str">
        <f t="shared" si="62"/>
        <v/>
      </c>
      <c r="CP49" s="479" t="str">
        <f t="shared" si="63"/>
        <v/>
      </c>
      <c r="CQ49" s="479" t="str">
        <f t="shared" si="64"/>
        <v/>
      </c>
      <c r="CR49" s="479" t="str">
        <f t="shared" si="65"/>
        <v/>
      </c>
      <c r="CS49" s="469" t="str">
        <f t="shared" si="66"/>
        <v/>
      </c>
      <c r="CT49" s="490">
        <f t="shared" si="67"/>
        <v>0</v>
      </c>
      <c r="CU49" s="491" t="str">
        <f t="shared" si="68"/>
        <v/>
      </c>
      <c r="CV49" s="148" t="str">
        <f t="shared" si="4"/>
        <v/>
      </c>
      <c r="CW49" s="266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75" t="str">
        <f>IF(L6="","",L6)</f>
        <v/>
      </c>
      <c r="R50" s="478">
        <v>1</v>
      </c>
      <c r="S50" s="479">
        <f t="shared" ref="S50:AK50" si="101">R50+IF(BF50&lt;65536,1,2)</f>
        <v>3</v>
      </c>
      <c r="T50" s="479">
        <f t="shared" si="101"/>
        <v>5</v>
      </c>
      <c r="U50" s="479">
        <f t="shared" si="101"/>
        <v>7</v>
      </c>
      <c r="V50" s="479">
        <f t="shared" si="101"/>
        <v>9</v>
      </c>
      <c r="W50" s="479">
        <f t="shared" si="101"/>
        <v>11</v>
      </c>
      <c r="X50" s="479">
        <f t="shared" si="101"/>
        <v>13</v>
      </c>
      <c r="Y50" s="479">
        <f t="shared" si="101"/>
        <v>15</v>
      </c>
      <c r="Z50" s="479">
        <f t="shared" si="101"/>
        <v>17</v>
      </c>
      <c r="AA50" s="479">
        <f t="shared" si="101"/>
        <v>19</v>
      </c>
      <c r="AB50" s="479">
        <f t="shared" si="101"/>
        <v>21</v>
      </c>
      <c r="AC50" s="479">
        <f t="shared" si="101"/>
        <v>23</v>
      </c>
      <c r="AD50" s="479">
        <f t="shared" si="101"/>
        <v>25</v>
      </c>
      <c r="AE50" s="479">
        <f t="shared" si="101"/>
        <v>27</v>
      </c>
      <c r="AF50" s="479">
        <f t="shared" si="101"/>
        <v>29</v>
      </c>
      <c r="AG50" s="479">
        <f t="shared" si="101"/>
        <v>31</v>
      </c>
      <c r="AH50" s="479">
        <f t="shared" si="101"/>
        <v>33</v>
      </c>
      <c r="AI50" s="479">
        <f t="shared" si="101"/>
        <v>35</v>
      </c>
      <c r="AJ50" s="479">
        <f t="shared" si="101"/>
        <v>37</v>
      </c>
      <c r="AK50" s="479">
        <f t="shared" si="101"/>
        <v>39</v>
      </c>
      <c r="AL50" s="479" t="str">
        <f t="shared" si="7"/>
        <v/>
      </c>
      <c r="AM50" s="479" t="str">
        <f t="shared" si="8"/>
        <v/>
      </c>
      <c r="AN50" s="479" t="str">
        <f t="shared" si="9"/>
        <v/>
      </c>
      <c r="AO50" s="479" t="str">
        <f t="shared" si="10"/>
        <v/>
      </c>
      <c r="AP50" s="479" t="str">
        <f t="shared" si="11"/>
        <v/>
      </c>
      <c r="AQ50" s="479" t="str">
        <f t="shared" si="12"/>
        <v/>
      </c>
      <c r="AR50" s="479" t="str">
        <f t="shared" si="13"/>
        <v/>
      </c>
      <c r="AS50" s="479" t="str">
        <f t="shared" si="14"/>
        <v/>
      </c>
      <c r="AT50" s="479" t="str">
        <f t="shared" si="15"/>
        <v/>
      </c>
      <c r="AU50" s="479" t="str">
        <f t="shared" si="16"/>
        <v/>
      </c>
      <c r="AV50" s="479" t="str">
        <f t="shared" si="17"/>
        <v/>
      </c>
      <c r="AW50" s="479" t="str">
        <f t="shared" si="18"/>
        <v/>
      </c>
      <c r="AX50" s="479" t="str">
        <f t="shared" si="19"/>
        <v/>
      </c>
      <c r="AY50" s="479" t="str">
        <f t="shared" si="20"/>
        <v/>
      </c>
      <c r="AZ50" s="479" t="str">
        <f t="shared" si="21"/>
        <v/>
      </c>
      <c r="BA50" s="479" t="str">
        <f t="shared" si="22"/>
        <v/>
      </c>
      <c r="BB50" s="479" t="str">
        <f t="shared" si="23"/>
        <v/>
      </c>
      <c r="BC50" s="479" t="str">
        <f t="shared" si="24"/>
        <v/>
      </c>
      <c r="BD50" s="479" t="str">
        <f t="shared" si="25"/>
        <v/>
      </c>
      <c r="BE50" s="479" t="str">
        <f t="shared" si="26"/>
        <v/>
      </c>
      <c r="BF50" s="479" t="str">
        <f t="shared" si="27"/>
        <v/>
      </c>
      <c r="BG50" s="479" t="str">
        <f t="shared" si="28"/>
        <v/>
      </c>
      <c r="BH50" s="479" t="str">
        <f t="shared" si="29"/>
        <v/>
      </c>
      <c r="BI50" s="479" t="str">
        <f t="shared" si="30"/>
        <v/>
      </c>
      <c r="BJ50" s="479" t="str">
        <f t="shared" si="31"/>
        <v/>
      </c>
      <c r="BK50" s="479" t="str">
        <f t="shared" si="32"/>
        <v/>
      </c>
      <c r="BL50" s="479" t="str">
        <f t="shared" si="33"/>
        <v/>
      </c>
      <c r="BM50" s="479" t="str">
        <f t="shared" si="34"/>
        <v/>
      </c>
      <c r="BN50" s="479" t="str">
        <f t="shared" si="35"/>
        <v/>
      </c>
      <c r="BO50" s="479" t="str">
        <f t="shared" si="36"/>
        <v/>
      </c>
      <c r="BP50" s="479" t="str">
        <f t="shared" si="37"/>
        <v/>
      </c>
      <c r="BQ50" s="479" t="str">
        <f t="shared" si="38"/>
        <v/>
      </c>
      <c r="BR50" s="479" t="str">
        <f t="shared" si="39"/>
        <v/>
      </c>
      <c r="BS50" s="479" t="str">
        <f t="shared" si="40"/>
        <v/>
      </c>
      <c r="BT50" s="479" t="str">
        <f t="shared" si="41"/>
        <v/>
      </c>
      <c r="BU50" s="479" t="str">
        <f t="shared" si="42"/>
        <v/>
      </c>
      <c r="BV50" s="479" t="str">
        <f t="shared" si="43"/>
        <v/>
      </c>
      <c r="BW50" s="479" t="str">
        <f t="shared" si="44"/>
        <v/>
      </c>
      <c r="BX50" s="479" t="str">
        <f t="shared" si="45"/>
        <v/>
      </c>
      <c r="BY50" s="479" t="str">
        <f t="shared" si="46"/>
        <v/>
      </c>
      <c r="BZ50" s="479" t="str">
        <f t="shared" si="47"/>
        <v/>
      </c>
      <c r="CA50" s="479" t="str">
        <f t="shared" si="48"/>
        <v/>
      </c>
      <c r="CB50" s="479" t="str">
        <f t="shared" si="49"/>
        <v/>
      </c>
      <c r="CC50" s="479" t="str">
        <f t="shared" si="50"/>
        <v/>
      </c>
      <c r="CD50" s="479" t="str">
        <f t="shared" si="51"/>
        <v/>
      </c>
      <c r="CE50" s="479" t="str">
        <f t="shared" si="52"/>
        <v/>
      </c>
      <c r="CF50" s="479" t="str">
        <f t="shared" si="53"/>
        <v/>
      </c>
      <c r="CG50" s="479" t="str">
        <f t="shared" si="54"/>
        <v/>
      </c>
      <c r="CH50" s="479" t="str">
        <f t="shared" si="55"/>
        <v/>
      </c>
      <c r="CI50" s="479" t="str">
        <f t="shared" si="56"/>
        <v/>
      </c>
      <c r="CJ50" s="479" t="str">
        <f t="shared" si="57"/>
        <v/>
      </c>
      <c r="CK50" s="479" t="str">
        <f t="shared" si="58"/>
        <v/>
      </c>
      <c r="CL50" s="479" t="str">
        <f t="shared" si="59"/>
        <v/>
      </c>
      <c r="CM50" s="479" t="str">
        <f t="shared" si="60"/>
        <v/>
      </c>
      <c r="CN50" s="479" t="str">
        <f t="shared" si="61"/>
        <v/>
      </c>
      <c r="CO50" s="479" t="str">
        <f t="shared" si="62"/>
        <v/>
      </c>
      <c r="CP50" s="479" t="str">
        <f t="shared" si="63"/>
        <v/>
      </c>
      <c r="CQ50" s="479" t="str">
        <f t="shared" si="64"/>
        <v/>
      </c>
      <c r="CR50" s="479" t="str">
        <f t="shared" si="65"/>
        <v/>
      </c>
      <c r="CS50" s="469" t="str">
        <f t="shared" si="66"/>
        <v/>
      </c>
      <c r="CT50" s="490">
        <f t="shared" si="67"/>
        <v>0</v>
      </c>
      <c r="CU50" s="491" t="str">
        <f t="shared" si="68"/>
        <v/>
      </c>
      <c r="CV50" s="148" t="str">
        <f t="shared" si="4"/>
        <v/>
      </c>
      <c r="CW50" s="266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75" t="str">
        <f>IF(F8="","",F8)</f>
        <v/>
      </c>
      <c r="R51" s="478">
        <v>1</v>
      </c>
      <c r="S51" s="479">
        <f t="shared" ref="S51:AK51" si="102">R51+IF(BF51&lt;65536,1,2)</f>
        <v>3</v>
      </c>
      <c r="T51" s="479">
        <f t="shared" si="102"/>
        <v>5</v>
      </c>
      <c r="U51" s="479">
        <f t="shared" si="102"/>
        <v>7</v>
      </c>
      <c r="V51" s="479">
        <f t="shared" si="102"/>
        <v>9</v>
      </c>
      <c r="W51" s="479">
        <f t="shared" si="102"/>
        <v>11</v>
      </c>
      <c r="X51" s="479">
        <f t="shared" si="102"/>
        <v>13</v>
      </c>
      <c r="Y51" s="479">
        <f t="shared" si="102"/>
        <v>15</v>
      </c>
      <c r="Z51" s="479">
        <f t="shared" si="102"/>
        <v>17</v>
      </c>
      <c r="AA51" s="479">
        <f t="shared" si="102"/>
        <v>19</v>
      </c>
      <c r="AB51" s="479">
        <f t="shared" si="102"/>
        <v>21</v>
      </c>
      <c r="AC51" s="479">
        <f t="shared" si="102"/>
        <v>23</v>
      </c>
      <c r="AD51" s="479">
        <f t="shared" si="102"/>
        <v>25</v>
      </c>
      <c r="AE51" s="479">
        <f t="shared" si="102"/>
        <v>27</v>
      </c>
      <c r="AF51" s="479">
        <f t="shared" si="102"/>
        <v>29</v>
      </c>
      <c r="AG51" s="479">
        <f t="shared" si="102"/>
        <v>31</v>
      </c>
      <c r="AH51" s="479">
        <f t="shared" si="102"/>
        <v>33</v>
      </c>
      <c r="AI51" s="479">
        <f t="shared" si="102"/>
        <v>35</v>
      </c>
      <c r="AJ51" s="479">
        <f t="shared" si="102"/>
        <v>37</v>
      </c>
      <c r="AK51" s="479">
        <f t="shared" si="102"/>
        <v>39</v>
      </c>
      <c r="AL51" s="479" t="str">
        <f t="shared" si="7"/>
        <v/>
      </c>
      <c r="AM51" s="479" t="str">
        <f t="shared" si="8"/>
        <v/>
      </c>
      <c r="AN51" s="479" t="str">
        <f t="shared" si="9"/>
        <v/>
      </c>
      <c r="AO51" s="479" t="str">
        <f t="shared" si="10"/>
        <v/>
      </c>
      <c r="AP51" s="479" t="str">
        <f t="shared" si="11"/>
        <v/>
      </c>
      <c r="AQ51" s="479" t="str">
        <f t="shared" si="12"/>
        <v/>
      </c>
      <c r="AR51" s="479" t="str">
        <f t="shared" si="13"/>
        <v/>
      </c>
      <c r="AS51" s="479" t="str">
        <f t="shared" si="14"/>
        <v/>
      </c>
      <c r="AT51" s="479" t="str">
        <f t="shared" si="15"/>
        <v/>
      </c>
      <c r="AU51" s="479" t="str">
        <f t="shared" si="16"/>
        <v/>
      </c>
      <c r="AV51" s="479" t="str">
        <f t="shared" si="17"/>
        <v/>
      </c>
      <c r="AW51" s="479" t="str">
        <f t="shared" si="18"/>
        <v/>
      </c>
      <c r="AX51" s="479" t="str">
        <f t="shared" si="19"/>
        <v/>
      </c>
      <c r="AY51" s="479" t="str">
        <f t="shared" si="20"/>
        <v/>
      </c>
      <c r="AZ51" s="479" t="str">
        <f t="shared" si="21"/>
        <v/>
      </c>
      <c r="BA51" s="479" t="str">
        <f t="shared" si="22"/>
        <v/>
      </c>
      <c r="BB51" s="479" t="str">
        <f t="shared" si="23"/>
        <v/>
      </c>
      <c r="BC51" s="479" t="str">
        <f t="shared" si="24"/>
        <v/>
      </c>
      <c r="BD51" s="479" t="str">
        <f t="shared" si="25"/>
        <v/>
      </c>
      <c r="BE51" s="479" t="str">
        <f t="shared" si="26"/>
        <v/>
      </c>
      <c r="BF51" s="479" t="str">
        <f t="shared" si="27"/>
        <v/>
      </c>
      <c r="BG51" s="479" t="str">
        <f t="shared" si="28"/>
        <v/>
      </c>
      <c r="BH51" s="479" t="str">
        <f t="shared" si="29"/>
        <v/>
      </c>
      <c r="BI51" s="479" t="str">
        <f t="shared" si="30"/>
        <v/>
      </c>
      <c r="BJ51" s="479" t="str">
        <f t="shared" si="31"/>
        <v/>
      </c>
      <c r="BK51" s="479" t="str">
        <f t="shared" si="32"/>
        <v/>
      </c>
      <c r="BL51" s="479" t="str">
        <f t="shared" si="33"/>
        <v/>
      </c>
      <c r="BM51" s="479" t="str">
        <f t="shared" si="34"/>
        <v/>
      </c>
      <c r="BN51" s="479" t="str">
        <f t="shared" si="35"/>
        <v/>
      </c>
      <c r="BO51" s="479" t="str">
        <f t="shared" si="36"/>
        <v/>
      </c>
      <c r="BP51" s="479" t="str">
        <f t="shared" si="37"/>
        <v/>
      </c>
      <c r="BQ51" s="479" t="str">
        <f t="shared" si="38"/>
        <v/>
      </c>
      <c r="BR51" s="479" t="str">
        <f t="shared" si="39"/>
        <v/>
      </c>
      <c r="BS51" s="479" t="str">
        <f t="shared" si="40"/>
        <v/>
      </c>
      <c r="BT51" s="479" t="str">
        <f t="shared" si="41"/>
        <v/>
      </c>
      <c r="BU51" s="479" t="str">
        <f t="shared" si="42"/>
        <v/>
      </c>
      <c r="BV51" s="479" t="str">
        <f t="shared" si="43"/>
        <v/>
      </c>
      <c r="BW51" s="479" t="str">
        <f t="shared" si="44"/>
        <v/>
      </c>
      <c r="BX51" s="479" t="str">
        <f t="shared" si="45"/>
        <v/>
      </c>
      <c r="BY51" s="479" t="str">
        <f t="shared" si="46"/>
        <v/>
      </c>
      <c r="BZ51" s="479" t="str">
        <f t="shared" si="47"/>
        <v/>
      </c>
      <c r="CA51" s="479" t="str">
        <f t="shared" si="48"/>
        <v/>
      </c>
      <c r="CB51" s="479" t="str">
        <f t="shared" si="49"/>
        <v/>
      </c>
      <c r="CC51" s="479" t="str">
        <f t="shared" si="50"/>
        <v/>
      </c>
      <c r="CD51" s="479" t="str">
        <f t="shared" si="51"/>
        <v/>
      </c>
      <c r="CE51" s="479" t="str">
        <f t="shared" si="52"/>
        <v/>
      </c>
      <c r="CF51" s="479" t="str">
        <f t="shared" si="53"/>
        <v/>
      </c>
      <c r="CG51" s="479" t="str">
        <f t="shared" si="54"/>
        <v/>
      </c>
      <c r="CH51" s="479" t="str">
        <f t="shared" si="55"/>
        <v/>
      </c>
      <c r="CI51" s="479" t="str">
        <f t="shared" si="56"/>
        <v/>
      </c>
      <c r="CJ51" s="479" t="str">
        <f t="shared" si="57"/>
        <v/>
      </c>
      <c r="CK51" s="479" t="str">
        <f t="shared" si="58"/>
        <v/>
      </c>
      <c r="CL51" s="479" t="str">
        <f t="shared" si="59"/>
        <v/>
      </c>
      <c r="CM51" s="479" t="str">
        <f t="shared" si="60"/>
        <v/>
      </c>
      <c r="CN51" s="479" t="str">
        <f t="shared" si="61"/>
        <v/>
      </c>
      <c r="CO51" s="479" t="str">
        <f t="shared" si="62"/>
        <v/>
      </c>
      <c r="CP51" s="479" t="str">
        <f t="shared" si="63"/>
        <v/>
      </c>
      <c r="CQ51" s="479" t="str">
        <f t="shared" si="64"/>
        <v/>
      </c>
      <c r="CR51" s="479" t="str">
        <f t="shared" si="65"/>
        <v/>
      </c>
      <c r="CS51" s="469" t="str">
        <f t="shared" si="66"/>
        <v/>
      </c>
      <c r="CT51" s="490">
        <f t="shared" si="67"/>
        <v>0</v>
      </c>
      <c r="CU51" s="491" t="str">
        <f t="shared" si="68"/>
        <v/>
      </c>
      <c r="CV51" s="148" t="str">
        <f t="shared" si="4"/>
        <v/>
      </c>
      <c r="CW51" s="266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75" t="str">
        <f>IF(G8="","",G8)</f>
        <v/>
      </c>
      <c r="R52" s="478">
        <v>1</v>
      </c>
      <c r="S52" s="479">
        <f t="shared" ref="S52:AK52" si="103">R52+IF(BF52&lt;65536,1,2)</f>
        <v>3</v>
      </c>
      <c r="T52" s="479">
        <f t="shared" si="103"/>
        <v>5</v>
      </c>
      <c r="U52" s="479">
        <f t="shared" si="103"/>
        <v>7</v>
      </c>
      <c r="V52" s="479">
        <f t="shared" si="103"/>
        <v>9</v>
      </c>
      <c r="W52" s="479">
        <f t="shared" si="103"/>
        <v>11</v>
      </c>
      <c r="X52" s="479">
        <f t="shared" si="103"/>
        <v>13</v>
      </c>
      <c r="Y52" s="479">
        <f t="shared" si="103"/>
        <v>15</v>
      </c>
      <c r="Z52" s="479">
        <f t="shared" si="103"/>
        <v>17</v>
      </c>
      <c r="AA52" s="479">
        <f t="shared" si="103"/>
        <v>19</v>
      </c>
      <c r="AB52" s="479">
        <f t="shared" si="103"/>
        <v>21</v>
      </c>
      <c r="AC52" s="479">
        <f t="shared" si="103"/>
        <v>23</v>
      </c>
      <c r="AD52" s="479">
        <f t="shared" si="103"/>
        <v>25</v>
      </c>
      <c r="AE52" s="479">
        <f t="shared" si="103"/>
        <v>27</v>
      </c>
      <c r="AF52" s="479">
        <f t="shared" si="103"/>
        <v>29</v>
      </c>
      <c r="AG52" s="479">
        <f t="shared" si="103"/>
        <v>31</v>
      </c>
      <c r="AH52" s="479">
        <f t="shared" si="103"/>
        <v>33</v>
      </c>
      <c r="AI52" s="479">
        <f t="shared" si="103"/>
        <v>35</v>
      </c>
      <c r="AJ52" s="479">
        <f t="shared" si="103"/>
        <v>37</v>
      </c>
      <c r="AK52" s="479">
        <f t="shared" si="103"/>
        <v>39</v>
      </c>
      <c r="AL52" s="479" t="str">
        <f t="shared" si="7"/>
        <v/>
      </c>
      <c r="AM52" s="479" t="str">
        <f t="shared" si="8"/>
        <v/>
      </c>
      <c r="AN52" s="479" t="str">
        <f t="shared" si="9"/>
        <v/>
      </c>
      <c r="AO52" s="479" t="str">
        <f t="shared" si="10"/>
        <v/>
      </c>
      <c r="AP52" s="479" t="str">
        <f t="shared" si="11"/>
        <v/>
      </c>
      <c r="AQ52" s="479" t="str">
        <f t="shared" si="12"/>
        <v/>
      </c>
      <c r="AR52" s="479" t="str">
        <f t="shared" si="13"/>
        <v/>
      </c>
      <c r="AS52" s="479" t="str">
        <f t="shared" si="14"/>
        <v/>
      </c>
      <c r="AT52" s="479" t="str">
        <f t="shared" si="15"/>
        <v/>
      </c>
      <c r="AU52" s="479" t="str">
        <f t="shared" si="16"/>
        <v/>
      </c>
      <c r="AV52" s="479" t="str">
        <f t="shared" si="17"/>
        <v/>
      </c>
      <c r="AW52" s="479" t="str">
        <f t="shared" si="18"/>
        <v/>
      </c>
      <c r="AX52" s="479" t="str">
        <f t="shared" si="19"/>
        <v/>
      </c>
      <c r="AY52" s="479" t="str">
        <f t="shared" si="20"/>
        <v/>
      </c>
      <c r="AZ52" s="479" t="str">
        <f t="shared" si="21"/>
        <v/>
      </c>
      <c r="BA52" s="479" t="str">
        <f t="shared" si="22"/>
        <v/>
      </c>
      <c r="BB52" s="479" t="str">
        <f t="shared" si="23"/>
        <v/>
      </c>
      <c r="BC52" s="479" t="str">
        <f t="shared" si="24"/>
        <v/>
      </c>
      <c r="BD52" s="479" t="str">
        <f t="shared" si="25"/>
        <v/>
      </c>
      <c r="BE52" s="479" t="str">
        <f t="shared" si="26"/>
        <v/>
      </c>
      <c r="BF52" s="479" t="str">
        <f t="shared" si="27"/>
        <v/>
      </c>
      <c r="BG52" s="479" t="str">
        <f t="shared" si="28"/>
        <v/>
      </c>
      <c r="BH52" s="479" t="str">
        <f t="shared" si="29"/>
        <v/>
      </c>
      <c r="BI52" s="479" t="str">
        <f t="shared" si="30"/>
        <v/>
      </c>
      <c r="BJ52" s="479" t="str">
        <f t="shared" si="31"/>
        <v/>
      </c>
      <c r="BK52" s="479" t="str">
        <f t="shared" si="32"/>
        <v/>
      </c>
      <c r="BL52" s="479" t="str">
        <f t="shared" si="33"/>
        <v/>
      </c>
      <c r="BM52" s="479" t="str">
        <f t="shared" si="34"/>
        <v/>
      </c>
      <c r="BN52" s="479" t="str">
        <f t="shared" si="35"/>
        <v/>
      </c>
      <c r="BO52" s="479" t="str">
        <f t="shared" si="36"/>
        <v/>
      </c>
      <c r="BP52" s="479" t="str">
        <f t="shared" si="37"/>
        <v/>
      </c>
      <c r="BQ52" s="479" t="str">
        <f t="shared" si="38"/>
        <v/>
      </c>
      <c r="BR52" s="479" t="str">
        <f t="shared" si="39"/>
        <v/>
      </c>
      <c r="BS52" s="479" t="str">
        <f t="shared" si="40"/>
        <v/>
      </c>
      <c r="BT52" s="479" t="str">
        <f t="shared" si="41"/>
        <v/>
      </c>
      <c r="BU52" s="479" t="str">
        <f t="shared" si="42"/>
        <v/>
      </c>
      <c r="BV52" s="479" t="str">
        <f t="shared" si="43"/>
        <v/>
      </c>
      <c r="BW52" s="479" t="str">
        <f t="shared" si="44"/>
        <v/>
      </c>
      <c r="BX52" s="479" t="str">
        <f t="shared" si="45"/>
        <v/>
      </c>
      <c r="BY52" s="479" t="str">
        <f t="shared" si="46"/>
        <v/>
      </c>
      <c r="BZ52" s="479" t="str">
        <f t="shared" si="47"/>
        <v/>
      </c>
      <c r="CA52" s="479" t="str">
        <f t="shared" si="48"/>
        <v/>
      </c>
      <c r="CB52" s="479" t="str">
        <f t="shared" si="49"/>
        <v/>
      </c>
      <c r="CC52" s="479" t="str">
        <f t="shared" si="50"/>
        <v/>
      </c>
      <c r="CD52" s="479" t="str">
        <f t="shared" si="51"/>
        <v/>
      </c>
      <c r="CE52" s="479" t="str">
        <f t="shared" si="52"/>
        <v/>
      </c>
      <c r="CF52" s="479" t="str">
        <f t="shared" si="53"/>
        <v/>
      </c>
      <c r="CG52" s="479" t="str">
        <f t="shared" si="54"/>
        <v/>
      </c>
      <c r="CH52" s="479" t="str">
        <f t="shared" si="55"/>
        <v/>
      </c>
      <c r="CI52" s="479" t="str">
        <f t="shared" si="56"/>
        <v/>
      </c>
      <c r="CJ52" s="479" t="str">
        <f t="shared" si="57"/>
        <v/>
      </c>
      <c r="CK52" s="479" t="str">
        <f t="shared" si="58"/>
        <v/>
      </c>
      <c r="CL52" s="479" t="str">
        <f t="shared" si="59"/>
        <v/>
      </c>
      <c r="CM52" s="479" t="str">
        <f t="shared" si="60"/>
        <v/>
      </c>
      <c r="CN52" s="479" t="str">
        <f t="shared" si="61"/>
        <v/>
      </c>
      <c r="CO52" s="479" t="str">
        <f t="shared" si="62"/>
        <v/>
      </c>
      <c r="CP52" s="479" t="str">
        <f t="shared" si="63"/>
        <v/>
      </c>
      <c r="CQ52" s="479" t="str">
        <f t="shared" si="64"/>
        <v/>
      </c>
      <c r="CR52" s="479" t="str">
        <f t="shared" si="65"/>
        <v/>
      </c>
      <c r="CS52" s="469" t="str">
        <f t="shared" si="66"/>
        <v/>
      </c>
      <c r="CT52" s="490">
        <f t="shared" si="67"/>
        <v>0</v>
      </c>
      <c r="CU52" s="491" t="str">
        <f t="shared" si="68"/>
        <v/>
      </c>
      <c r="CV52" s="148" t="str">
        <f t="shared" si="4"/>
        <v/>
      </c>
      <c r="CW52" s="266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75" t="str">
        <f>IF(H8="","",H8)</f>
        <v/>
      </c>
      <c r="R53" s="478">
        <v>1</v>
      </c>
      <c r="S53" s="479">
        <f t="shared" ref="S53:AK53" si="104">R53+IF(BF53&lt;65536,1,2)</f>
        <v>3</v>
      </c>
      <c r="T53" s="479">
        <f t="shared" si="104"/>
        <v>5</v>
      </c>
      <c r="U53" s="479">
        <f t="shared" si="104"/>
        <v>7</v>
      </c>
      <c r="V53" s="479">
        <f t="shared" si="104"/>
        <v>9</v>
      </c>
      <c r="W53" s="479">
        <f t="shared" si="104"/>
        <v>11</v>
      </c>
      <c r="X53" s="479">
        <f t="shared" si="104"/>
        <v>13</v>
      </c>
      <c r="Y53" s="479">
        <f t="shared" si="104"/>
        <v>15</v>
      </c>
      <c r="Z53" s="479">
        <f t="shared" si="104"/>
        <v>17</v>
      </c>
      <c r="AA53" s="479">
        <f t="shared" si="104"/>
        <v>19</v>
      </c>
      <c r="AB53" s="479">
        <f t="shared" si="104"/>
        <v>21</v>
      </c>
      <c r="AC53" s="479">
        <f t="shared" si="104"/>
        <v>23</v>
      </c>
      <c r="AD53" s="479">
        <f t="shared" si="104"/>
        <v>25</v>
      </c>
      <c r="AE53" s="479">
        <f t="shared" si="104"/>
        <v>27</v>
      </c>
      <c r="AF53" s="479">
        <f t="shared" si="104"/>
        <v>29</v>
      </c>
      <c r="AG53" s="479">
        <f t="shared" si="104"/>
        <v>31</v>
      </c>
      <c r="AH53" s="479">
        <f t="shared" si="104"/>
        <v>33</v>
      </c>
      <c r="AI53" s="479">
        <f t="shared" si="104"/>
        <v>35</v>
      </c>
      <c r="AJ53" s="479">
        <f t="shared" si="104"/>
        <v>37</v>
      </c>
      <c r="AK53" s="479">
        <f t="shared" si="104"/>
        <v>39</v>
      </c>
      <c r="AL53" s="479" t="str">
        <f t="shared" si="7"/>
        <v/>
      </c>
      <c r="AM53" s="479" t="str">
        <f t="shared" si="8"/>
        <v/>
      </c>
      <c r="AN53" s="479" t="str">
        <f t="shared" si="9"/>
        <v/>
      </c>
      <c r="AO53" s="479" t="str">
        <f t="shared" si="10"/>
        <v/>
      </c>
      <c r="AP53" s="479" t="str">
        <f t="shared" si="11"/>
        <v/>
      </c>
      <c r="AQ53" s="479" t="str">
        <f t="shared" si="12"/>
        <v/>
      </c>
      <c r="AR53" s="479" t="str">
        <f t="shared" si="13"/>
        <v/>
      </c>
      <c r="AS53" s="479" t="str">
        <f t="shared" si="14"/>
        <v/>
      </c>
      <c r="AT53" s="479" t="str">
        <f t="shared" si="15"/>
        <v/>
      </c>
      <c r="AU53" s="479" t="str">
        <f t="shared" si="16"/>
        <v/>
      </c>
      <c r="AV53" s="479" t="str">
        <f t="shared" si="17"/>
        <v/>
      </c>
      <c r="AW53" s="479" t="str">
        <f t="shared" si="18"/>
        <v/>
      </c>
      <c r="AX53" s="479" t="str">
        <f t="shared" si="19"/>
        <v/>
      </c>
      <c r="AY53" s="479" t="str">
        <f t="shared" si="20"/>
        <v/>
      </c>
      <c r="AZ53" s="479" t="str">
        <f t="shared" si="21"/>
        <v/>
      </c>
      <c r="BA53" s="479" t="str">
        <f t="shared" si="22"/>
        <v/>
      </c>
      <c r="BB53" s="479" t="str">
        <f t="shared" si="23"/>
        <v/>
      </c>
      <c r="BC53" s="479" t="str">
        <f t="shared" si="24"/>
        <v/>
      </c>
      <c r="BD53" s="479" t="str">
        <f t="shared" si="25"/>
        <v/>
      </c>
      <c r="BE53" s="479" t="str">
        <f t="shared" si="26"/>
        <v/>
      </c>
      <c r="BF53" s="479" t="str">
        <f t="shared" si="27"/>
        <v/>
      </c>
      <c r="BG53" s="479" t="str">
        <f t="shared" si="28"/>
        <v/>
      </c>
      <c r="BH53" s="479" t="str">
        <f t="shared" si="29"/>
        <v/>
      </c>
      <c r="BI53" s="479" t="str">
        <f t="shared" si="30"/>
        <v/>
      </c>
      <c r="BJ53" s="479" t="str">
        <f t="shared" si="31"/>
        <v/>
      </c>
      <c r="BK53" s="479" t="str">
        <f t="shared" si="32"/>
        <v/>
      </c>
      <c r="BL53" s="479" t="str">
        <f t="shared" si="33"/>
        <v/>
      </c>
      <c r="BM53" s="479" t="str">
        <f t="shared" si="34"/>
        <v/>
      </c>
      <c r="BN53" s="479" t="str">
        <f t="shared" si="35"/>
        <v/>
      </c>
      <c r="BO53" s="479" t="str">
        <f t="shared" si="36"/>
        <v/>
      </c>
      <c r="BP53" s="479" t="str">
        <f t="shared" si="37"/>
        <v/>
      </c>
      <c r="BQ53" s="479" t="str">
        <f t="shared" si="38"/>
        <v/>
      </c>
      <c r="BR53" s="479" t="str">
        <f t="shared" si="39"/>
        <v/>
      </c>
      <c r="BS53" s="479" t="str">
        <f t="shared" si="40"/>
        <v/>
      </c>
      <c r="BT53" s="479" t="str">
        <f t="shared" si="41"/>
        <v/>
      </c>
      <c r="BU53" s="479" t="str">
        <f t="shared" si="42"/>
        <v/>
      </c>
      <c r="BV53" s="479" t="str">
        <f t="shared" si="43"/>
        <v/>
      </c>
      <c r="BW53" s="479" t="str">
        <f t="shared" si="44"/>
        <v/>
      </c>
      <c r="BX53" s="479" t="str">
        <f t="shared" si="45"/>
        <v/>
      </c>
      <c r="BY53" s="479" t="str">
        <f t="shared" si="46"/>
        <v/>
      </c>
      <c r="BZ53" s="479" t="str">
        <f t="shared" si="47"/>
        <v/>
      </c>
      <c r="CA53" s="479" t="str">
        <f t="shared" si="48"/>
        <v/>
      </c>
      <c r="CB53" s="479" t="str">
        <f t="shared" si="49"/>
        <v/>
      </c>
      <c r="CC53" s="479" t="str">
        <f t="shared" si="50"/>
        <v/>
      </c>
      <c r="CD53" s="479" t="str">
        <f t="shared" si="51"/>
        <v/>
      </c>
      <c r="CE53" s="479" t="str">
        <f t="shared" si="52"/>
        <v/>
      </c>
      <c r="CF53" s="479" t="str">
        <f t="shared" si="53"/>
        <v/>
      </c>
      <c r="CG53" s="479" t="str">
        <f t="shared" si="54"/>
        <v/>
      </c>
      <c r="CH53" s="479" t="str">
        <f t="shared" si="55"/>
        <v/>
      </c>
      <c r="CI53" s="479" t="str">
        <f t="shared" si="56"/>
        <v/>
      </c>
      <c r="CJ53" s="479" t="str">
        <f t="shared" si="57"/>
        <v/>
      </c>
      <c r="CK53" s="479" t="str">
        <f t="shared" si="58"/>
        <v/>
      </c>
      <c r="CL53" s="479" t="str">
        <f t="shared" si="59"/>
        <v/>
      </c>
      <c r="CM53" s="479" t="str">
        <f t="shared" si="60"/>
        <v/>
      </c>
      <c r="CN53" s="479" t="str">
        <f t="shared" si="61"/>
        <v/>
      </c>
      <c r="CO53" s="479" t="str">
        <f t="shared" si="62"/>
        <v/>
      </c>
      <c r="CP53" s="479" t="str">
        <f t="shared" si="63"/>
        <v/>
      </c>
      <c r="CQ53" s="479" t="str">
        <f t="shared" si="64"/>
        <v/>
      </c>
      <c r="CR53" s="479" t="str">
        <f t="shared" si="65"/>
        <v/>
      </c>
      <c r="CS53" s="469" t="str">
        <f t="shared" si="66"/>
        <v/>
      </c>
      <c r="CT53" s="490">
        <f t="shared" si="67"/>
        <v>0</v>
      </c>
      <c r="CU53" s="491" t="str">
        <f t="shared" si="68"/>
        <v/>
      </c>
      <c r="CV53" s="148" t="str">
        <f t="shared" si="4"/>
        <v/>
      </c>
      <c r="CW53" s="266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75" t="str">
        <f>IF(I8="","",I8)</f>
        <v/>
      </c>
      <c r="R54" s="478">
        <v>1</v>
      </c>
      <c r="S54" s="479">
        <f t="shared" ref="S54:AK54" si="105">R54+IF(BF54&lt;65536,1,2)</f>
        <v>3</v>
      </c>
      <c r="T54" s="479">
        <f t="shared" si="105"/>
        <v>5</v>
      </c>
      <c r="U54" s="479">
        <f t="shared" si="105"/>
        <v>7</v>
      </c>
      <c r="V54" s="479">
        <f t="shared" si="105"/>
        <v>9</v>
      </c>
      <c r="W54" s="479">
        <f t="shared" si="105"/>
        <v>11</v>
      </c>
      <c r="X54" s="479">
        <f t="shared" si="105"/>
        <v>13</v>
      </c>
      <c r="Y54" s="479">
        <f t="shared" si="105"/>
        <v>15</v>
      </c>
      <c r="Z54" s="479">
        <f t="shared" si="105"/>
        <v>17</v>
      </c>
      <c r="AA54" s="479">
        <f t="shared" si="105"/>
        <v>19</v>
      </c>
      <c r="AB54" s="479">
        <f t="shared" si="105"/>
        <v>21</v>
      </c>
      <c r="AC54" s="479">
        <f t="shared" si="105"/>
        <v>23</v>
      </c>
      <c r="AD54" s="479">
        <f t="shared" si="105"/>
        <v>25</v>
      </c>
      <c r="AE54" s="479">
        <f t="shared" si="105"/>
        <v>27</v>
      </c>
      <c r="AF54" s="479">
        <f t="shared" si="105"/>
        <v>29</v>
      </c>
      <c r="AG54" s="479">
        <f t="shared" si="105"/>
        <v>31</v>
      </c>
      <c r="AH54" s="479">
        <f t="shared" si="105"/>
        <v>33</v>
      </c>
      <c r="AI54" s="479">
        <f t="shared" si="105"/>
        <v>35</v>
      </c>
      <c r="AJ54" s="479">
        <f t="shared" si="105"/>
        <v>37</v>
      </c>
      <c r="AK54" s="479">
        <f t="shared" si="105"/>
        <v>39</v>
      </c>
      <c r="AL54" s="479" t="str">
        <f t="shared" si="7"/>
        <v/>
      </c>
      <c r="AM54" s="479" t="str">
        <f t="shared" si="8"/>
        <v/>
      </c>
      <c r="AN54" s="479" t="str">
        <f t="shared" si="9"/>
        <v/>
      </c>
      <c r="AO54" s="479" t="str">
        <f t="shared" si="10"/>
        <v/>
      </c>
      <c r="AP54" s="479" t="str">
        <f t="shared" si="11"/>
        <v/>
      </c>
      <c r="AQ54" s="479" t="str">
        <f t="shared" si="12"/>
        <v/>
      </c>
      <c r="AR54" s="479" t="str">
        <f t="shared" si="13"/>
        <v/>
      </c>
      <c r="AS54" s="479" t="str">
        <f t="shared" si="14"/>
        <v/>
      </c>
      <c r="AT54" s="479" t="str">
        <f t="shared" si="15"/>
        <v/>
      </c>
      <c r="AU54" s="479" t="str">
        <f t="shared" si="16"/>
        <v/>
      </c>
      <c r="AV54" s="479" t="str">
        <f t="shared" si="17"/>
        <v/>
      </c>
      <c r="AW54" s="479" t="str">
        <f t="shared" si="18"/>
        <v/>
      </c>
      <c r="AX54" s="479" t="str">
        <f t="shared" si="19"/>
        <v/>
      </c>
      <c r="AY54" s="479" t="str">
        <f t="shared" si="20"/>
        <v/>
      </c>
      <c r="AZ54" s="479" t="str">
        <f t="shared" si="21"/>
        <v/>
      </c>
      <c r="BA54" s="479" t="str">
        <f t="shared" si="22"/>
        <v/>
      </c>
      <c r="BB54" s="479" t="str">
        <f t="shared" si="23"/>
        <v/>
      </c>
      <c r="BC54" s="479" t="str">
        <f t="shared" si="24"/>
        <v/>
      </c>
      <c r="BD54" s="479" t="str">
        <f t="shared" si="25"/>
        <v/>
      </c>
      <c r="BE54" s="479" t="str">
        <f t="shared" si="26"/>
        <v/>
      </c>
      <c r="BF54" s="479" t="str">
        <f t="shared" si="27"/>
        <v/>
      </c>
      <c r="BG54" s="479" t="str">
        <f t="shared" si="28"/>
        <v/>
      </c>
      <c r="BH54" s="479" t="str">
        <f t="shared" si="29"/>
        <v/>
      </c>
      <c r="BI54" s="479" t="str">
        <f t="shared" si="30"/>
        <v/>
      </c>
      <c r="BJ54" s="479" t="str">
        <f t="shared" si="31"/>
        <v/>
      </c>
      <c r="BK54" s="479" t="str">
        <f t="shared" si="32"/>
        <v/>
      </c>
      <c r="BL54" s="479" t="str">
        <f t="shared" si="33"/>
        <v/>
      </c>
      <c r="BM54" s="479" t="str">
        <f t="shared" si="34"/>
        <v/>
      </c>
      <c r="BN54" s="479" t="str">
        <f t="shared" si="35"/>
        <v/>
      </c>
      <c r="BO54" s="479" t="str">
        <f t="shared" si="36"/>
        <v/>
      </c>
      <c r="BP54" s="479" t="str">
        <f t="shared" si="37"/>
        <v/>
      </c>
      <c r="BQ54" s="479" t="str">
        <f t="shared" si="38"/>
        <v/>
      </c>
      <c r="BR54" s="479" t="str">
        <f t="shared" si="39"/>
        <v/>
      </c>
      <c r="BS54" s="479" t="str">
        <f t="shared" si="40"/>
        <v/>
      </c>
      <c r="BT54" s="479" t="str">
        <f t="shared" si="41"/>
        <v/>
      </c>
      <c r="BU54" s="479" t="str">
        <f t="shared" si="42"/>
        <v/>
      </c>
      <c r="BV54" s="479" t="str">
        <f t="shared" si="43"/>
        <v/>
      </c>
      <c r="BW54" s="479" t="str">
        <f t="shared" si="44"/>
        <v/>
      </c>
      <c r="BX54" s="479" t="str">
        <f t="shared" si="45"/>
        <v/>
      </c>
      <c r="BY54" s="479" t="str">
        <f t="shared" si="46"/>
        <v/>
      </c>
      <c r="BZ54" s="479" t="str">
        <f t="shared" si="47"/>
        <v/>
      </c>
      <c r="CA54" s="479" t="str">
        <f t="shared" si="48"/>
        <v/>
      </c>
      <c r="CB54" s="479" t="str">
        <f t="shared" si="49"/>
        <v/>
      </c>
      <c r="CC54" s="479" t="str">
        <f t="shared" si="50"/>
        <v/>
      </c>
      <c r="CD54" s="479" t="str">
        <f t="shared" si="51"/>
        <v/>
      </c>
      <c r="CE54" s="479" t="str">
        <f t="shared" si="52"/>
        <v/>
      </c>
      <c r="CF54" s="479" t="str">
        <f t="shared" si="53"/>
        <v/>
      </c>
      <c r="CG54" s="479" t="str">
        <f t="shared" si="54"/>
        <v/>
      </c>
      <c r="CH54" s="479" t="str">
        <f t="shared" si="55"/>
        <v/>
      </c>
      <c r="CI54" s="479" t="str">
        <f t="shared" si="56"/>
        <v/>
      </c>
      <c r="CJ54" s="479" t="str">
        <f t="shared" si="57"/>
        <v/>
      </c>
      <c r="CK54" s="479" t="str">
        <f t="shared" si="58"/>
        <v/>
      </c>
      <c r="CL54" s="479" t="str">
        <f t="shared" si="59"/>
        <v/>
      </c>
      <c r="CM54" s="479" t="str">
        <f t="shared" si="60"/>
        <v/>
      </c>
      <c r="CN54" s="479" t="str">
        <f t="shared" si="61"/>
        <v/>
      </c>
      <c r="CO54" s="479" t="str">
        <f t="shared" si="62"/>
        <v/>
      </c>
      <c r="CP54" s="479" t="str">
        <f t="shared" si="63"/>
        <v/>
      </c>
      <c r="CQ54" s="479" t="str">
        <f t="shared" si="64"/>
        <v/>
      </c>
      <c r="CR54" s="479" t="str">
        <f t="shared" si="65"/>
        <v/>
      </c>
      <c r="CS54" s="469" t="str">
        <f t="shared" si="66"/>
        <v/>
      </c>
      <c r="CT54" s="490">
        <f t="shared" si="67"/>
        <v>0</v>
      </c>
      <c r="CU54" s="491" t="str">
        <f t="shared" si="68"/>
        <v/>
      </c>
      <c r="CV54" s="148" t="str">
        <f t="shared" si="4"/>
        <v/>
      </c>
      <c r="CW54" s="266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75" t="str">
        <f>IF(J8="","",J8)</f>
        <v/>
      </c>
      <c r="R55" s="478">
        <v>1</v>
      </c>
      <c r="S55" s="479">
        <f t="shared" ref="S55:AK55" si="106">R55+IF(BF55&lt;65536,1,2)</f>
        <v>3</v>
      </c>
      <c r="T55" s="479">
        <f t="shared" si="106"/>
        <v>5</v>
      </c>
      <c r="U55" s="479">
        <f t="shared" si="106"/>
        <v>7</v>
      </c>
      <c r="V55" s="479">
        <f t="shared" si="106"/>
        <v>9</v>
      </c>
      <c r="W55" s="479">
        <f t="shared" si="106"/>
        <v>11</v>
      </c>
      <c r="X55" s="479">
        <f t="shared" si="106"/>
        <v>13</v>
      </c>
      <c r="Y55" s="479">
        <f t="shared" si="106"/>
        <v>15</v>
      </c>
      <c r="Z55" s="479">
        <f t="shared" si="106"/>
        <v>17</v>
      </c>
      <c r="AA55" s="479">
        <f t="shared" si="106"/>
        <v>19</v>
      </c>
      <c r="AB55" s="479">
        <f t="shared" si="106"/>
        <v>21</v>
      </c>
      <c r="AC55" s="479">
        <f t="shared" si="106"/>
        <v>23</v>
      </c>
      <c r="AD55" s="479">
        <f t="shared" si="106"/>
        <v>25</v>
      </c>
      <c r="AE55" s="479">
        <f t="shared" si="106"/>
        <v>27</v>
      </c>
      <c r="AF55" s="479">
        <f t="shared" si="106"/>
        <v>29</v>
      </c>
      <c r="AG55" s="479">
        <f t="shared" si="106"/>
        <v>31</v>
      </c>
      <c r="AH55" s="479">
        <f t="shared" si="106"/>
        <v>33</v>
      </c>
      <c r="AI55" s="479">
        <f t="shared" si="106"/>
        <v>35</v>
      </c>
      <c r="AJ55" s="479">
        <f t="shared" si="106"/>
        <v>37</v>
      </c>
      <c r="AK55" s="479">
        <f t="shared" si="106"/>
        <v>39</v>
      </c>
      <c r="AL55" s="479" t="str">
        <f t="shared" si="7"/>
        <v/>
      </c>
      <c r="AM55" s="479" t="str">
        <f t="shared" si="8"/>
        <v/>
      </c>
      <c r="AN55" s="479" t="str">
        <f t="shared" si="9"/>
        <v/>
      </c>
      <c r="AO55" s="479" t="str">
        <f t="shared" si="10"/>
        <v/>
      </c>
      <c r="AP55" s="479" t="str">
        <f t="shared" si="11"/>
        <v/>
      </c>
      <c r="AQ55" s="479" t="str">
        <f t="shared" si="12"/>
        <v/>
      </c>
      <c r="AR55" s="479" t="str">
        <f t="shared" si="13"/>
        <v/>
      </c>
      <c r="AS55" s="479" t="str">
        <f t="shared" si="14"/>
        <v/>
      </c>
      <c r="AT55" s="479" t="str">
        <f t="shared" si="15"/>
        <v/>
      </c>
      <c r="AU55" s="479" t="str">
        <f t="shared" si="16"/>
        <v/>
      </c>
      <c r="AV55" s="479" t="str">
        <f t="shared" si="17"/>
        <v/>
      </c>
      <c r="AW55" s="479" t="str">
        <f t="shared" si="18"/>
        <v/>
      </c>
      <c r="AX55" s="479" t="str">
        <f t="shared" si="19"/>
        <v/>
      </c>
      <c r="AY55" s="479" t="str">
        <f t="shared" si="20"/>
        <v/>
      </c>
      <c r="AZ55" s="479" t="str">
        <f t="shared" si="21"/>
        <v/>
      </c>
      <c r="BA55" s="479" t="str">
        <f t="shared" si="22"/>
        <v/>
      </c>
      <c r="BB55" s="479" t="str">
        <f t="shared" si="23"/>
        <v/>
      </c>
      <c r="BC55" s="479" t="str">
        <f t="shared" si="24"/>
        <v/>
      </c>
      <c r="BD55" s="479" t="str">
        <f t="shared" si="25"/>
        <v/>
      </c>
      <c r="BE55" s="479" t="str">
        <f t="shared" si="26"/>
        <v/>
      </c>
      <c r="BF55" s="479" t="str">
        <f t="shared" si="27"/>
        <v/>
      </c>
      <c r="BG55" s="479" t="str">
        <f t="shared" si="28"/>
        <v/>
      </c>
      <c r="BH55" s="479" t="str">
        <f t="shared" si="29"/>
        <v/>
      </c>
      <c r="BI55" s="479" t="str">
        <f t="shared" si="30"/>
        <v/>
      </c>
      <c r="BJ55" s="479" t="str">
        <f t="shared" si="31"/>
        <v/>
      </c>
      <c r="BK55" s="479" t="str">
        <f t="shared" si="32"/>
        <v/>
      </c>
      <c r="BL55" s="479" t="str">
        <f t="shared" si="33"/>
        <v/>
      </c>
      <c r="BM55" s="479" t="str">
        <f t="shared" si="34"/>
        <v/>
      </c>
      <c r="BN55" s="479" t="str">
        <f t="shared" si="35"/>
        <v/>
      </c>
      <c r="BO55" s="479" t="str">
        <f t="shared" si="36"/>
        <v/>
      </c>
      <c r="BP55" s="479" t="str">
        <f t="shared" si="37"/>
        <v/>
      </c>
      <c r="BQ55" s="479" t="str">
        <f t="shared" si="38"/>
        <v/>
      </c>
      <c r="BR55" s="479" t="str">
        <f t="shared" si="39"/>
        <v/>
      </c>
      <c r="BS55" s="479" t="str">
        <f t="shared" si="40"/>
        <v/>
      </c>
      <c r="BT55" s="479" t="str">
        <f t="shared" si="41"/>
        <v/>
      </c>
      <c r="BU55" s="479" t="str">
        <f t="shared" si="42"/>
        <v/>
      </c>
      <c r="BV55" s="479" t="str">
        <f t="shared" si="43"/>
        <v/>
      </c>
      <c r="BW55" s="479" t="str">
        <f t="shared" si="44"/>
        <v/>
      </c>
      <c r="BX55" s="479" t="str">
        <f t="shared" si="45"/>
        <v/>
      </c>
      <c r="BY55" s="479" t="str">
        <f t="shared" si="46"/>
        <v/>
      </c>
      <c r="BZ55" s="479" t="str">
        <f t="shared" si="47"/>
        <v/>
      </c>
      <c r="CA55" s="479" t="str">
        <f t="shared" si="48"/>
        <v/>
      </c>
      <c r="CB55" s="479" t="str">
        <f t="shared" si="49"/>
        <v/>
      </c>
      <c r="CC55" s="479" t="str">
        <f t="shared" si="50"/>
        <v/>
      </c>
      <c r="CD55" s="479" t="str">
        <f t="shared" si="51"/>
        <v/>
      </c>
      <c r="CE55" s="479" t="str">
        <f t="shared" si="52"/>
        <v/>
      </c>
      <c r="CF55" s="479" t="str">
        <f t="shared" si="53"/>
        <v/>
      </c>
      <c r="CG55" s="479" t="str">
        <f t="shared" si="54"/>
        <v/>
      </c>
      <c r="CH55" s="479" t="str">
        <f t="shared" si="55"/>
        <v/>
      </c>
      <c r="CI55" s="479" t="str">
        <f t="shared" si="56"/>
        <v/>
      </c>
      <c r="CJ55" s="479" t="str">
        <f t="shared" si="57"/>
        <v/>
      </c>
      <c r="CK55" s="479" t="str">
        <f t="shared" si="58"/>
        <v/>
      </c>
      <c r="CL55" s="479" t="str">
        <f t="shared" si="59"/>
        <v/>
      </c>
      <c r="CM55" s="479" t="str">
        <f t="shared" si="60"/>
        <v/>
      </c>
      <c r="CN55" s="479" t="str">
        <f t="shared" si="61"/>
        <v/>
      </c>
      <c r="CO55" s="479" t="str">
        <f t="shared" si="62"/>
        <v/>
      </c>
      <c r="CP55" s="479" t="str">
        <f t="shared" si="63"/>
        <v/>
      </c>
      <c r="CQ55" s="479" t="str">
        <f t="shared" si="64"/>
        <v/>
      </c>
      <c r="CR55" s="479" t="str">
        <f t="shared" si="65"/>
        <v/>
      </c>
      <c r="CS55" s="469" t="str">
        <f t="shared" si="66"/>
        <v/>
      </c>
      <c r="CT55" s="490">
        <f t="shared" si="67"/>
        <v>0</v>
      </c>
      <c r="CU55" s="491" t="str">
        <f t="shared" si="68"/>
        <v/>
      </c>
      <c r="CV55" s="148" t="str">
        <f t="shared" si="4"/>
        <v/>
      </c>
      <c r="CW55" s="266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75" t="str">
        <f>IF(K8="","",K8)</f>
        <v/>
      </c>
      <c r="R56" s="478">
        <v>1</v>
      </c>
      <c r="S56" s="479">
        <f t="shared" ref="S56:AK56" si="107">R56+IF(BF56&lt;65536,1,2)</f>
        <v>3</v>
      </c>
      <c r="T56" s="479">
        <f t="shared" si="107"/>
        <v>5</v>
      </c>
      <c r="U56" s="479">
        <f t="shared" si="107"/>
        <v>7</v>
      </c>
      <c r="V56" s="479">
        <f t="shared" si="107"/>
        <v>9</v>
      </c>
      <c r="W56" s="479">
        <f t="shared" si="107"/>
        <v>11</v>
      </c>
      <c r="X56" s="479">
        <f t="shared" si="107"/>
        <v>13</v>
      </c>
      <c r="Y56" s="479">
        <f t="shared" si="107"/>
        <v>15</v>
      </c>
      <c r="Z56" s="479">
        <f t="shared" si="107"/>
        <v>17</v>
      </c>
      <c r="AA56" s="479">
        <f t="shared" si="107"/>
        <v>19</v>
      </c>
      <c r="AB56" s="479">
        <f t="shared" si="107"/>
        <v>21</v>
      </c>
      <c r="AC56" s="479">
        <f t="shared" si="107"/>
        <v>23</v>
      </c>
      <c r="AD56" s="479">
        <f t="shared" si="107"/>
        <v>25</v>
      </c>
      <c r="AE56" s="479">
        <f t="shared" si="107"/>
        <v>27</v>
      </c>
      <c r="AF56" s="479">
        <f t="shared" si="107"/>
        <v>29</v>
      </c>
      <c r="AG56" s="479">
        <f t="shared" si="107"/>
        <v>31</v>
      </c>
      <c r="AH56" s="479">
        <f t="shared" si="107"/>
        <v>33</v>
      </c>
      <c r="AI56" s="479">
        <f t="shared" si="107"/>
        <v>35</v>
      </c>
      <c r="AJ56" s="479">
        <f t="shared" si="107"/>
        <v>37</v>
      </c>
      <c r="AK56" s="479">
        <f t="shared" si="107"/>
        <v>39</v>
      </c>
      <c r="AL56" s="479" t="str">
        <f t="shared" si="7"/>
        <v/>
      </c>
      <c r="AM56" s="479" t="str">
        <f t="shared" si="8"/>
        <v/>
      </c>
      <c r="AN56" s="479" t="str">
        <f t="shared" si="9"/>
        <v/>
      </c>
      <c r="AO56" s="479" t="str">
        <f t="shared" si="10"/>
        <v/>
      </c>
      <c r="AP56" s="479" t="str">
        <f t="shared" si="11"/>
        <v/>
      </c>
      <c r="AQ56" s="479" t="str">
        <f t="shared" si="12"/>
        <v/>
      </c>
      <c r="AR56" s="479" t="str">
        <f t="shared" si="13"/>
        <v/>
      </c>
      <c r="AS56" s="479" t="str">
        <f t="shared" si="14"/>
        <v/>
      </c>
      <c r="AT56" s="479" t="str">
        <f t="shared" si="15"/>
        <v/>
      </c>
      <c r="AU56" s="479" t="str">
        <f t="shared" si="16"/>
        <v/>
      </c>
      <c r="AV56" s="479" t="str">
        <f t="shared" si="17"/>
        <v/>
      </c>
      <c r="AW56" s="479" t="str">
        <f t="shared" si="18"/>
        <v/>
      </c>
      <c r="AX56" s="479" t="str">
        <f t="shared" si="19"/>
        <v/>
      </c>
      <c r="AY56" s="479" t="str">
        <f t="shared" si="20"/>
        <v/>
      </c>
      <c r="AZ56" s="479" t="str">
        <f t="shared" si="21"/>
        <v/>
      </c>
      <c r="BA56" s="479" t="str">
        <f t="shared" si="22"/>
        <v/>
      </c>
      <c r="BB56" s="479" t="str">
        <f t="shared" si="23"/>
        <v/>
      </c>
      <c r="BC56" s="479" t="str">
        <f t="shared" si="24"/>
        <v/>
      </c>
      <c r="BD56" s="479" t="str">
        <f t="shared" si="25"/>
        <v/>
      </c>
      <c r="BE56" s="479" t="str">
        <f t="shared" si="26"/>
        <v/>
      </c>
      <c r="BF56" s="479" t="str">
        <f t="shared" si="27"/>
        <v/>
      </c>
      <c r="BG56" s="479" t="str">
        <f t="shared" si="28"/>
        <v/>
      </c>
      <c r="BH56" s="479" t="str">
        <f t="shared" si="29"/>
        <v/>
      </c>
      <c r="BI56" s="479" t="str">
        <f t="shared" si="30"/>
        <v/>
      </c>
      <c r="BJ56" s="479" t="str">
        <f t="shared" si="31"/>
        <v/>
      </c>
      <c r="BK56" s="479" t="str">
        <f t="shared" si="32"/>
        <v/>
      </c>
      <c r="BL56" s="479" t="str">
        <f t="shared" si="33"/>
        <v/>
      </c>
      <c r="BM56" s="479" t="str">
        <f t="shared" si="34"/>
        <v/>
      </c>
      <c r="BN56" s="479" t="str">
        <f t="shared" si="35"/>
        <v/>
      </c>
      <c r="BO56" s="479" t="str">
        <f t="shared" si="36"/>
        <v/>
      </c>
      <c r="BP56" s="479" t="str">
        <f t="shared" si="37"/>
        <v/>
      </c>
      <c r="BQ56" s="479" t="str">
        <f t="shared" si="38"/>
        <v/>
      </c>
      <c r="BR56" s="479" t="str">
        <f t="shared" si="39"/>
        <v/>
      </c>
      <c r="BS56" s="479" t="str">
        <f t="shared" si="40"/>
        <v/>
      </c>
      <c r="BT56" s="479" t="str">
        <f t="shared" si="41"/>
        <v/>
      </c>
      <c r="BU56" s="479" t="str">
        <f t="shared" si="42"/>
        <v/>
      </c>
      <c r="BV56" s="479" t="str">
        <f t="shared" si="43"/>
        <v/>
      </c>
      <c r="BW56" s="479" t="str">
        <f t="shared" si="44"/>
        <v/>
      </c>
      <c r="BX56" s="479" t="str">
        <f t="shared" si="45"/>
        <v/>
      </c>
      <c r="BY56" s="479" t="str">
        <f t="shared" si="46"/>
        <v/>
      </c>
      <c r="BZ56" s="479" t="str">
        <f t="shared" si="47"/>
        <v/>
      </c>
      <c r="CA56" s="479" t="str">
        <f t="shared" si="48"/>
        <v/>
      </c>
      <c r="CB56" s="479" t="str">
        <f t="shared" si="49"/>
        <v/>
      </c>
      <c r="CC56" s="479" t="str">
        <f t="shared" si="50"/>
        <v/>
      </c>
      <c r="CD56" s="479" t="str">
        <f t="shared" si="51"/>
        <v/>
      </c>
      <c r="CE56" s="479" t="str">
        <f t="shared" si="52"/>
        <v/>
      </c>
      <c r="CF56" s="479" t="str">
        <f t="shared" si="53"/>
        <v/>
      </c>
      <c r="CG56" s="479" t="str">
        <f t="shared" si="54"/>
        <v/>
      </c>
      <c r="CH56" s="479" t="str">
        <f t="shared" si="55"/>
        <v/>
      </c>
      <c r="CI56" s="479" t="str">
        <f t="shared" si="56"/>
        <v/>
      </c>
      <c r="CJ56" s="479" t="str">
        <f t="shared" si="57"/>
        <v/>
      </c>
      <c r="CK56" s="479" t="str">
        <f t="shared" si="58"/>
        <v/>
      </c>
      <c r="CL56" s="479" t="str">
        <f t="shared" si="59"/>
        <v/>
      </c>
      <c r="CM56" s="479" t="str">
        <f t="shared" si="60"/>
        <v/>
      </c>
      <c r="CN56" s="479" t="str">
        <f t="shared" si="61"/>
        <v/>
      </c>
      <c r="CO56" s="479" t="str">
        <f t="shared" si="62"/>
        <v/>
      </c>
      <c r="CP56" s="479" t="str">
        <f t="shared" si="63"/>
        <v/>
      </c>
      <c r="CQ56" s="479" t="str">
        <f t="shared" si="64"/>
        <v/>
      </c>
      <c r="CR56" s="479" t="str">
        <f t="shared" si="65"/>
        <v/>
      </c>
      <c r="CS56" s="469" t="str">
        <f t="shared" si="66"/>
        <v/>
      </c>
      <c r="CT56" s="490">
        <f t="shared" si="67"/>
        <v>0</v>
      </c>
      <c r="CU56" s="491" t="str">
        <f t="shared" si="68"/>
        <v/>
      </c>
      <c r="CV56" s="148" t="str">
        <f t="shared" si="4"/>
        <v/>
      </c>
      <c r="CW56" s="266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75" t="str">
        <f>IF(L8="","",L8)</f>
        <v/>
      </c>
      <c r="R57" s="478">
        <v>1</v>
      </c>
      <c r="S57" s="479">
        <f t="shared" ref="S57:AK57" si="108">R57+IF(BF57&lt;65536,1,2)</f>
        <v>3</v>
      </c>
      <c r="T57" s="479">
        <f t="shared" si="108"/>
        <v>5</v>
      </c>
      <c r="U57" s="479">
        <f t="shared" si="108"/>
        <v>7</v>
      </c>
      <c r="V57" s="479">
        <f t="shared" si="108"/>
        <v>9</v>
      </c>
      <c r="W57" s="479">
        <f t="shared" si="108"/>
        <v>11</v>
      </c>
      <c r="X57" s="479">
        <f t="shared" si="108"/>
        <v>13</v>
      </c>
      <c r="Y57" s="479">
        <f t="shared" si="108"/>
        <v>15</v>
      </c>
      <c r="Z57" s="479">
        <f t="shared" si="108"/>
        <v>17</v>
      </c>
      <c r="AA57" s="479">
        <f t="shared" si="108"/>
        <v>19</v>
      </c>
      <c r="AB57" s="479">
        <f t="shared" si="108"/>
        <v>21</v>
      </c>
      <c r="AC57" s="479">
        <f t="shared" si="108"/>
        <v>23</v>
      </c>
      <c r="AD57" s="479">
        <f t="shared" si="108"/>
        <v>25</v>
      </c>
      <c r="AE57" s="479">
        <f t="shared" si="108"/>
        <v>27</v>
      </c>
      <c r="AF57" s="479">
        <f t="shared" si="108"/>
        <v>29</v>
      </c>
      <c r="AG57" s="479">
        <f t="shared" si="108"/>
        <v>31</v>
      </c>
      <c r="AH57" s="479">
        <f t="shared" si="108"/>
        <v>33</v>
      </c>
      <c r="AI57" s="479">
        <f t="shared" si="108"/>
        <v>35</v>
      </c>
      <c r="AJ57" s="479">
        <f t="shared" si="108"/>
        <v>37</v>
      </c>
      <c r="AK57" s="479">
        <f t="shared" si="108"/>
        <v>39</v>
      </c>
      <c r="AL57" s="479" t="str">
        <f t="shared" si="7"/>
        <v/>
      </c>
      <c r="AM57" s="479" t="str">
        <f t="shared" si="8"/>
        <v/>
      </c>
      <c r="AN57" s="479" t="str">
        <f t="shared" si="9"/>
        <v/>
      </c>
      <c r="AO57" s="479" t="str">
        <f t="shared" si="10"/>
        <v/>
      </c>
      <c r="AP57" s="479" t="str">
        <f t="shared" si="11"/>
        <v/>
      </c>
      <c r="AQ57" s="479" t="str">
        <f t="shared" si="12"/>
        <v/>
      </c>
      <c r="AR57" s="479" t="str">
        <f t="shared" si="13"/>
        <v/>
      </c>
      <c r="AS57" s="479" t="str">
        <f t="shared" si="14"/>
        <v/>
      </c>
      <c r="AT57" s="479" t="str">
        <f t="shared" si="15"/>
        <v/>
      </c>
      <c r="AU57" s="479" t="str">
        <f t="shared" si="16"/>
        <v/>
      </c>
      <c r="AV57" s="479" t="str">
        <f t="shared" si="17"/>
        <v/>
      </c>
      <c r="AW57" s="479" t="str">
        <f t="shared" si="18"/>
        <v/>
      </c>
      <c r="AX57" s="479" t="str">
        <f t="shared" si="19"/>
        <v/>
      </c>
      <c r="AY57" s="479" t="str">
        <f t="shared" si="20"/>
        <v/>
      </c>
      <c r="AZ57" s="479" t="str">
        <f t="shared" si="21"/>
        <v/>
      </c>
      <c r="BA57" s="479" t="str">
        <f t="shared" si="22"/>
        <v/>
      </c>
      <c r="BB57" s="479" t="str">
        <f t="shared" si="23"/>
        <v/>
      </c>
      <c r="BC57" s="479" t="str">
        <f t="shared" si="24"/>
        <v/>
      </c>
      <c r="BD57" s="479" t="str">
        <f t="shared" si="25"/>
        <v/>
      </c>
      <c r="BE57" s="479" t="str">
        <f t="shared" si="26"/>
        <v/>
      </c>
      <c r="BF57" s="479" t="str">
        <f t="shared" si="27"/>
        <v/>
      </c>
      <c r="BG57" s="479" t="str">
        <f t="shared" si="28"/>
        <v/>
      </c>
      <c r="BH57" s="479" t="str">
        <f t="shared" si="29"/>
        <v/>
      </c>
      <c r="BI57" s="479" t="str">
        <f t="shared" si="30"/>
        <v/>
      </c>
      <c r="BJ57" s="479" t="str">
        <f t="shared" si="31"/>
        <v/>
      </c>
      <c r="BK57" s="479" t="str">
        <f t="shared" si="32"/>
        <v/>
      </c>
      <c r="BL57" s="479" t="str">
        <f t="shared" si="33"/>
        <v/>
      </c>
      <c r="BM57" s="479" t="str">
        <f t="shared" si="34"/>
        <v/>
      </c>
      <c r="BN57" s="479" t="str">
        <f t="shared" si="35"/>
        <v/>
      </c>
      <c r="BO57" s="479" t="str">
        <f t="shared" si="36"/>
        <v/>
      </c>
      <c r="BP57" s="479" t="str">
        <f t="shared" si="37"/>
        <v/>
      </c>
      <c r="BQ57" s="479" t="str">
        <f t="shared" si="38"/>
        <v/>
      </c>
      <c r="BR57" s="479" t="str">
        <f t="shared" si="39"/>
        <v/>
      </c>
      <c r="BS57" s="479" t="str">
        <f t="shared" si="40"/>
        <v/>
      </c>
      <c r="BT57" s="479" t="str">
        <f t="shared" si="41"/>
        <v/>
      </c>
      <c r="BU57" s="479" t="str">
        <f t="shared" si="42"/>
        <v/>
      </c>
      <c r="BV57" s="479" t="str">
        <f t="shared" si="43"/>
        <v/>
      </c>
      <c r="BW57" s="479" t="str">
        <f t="shared" si="44"/>
        <v/>
      </c>
      <c r="BX57" s="479" t="str">
        <f t="shared" si="45"/>
        <v/>
      </c>
      <c r="BY57" s="479" t="str">
        <f t="shared" si="46"/>
        <v/>
      </c>
      <c r="BZ57" s="479" t="str">
        <f t="shared" si="47"/>
        <v/>
      </c>
      <c r="CA57" s="479" t="str">
        <f t="shared" si="48"/>
        <v/>
      </c>
      <c r="CB57" s="479" t="str">
        <f t="shared" si="49"/>
        <v/>
      </c>
      <c r="CC57" s="479" t="str">
        <f t="shared" si="50"/>
        <v/>
      </c>
      <c r="CD57" s="479" t="str">
        <f t="shared" si="51"/>
        <v/>
      </c>
      <c r="CE57" s="479" t="str">
        <f t="shared" si="52"/>
        <v/>
      </c>
      <c r="CF57" s="479" t="str">
        <f t="shared" si="53"/>
        <v/>
      </c>
      <c r="CG57" s="479" t="str">
        <f t="shared" si="54"/>
        <v/>
      </c>
      <c r="CH57" s="479" t="str">
        <f t="shared" si="55"/>
        <v/>
      </c>
      <c r="CI57" s="479" t="str">
        <f t="shared" si="56"/>
        <v/>
      </c>
      <c r="CJ57" s="479" t="str">
        <f t="shared" si="57"/>
        <v/>
      </c>
      <c r="CK57" s="479" t="str">
        <f t="shared" si="58"/>
        <v/>
      </c>
      <c r="CL57" s="479" t="str">
        <f t="shared" si="59"/>
        <v/>
      </c>
      <c r="CM57" s="479" t="str">
        <f t="shared" si="60"/>
        <v/>
      </c>
      <c r="CN57" s="479" t="str">
        <f t="shared" si="61"/>
        <v/>
      </c>
      <c r="CO57" s="479" t="str">
        <f t="shared" si="62"/>
        <v/>
      </c>
      <c r="CP57" s="479" t="str">
        <f t="shared" si="63"/>
        <v/>
      </c>
      <c r="CQ57" s="479" t="str">
        <f t="shared" si="64"/>
        <v/>
      </c>
      <c r="CR57" s="479" t="str">
        <f t="shared" si="65"/>
        <v/>
      </c>
      <c r="CS57" s="469" t="str">
        <f t="shared" si="66"/>
        <v/>
      </c>
      <c r="CT57" s="490">
        <f t="shared" si="67"/>
        <v>0</v>
      </c>
      <c r="CU57" s="491" t="str">
        <f t="shared" si="68"/>
        <v/>
      </c>
      <c r="CV57" s="148" t="str">
        <f t="shared" si="4"/>
        <v/>
      </c>
      <c r="CW57" s="266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75" t="str">
        <f>IF(F10="","",F10)</f>
        <v/>
      </c>
      <c r="R58" s="478">
        <v>1</v>
      </c>
      <c r="S58" s="479">
        <f t="shared" ref="S58:AK58" si="109">R58+IF(BF58&lt;65536,1,2)</f>
        <v>3</v>
      </c>
      <c r="T58" s="479">
        <f t="shared" si="109"/>
        <v>5</v>
      </c>
      <c r="U58" s="479">
        <f t="shared" si="109"/>
        <v>7</v>
      </c>
      <c r="V58" s="479">
        <f t="shared" si="109"/>
        <v>9</v>
      </c>
      <c r="W58" s="479">
        <f t="shared" si="109"/>
        <v>11</v>
      </c>
      <c r="X58" s="479">
        <f t="shared" si="109"/>
        <v>13</v>
      </c>
      <c r="Y58" s="479">
        <f t="shared" si="109"/>
        <v>15</v>
      </c>
      <c r="Z58" s="479">
        <f t="shared" si="109"/>
        <v>17</v>
      </c>
      <c r="AA58" s="479">
        <f t="shared" si="109"/>
        <v>19</v>
      </c>
      <c r="AB58" s="479">
        <f t="shared" si="109"/>
        <v>21</v>
      </c>
      <c r="AC58" s="479">
        <f t="shared" si="109"/>
        <v>23</v>
      </c>
      <c r="AD58" s="479">
        <f t="shared" si="109"/>
        <v>25</v>
      </c>
      <c r="AE58" s="479">
        <f t="shared" si="109"/>
        <v>27</v>
      </c>
      <c r="AF58" s="479">
        <f t="shared" si="109"/>
        <v>29</v>
      </c>
      <c r="AG58" s="479">
        <f t="shared" si="109"/>
        <v>31</v>
      </c>
      <c r="AH58" s="479">
        <f t="shared" si="109"/>
        <v>33</v>
      </c>
      <c r="AI58" s="479">
        <f t="shared" si="109"/>
        <v>35</v>
      </c>
      <c r="AJ58" s="479">
        <f t="shared" si="109"/>
        <v>37</v>
      </c>
      <c r="AK58" s="479">
        <f t="shared" si="109"/>
        <v>39</v>
      </c>
      <c r="AL58" s="479" t="str">
        <f t="shared" si="7"/>
        <v/>
      </c>
      <c r="AM58" s="479" t="str">
        <f t="shared" si="8"/>
        <v/>
      </c>
      <c r="AN58" s="479" t="str">
        <f t="shared" si="9"/>
        <v/>
      </c>
      <c r="AO58" s="479" t="str">
        <f t="shared" si="10"/>
        <v/>
      </c>
      <c r="AP58" s="479" t="str">
        <f t="shared" si="11"/>
        <v/>
      </c>
      <c r="AQ58" s="479" t="str">
        <f t="shared" si="12"/>
        <v/>
      </c>
      <c r="AR58" s="479" t="str">
        <f t="shared" si="13"/>
        <v/>
      </c>
      <c r="AS58" s="479" t="str">
        <f t="shared" si="14"/>
        <v/>
      </c>
      <c r="AT58" s="479" t="str">
        <f t="shared" si="15"/>
        <v/>
      </c>
      <c r="AU58" s="479" t="str">
        <f t="shared" si="16"/>
        <v/>
      </c>
      <c r="AV58" s="479" t="str">
        <f t="shared" si="17"/>
        <v/>
      </c>
      <c r="AW58" s="479" t="str">
        <f t="shared" si="18"/>
        <v/>
      </c>
      <c r="AX58" s="479" t="str">
        <f t="shared" si="19"/>
        <v/>
      </c>
      <c r="AY58" s="479" t="str">
        <f t="shared" si="20"/>
        <v/>
      </c>
      <c r="AZ58" s="479" t="str">
        <f t="shared" si="21"/>
        <v/>
      </c>
      <c r="BA58" s="479" t="str">
        <f t="shared" si="22"/>
        <v/>
      </c>
      <c r="BB58" s="479" t="str">
        <f t="shared" si="23"/>
        <v/>
      </c>
      <c r="BC58" s="479" t="str">
        <f t="shared" si="24"/>
        <v/>
      </c>
      <c r="BD58" s="479" t="str">
        <f t="shared" si="25"/>
        <v/>
      </c>
      <c r="BE58" s="479" t="str">
        <f t="shared" si="26"/>
        <v/>
      </c>
      <c r="BF58" s="479" t="str">
        <f t="shared" si="27"/>
        <v/>
      </c>
      <c r="BG58" s="479" t="str">
        <f t="shared" si="28"/>
        <v/>
      </c>
      <c r="BH58" s="479" t="str">
        <f t="shared" si="29"/>
        <v/>
      </c>
      <c r="BI58" s="479" t="str">
        <f t="shared" si="30"/>
        <v/>
      </c>
      <c r="BJ58" s="479" t="str">
        <f t="shared" si="31"/>
        <v/>
      </c>
      <c r="BK58" s="479" t="str">
        <f t="shared" si="32"/>
        <v/>
      </c>
      <c r="BL58" s="479" t="str">
        <f t="shared" si="33"/>
        <v/>
      </c>
      <c r="BM58" s="479" t="str">
        <f t="shared" si="34"/>
        <v/>
      </c>
      <c r="BN58" s="479" t="str">
        <f t="shared" si="35"/>
        <v/>
      </c>
      <c r="BO58" s="479" t="str">
        <f t="shared" si="36"/>
        <v/>
      </c>
      <c r="BP58" s="479" t="str">
        <f t="shared" si="37"/>
        <v/>
      </c>
      <c r="BQ58" s="479" t="str">
        <f t="shared" si="38"/>
        <v/>
      </c>
      <c r="BR58" s="479" t="str">
        <f t="shared" si="39"/>
        <v/>
      </c>
      <c r="BS58" s="479" t="str">
        <f t="shared" si="40"/>
        <v/>
      </c>
      <c r="BT58" s="479" t="str">
        <f t="shared" si="41"/>
        <v/>
      </c>
      <c r="BU58" s="479" t="str">
        <f t="shared" si="42"/>
        <v/>
      </c>
      <c r="BV58" s="479" t="str">
        <f t="shared" si="43"/>
        <v/>
      </c>
      <c r="BW58" s="479" t="str">
        <f t="shared" si="44"/>
        <v/>
      </c>
      <c r="BX58" s="479" t="str">
        <f t="shared" si="45"/>
        <v/>
      </c>
      <c r="BY58" s="479" t="str">
        <f t="shared" si="46"/>
        <v/>
      </c>
      <c r="BZ58" s="479" t="str">
        <f t="shared" si="47"/>
        <v/>
      </c>
      <c r="CA58" s="479" t="str">
        <f t="shared" si="48"/>
        <v/>
      </c>
      <c r="CB58" s="479" t="str">
        <f t="shared" si="49"/>
        <v/>
      </c>
      <c r="CC58" s="479" t="str">
        <f t="shared" si="50"/>
        <v/>
      </c>
      <c r="CD58" s="479" t="str">
        <f t="shared" si="51"/>
        <v/>
      </c>
      <c r="CE58" s="479" t="str">
        <f t="shared" si="52"/>
        <v/>
      </c>
      <c r="CF58" s="479" t="str">
        <f t="shared" si="53"/>
        <v/>
      </c>
      <c r="CG58" s="479" t="str">
        <f t="shared" si="54"/>
        <v/>
      </c>
      <c r="CH58" s="479" t="str">
        <f t="shared" si="55"/>
        <v/>
      </c>
      <c r="CI58" s="479" t="str">
        <f t="shared" si="56"/>
        <v/>
      </c>
      <c r="CJ58" s="479" t="str">
        <f t="shared" si="57"/>
        <v/>
      </c>
      <c r="CK58" s="479" t="str">
        <f t="shared" si="58"/>
        <v/>
      </c>
      <c r="CL58" s="479" t="str">
        <f t="shared" si="59"/>
        <v/>
      </c>
      <c r="CM58" s="479" t="str">
        <f t="shared" si="60"/>
        <v/>
      </c>
      <c r="CN58" s="479" t="str">
        <f t="shared" si="61"/>
        <v/>
      </c>
      <c r="CO58" s="479" t="str">
        <f t="shared" si="62"/>
        <v/>
      </c>
      <c r="CP58" s="479" t="str">
        <f t="shared" si="63"/>
        <v/>
      </c>
      <c r="CQ58" s="479" t="str">
        <f t="shared" si="64"/>
        <v/>
      </c>
      <c r="CR58" s="479" t="str">
        <f t="shared" si="65"/>
        <v/>
      </c>
      <c r="CS58" s="469" t="str">
        <f t="shared" si="66"/>
        <v/>
      </c>
      <c r="CT58" s="490">
        <f t="shared" si="67"/>
        <v>0</v>
      </c>
      <c r="CU58" s="491" t="str">
        <f t="shared" si="68"/>
        <v/>
      </c>
      <c r="CV58" s="148" t="str">
        <f t="shared" si="4"/>
        <v/>
      </c>
      <c r="CW58" s="266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75" t="str">
        <f>IF(G10="","",G10)</f>
        <v/>
      </c>
      <c r="R59" s="478">
        <v>1</v>
      </c>
      <c r="S59" s="479">
        <f t="shared" ref="S59:AK59" si="110">R59+IF(BF59&lt;65536,1,2)</f>
        <v>3</v>
      </c>
      <c r="T59" s="479">
        <f t="shared" si="110"/>
        <v>5</v>
      </c>
      <c r="U59" s="479">
        <f t="shared" si="110"/>
        <v>7</v>
      </c>
      <c r="V59" s="479">
        <f t="shared" si="110"/>
        <v>9</v>
      </c>
      <c r="W59" s="479">
        <f t="shared" si="110"/>
        <v>11</v>
      </c>
      <c r="X59" s="479">
        <f t="shared" si="110"/>
        <v>13</v>
      </c>
      <c r="Y59" s="479">
        <f t="shared" si="110"/>
        <v>15</v>
      </c>
      <c r="Z59" s="479">
        <f t="shared" si="110"/>
        <v>17</v>
      </c>
      <c r="AA59" s="479">
        <f t="shared" si="110"/>
        <v>19</v>
      </c>
      <c r="AB59" s="479">
        <f t="shared" si="110"/>
        <v>21</v>
      </c>
      <c r="AC59" s="479">
        <f t="shared" si="110"/>
        <v>23</v>
      </c>
      <c r="AD59" s="479">
        <f t="shared" si="110"/>
        <v>25</v>
      </c>
      <c r="AE59" s="479">
        <f t="shared" si="110"/>
        <v>27</v>
      </c>
      <c r="AF59" s="479">
        <f t="shared" si="110"/>
        <v>29</v>
      </c>
      <c r="AG59" s="479">
        <f t="shared" si="110"/>
        <v>31</v>
      </c>
      <c r="AH59" s="479">
        <f t="shared" si="110"/>
        <v>33</v>
      </c>
      <c r="AI59" s="479">
        <f t="shared" si="110"/>
        <v>35</v>
      </c>
      <c r="AJ59" s="479">
        <f t="shared" si="110"/>
        <v>37</v>
      </c>
      <c r="AK59" s="479">
        <f t="shared" si="110"/>
        <v>39</v>
      </c>
      <c r="AL59" s="479" t="str">
        <f t="shared" si="7"/>
        <v/>
      </c>
      <c r="AM59" s="479" t="str">
        <f t="shared" si="8"/>
        <v/>
      </c>
      <c r="AN59" s="479" t="str">
        <f t="shared" si="9"/>
        <v/>
      </c>
      <c r="AO59" s="479" t="str">
        <f t="shared" si="10"/>
        <v/>
      </c>
      <c r="AP59" s="479" t="str">
        <f t="shared" si="11"/>
        <v/>
      </c>
      <c r="AQ59" s="479" t="str">
        <f t="shared" si="12"/>
        <v/>
      </c>
      <c r="AR59" s="479" t="str">
        <f t="shared" si="13"/>
        <v/>
      </c>
      <c r="AS59" s="479" t="str">
        <f t="shared" si="14"/>
        <v/>
      </c>
      <c r="AT59" s="479" t="str">
        <f t="shared" si="15"/>
        <v/>
      </c>
      <c r="AU59" s="479" t="str">
        <f t="shared" si="16"/>
        <v/>
      </c>
      <c r="AV59" s="479" t="str">
        <f t="shared" si="17"/>
        <v/>
      </c>
      <c r="AW59" s="479" t="str">
        <f t="shared" si="18"/>
        <v/>
      </c>
      <c r="AX59" s="479" t="str">
        <f t="shared" si="19"/>
        <v/>
      </c>
      <c r="AY59" s="479" t="str">
        <f t="shared" si="20"/>
        <v/>
      </c>
      <c r="AZ59" s="479" t="str">
        <f t="shared" si="21"/>
        <v/>
      </c>
      <c r="BA59" s="479" t="str">
        <f t="shared" si="22"/>
        <v/>
      </c>
      <c r="BB59" s="479" t="str">
        <f t="shared" si="23"/>
        <v/>
      </c>
      <c r="BC59" s="479" t="str">
        <f t="shared" si="24"/>
        <v/>
      </c>
      <c r="BD59" s="479" t="str">
        <f t="shared" si="25"/>
        <v/>
      </c>
      <c r="BE59" s="479" t="str">
        <f t="shared" si="26"/>
        <v/>
      </c>
      <c r="BF59" s="479" t="str">
        <f t="shared" si="27"/>
        <v/>
      </c>
      <c r="BG59" s="479" t="str">
        <f t="shared" si="28"/>
        <v/>
      </c>
      <c r="BH59" s="479" t="str">
        <f t="shared" si="29"/>
        <v/>
      </c>
      <c r="BI59" s="479" t="str">
        <f t="shared" si="30"/>
        <v/>
      </c>
      <c r="BJ59" s="479" t="str">
        <f t="shared" si="31"/>
        <v/>
      </c>
      <c r="BK59" s="479" t="str">
        <f t="shared" si="32"/>
        <v/>
      </c>
      <c r="BL59" s="479" t="str">
        <f t="shared" si="33"/>
        <v/>
      </c>
      <c r="BM59" s="479" t="str">
        <f t="shared" si="34"/>
        <v/>
      </c>
      <c r="BN59" s="479" t="str">
        <f t="shared" si="35"/>
        <v/>
      </c>
      <c r="BO59" s="479" t="str">
        <f t="shared" si="36"/>
        <v/>
      </c>
      <c r="BP59" s="479" t="str">
        <f t="shared" si="37"/>
        <v/>
      </c>
      <c r="BQ59" s="479" t="str">
        <f t="shared" si="38"/>
        <v/>
      </c>
      <c r="BR59" s="479" t="str">
        <f t="shared" si="39"/>
        <v/>
      </c>
      <c r="BS59" s="479" t="str">
        <f t="shared" si="40"/>
        <v/>
      </c>
      <c r="BT59" s="479" t="str">
        <f t="shared" si="41"/>
        <v/>
      </c>
      <c r="BU59" s="479" t="str">
        <f t="shared" si="42"/>
        <v/>
      </c>
      <c r="BV59" s="479" t="str">
        <f t="shared" si="43"/>
        <v/>
      </c>
      <c r="BW59" s="479" t="str">
        <f t="shared" si="44"/>
        <v/>
      </c>
      <c r="BX59" s="479" t="str">
        <f t="shared" si="45"/>
        <v/>
      </c>
      <c r="BY59" s="479" t="str">
        <f t="shared" si="46"/>
        <v/>
      </c>
      <c r="BZ59" s="479" t="str">
        <f t="shared" si="47"/>
        <v/>
      </c>
      <c r="CA59" s="479" t="str">
        <f t="shared" si="48"/>
        <v/>
      </c>
      <c r="CB59" s="479" t="str">
        <f t="shared" si="49"/>
        <v/>
      </c>
      <c r="CC59" s="479" t="str">
        <f t="shared" si="50"/>
        <v/>
      </c>
      <c r="CD59" s="479" t="str">
        <f t="shared" si="51"/>
        <v/>
      </c>
      <c r="CE59" s="479" t="str">
        <f t="shared" si="52"/>
        <v/>
      </c>
      <c r="CF59" s="479" t="str">
        <f t="shared" si="53"/>
        <v/>
      </c>
      <c r="CG59" s="479" t="str">
        <f t="shared" si="54"/>
        <v/>
      </c>
      <c r="CH59" s="479" t="str">
        <f t="shared" si="55"/>
        <v/>
      </c>
      <c r="CI59" s="479" t="str">
        <f t="shared" si="56"/>
        <v/>
      </c>
      <c r="CJ59" s="479" t="str">
        <f t="shared" si="57"/>
        <v/>
      </c>
      <c r="CK59" s="479" t="str">
        <f t="shared" si="58"/>
        <v/>
      </c>
      <c r="CL59" s="479" t="str">
        <f t="shared" si="59"/>
        <v/>
      </c>
      <c r="CM59" s="479" t="str">
        <f t="shared" si="60"/>
        <v/>
      </c>
      <c r="CN59" s="479" t="str">
        <f t="shared" si="61"/>
        <v/>
      </c>
      <c r="CO59" s="479" t="str">
        <f t="shared" si="62"/>
        <v/>
      </c>
      <c r="CP59" s="479" t="str">
        <f t="shared" si="63"/>
        <v/>
      </c>
      <c r="CQ59" s="479" t="str">
        <f t="shared" si="64"/>
        <v/>
      </c>
      <c r="CR59" s="479" t="str">
        <f t="shared" si="65"/>
        <v/>
      </c>
      <c r="CS59" s="469" t="str">
        <f t="shared" si="66"/>
        <v/>
      </c>
      <c r="CT59" s="490">
        <f t="shared" si="67"/>
        <v>0</v>
      </c>
      <c r="CU59" s="491" t="str">
        <f t="shared" si="68"/>
        <v/>
      </c>
      <c r="CV59" s="148" t="str">
        <f t="shared" si="4"/>
        <v/>
      </c>
      <c r="CW59" s="266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75" t="str">
        <f>IF(H10="","",H10)</f>
        <v/>
      </c>
      <c r="R60" s="478">
        <v>1</v>
      </c>
      <c r="S60" s="479">
        <f t="shared" ref="S60:AK60" si="111">R60+IF(BF60&lt;65536,1,2)</f>
        <v>3</v>
      </c>
      <c r="T60" s="479">
        <f t="shared" si="111"/>
        <v>5</v>
      </c>
      <c r="U60" s="479">
        <f t="shared" si="111"/>
        <v>7</v>
      </c>
      <c r="V60" s="479">
        <f t="shared" si="111"/>
        <v>9</v>
      </c>
      <c r="W60" s="479">
        <f t="shared" si="111"/>
        <v>11</v>
      </c>
      <c r="X60" s="479">
        <f t="shared" si="111"/>
        <v>13</v>
      </c>
      <c r="Y60" s="479">
        <f t="shared" si="111"/>
        <v>15</v>
      </c>
      <c r="Z60" s="479">
        <f t="shared" si="111"/>
        <v>17</v>
      </c>
      <c r="AA60" s="479">
        <f t="shared" si="111"/>
        <v>19</v>
      </c>
      <c r="AB60" s="479">
        <f t="shared" si="111"/>
        <v>21</v>
      </c>
      <c r="AC60" s="479">
        <f t="shared" si="111"/>
        <v>23</v>
      </c>
      <c r="AD60" s="479">
        <f t="shared" si="111"/>
        <v>25</v>
      </c>
      <c r="AE60" s="479">
        <f t="shared" si="111"/>
        <v>27</v>
      </c>
      <c r="AF60" s="479">
        <f t="shared" si="111"/>
        <v>29</v>
      </c>
      <c r="AG60" s="479">
        <f t="shared" si="111"/>
        <v>31</v>
      </c>
      <c r="AH60" s="479">
        <f t="shared" si="111"/>
        <v>33</v>
      </c>
      <c r="AI60" s="479">
        <f t="shared" si="111"/>
        <v>35</v>
      </c>
      <c r="AJ60" s="479">
        <f t="shared" si="111"/>
        <v>37</v>
      </c>
      <c r="AK60" s="479">
        <f t="shared" si="111"/>
        <v>39</v>
      </c>
      <c r="AL60" s="479" t="str">
        <f t="shared" si="7"/>
        <v/>
      </c>
      <c r="AM60" s="479" t="str">
        <f t="shared" si="8"/>
        <v/>
      </c>
      <c r="AN60" s="479" t="str">
        <f t="shared" si="9"/>
        <v/>
      </c>
      <c r="AO60" s="479" t="str">
        <f t="shared" si="10"/>
        <v/>
      </c>
      <c r="AP60" s="479" t="str">
        <f t="shared" si="11"/>
        <v/>
      </c>
      <c r="AQ60" s="479" t="str">
        <f t="shared" si="12"/>
        <v/>
      </c>
      <c r="AR60" s="479" t="str">
        <f t="shared" si="13"/>
        <v/>
      </c>
      <c r="AS60" s="479" t="str">
        <f t="shared" si="14"/>
        <v/>
      </c>
      <c r="AT60" s="479" t="str">
        <f t="shared" si="15"/>
        <v/>
      </c>
      <c r="AU60" s="479" t="str">
        <f t="shared" si="16"/>
        <v/>
      </c>
      <c r="AV60" s="479" t="str">
        <f t="shared" si="17"/>
        <v/>
      </c>
      <c r="AW60" s="479" t="str">
        <f t="shared" si="18"/>
        <v/>
      </c>
      <c r="AX60" s="479" t="str">
        <f t="shared" si="19"/>
        <v/>
      </c>
      <c r="AY60" s="479" t="str">
        <f t="shared" si="20"/>
        <v/>
      </c>
      <c r="AZ60" s="479" t="str">
        <f t="shared" si="21"/>
        <v/>
      </c>
      <c r="BA60" s="479" t="str">
        <f t="shared" si="22"/>
        <v/>
      </c>
      <c r="BB60" s="479" t="str">
        <f t="shared" si="23"/>
        <v/>
      </c>
      <c r="BC60" s="479" t="str">
        <f t="shared" si="24"/>
        <v/>
      </c>
      <c r="BD60" s="479" t="str">
        <f t="shared" si="25"/>
        <v/>
      </c>
      <c r="BE60" s="479" t="str">
        <f t="shared" si="26"/>
        <v/>
      </c>
      <c r="BF60" s="479" t="str">
        <f t="shared" si="27"/>
        <v/>
      </c>
      <c r="BG60" s="479" t="str">
        <f t="shared" si="28"/>
        <v/>
      </c>
      <c r="BH60" s="479" t="str">
        <f t="shared" si="29"/>
        <v/>
      </c>
      <c r="BI60" s="479" t="str">
        <f t="shared" si="30"/>
        <v/>
      </c>
      <c r="BJ60" s="479" t="str">
        <f t="shared" si="31"/>
        <v/>
      </c>
      <c r="BK60" s="479" t="str">
        <f t="shared" si="32"/>
        <v/>
      </c>
      <c r="BL60" s="479" t="str">
        <f t="shared" si="33"/>
        <v/>
      </c>
      <c r="BM60" s="479" t="str">
        <f t="shared" si="34"/>
        <v/>
      </c>
      <c r="BN60" s="479" t="str">
        <f t="shared" si="35"/>
        <v/>
      </c>
      <c r="BO60" s="479" t="str">
        <f t="shared" si="36"/>
        <v/>
      </c>
      <c r="BP60" s="479" t="str">
        <f t="shared" si="37"/>
        <v/>
      </c>
      <c r="BQ60" s="479" t="str">
        <f t="shared" si="38"/>
        <v/>
      </c>
      <c r="BR60" s="479" t="str">
        <f t="shared" si="39"/>
        <v/>
      </c>
      <c r="BS60" s="479" t="str">
        <f t="shared" si="40"/>
        <v/>
      </c>
      <c r="BT60" s="479" t="str">
        <f t="shared" si="41"/>
        <v/>
      </c>
      <c r="BU60" s="479" t="str">
        <f t="shared" si="42"/>
        <v/>
      </c>
      <c r="BV60" s="479" t="str">
        <f t="shared" si="43"/>
        <v/>
      </c>
      <c r="BW60" s="479" t="str">
        <f t="shared" si="44"/>
        <v/>
      </c>
      <c r="BX60" s="479" t="str">
        <f t="shared" si="45"/>
        <v/>
      </c>
      <c r="BY60" s="479" t="str">
        <f t="shared" si="46"/>
        <v/>
      </c>
      <c r="BZ60" s="479" t="str">
        <f t="shared" si="47"/>
        <v/>
      </c>
      <c r="CA60" s="479" t="str">
        <f t="shared" si="48"/>
        <v/>
      </c>
      <c r="CB60" s="479" t="str">
        <f t="shared" si="49"/>
        <v/>
      </c>
      <c r="CC60" s="479" t="str">
        <f t="shared" si="50"/>
        <v/>
      </c>
      <c r="CD60" s="479" t="str">
        <f t="shared" si="51"/>
        <v/>
      </c>
      <c r="CE60" s="479" t="str">
        <f t="shared" si="52"/>
        <v/>
      </c>
      <c r="CF60" s="479" t="str">
        <f t="shared" si="53"/>
        <v/>
      </c>
      <c r="CG60" s="479" t="str">
        <f t="shared" si="54"/>
        <v/>
      </c>
      <c r="CH60" s="479" t="str">
        <f t="shared" si="55"/>
        <v/>
      </c>
      <c r="CI60" s="479" t="str">
        <f t="shared" si="56"/>
        <v/>
      </c>
      <c r="CJ60" s="479" t="str">
        <f t="shared" si="57"/>
        <v/>
      </c>
      <c r="CK60" s="479" t="str">
        <f t="shared" si="58"/>
        <v/>
      </c>
      <c r="CL60" s="479" t="str">
        <f t="shared" si="59"/>
        <v/>
      </c>
      <c r="CM60" s="479" t="str">
        <f t="shared" si="60"/>
        <v/>
      </c>
      <c r="CN60" s="479" t="str">
        <f t="shared" si="61"/>
        <v/>
      </c>
      <c r="CO60" s="479" t="str">
        <f t="shared" si="62"/>
        <v/>
      </c>
      <c r="CP60" s="479" t="str">
        <f t="shared" si="63"/>
        <v/>
      </c>
      <c r="CQ60" s="479" t="str">
        <f t="shared" si="64"/>
        <v/>
      </c>
      <c r="CR60" s="479" t="str">
        <f t="shared" si="65"/>
        <v/>
      </c>
      <c r="CS60" s="469" t="str">
        <f t="shared" si="66"/>
        <v/>
      </c>
      <c r="CT60" s="490">
        <f t="shared" si="67"/>
        <v>0</v>
      </c>
      <c r="CU60" s="491" t="str">
        <f t="shared" si="68"/>
        <v/>
      </c>
      <c r="CV60" s="148" t="str">
        <f t="shared" si="4"/>
        <v/>
      </c>
      <c r="CW60" s="266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75" t="str">
        <f>IF(I10="","",I10)</f>
        <v/>
      </c>
      <c r="R61" s="478">
        <v>1</v>
      </c>
      <c r="S61" s="479">
        <f t="shared" ref="S61:AK61" si="112">R61+IF(BF61&lt;65536,1,2)</f>
        <v>3</v>
      </c>
      <c r="T61" s="479">
        <f t="shared" si="112"/>
        <v>5</v>
      </c>
      <c r="U61" s="479">
        <f t="shared" si="112"/>
        <v>7</v>
      </c>
      <c r="V61" s="479">
        <f t="shared" si="112"/>
        <v>9</v>
      </c>
      <c r="W61" s="479">
        <f t="shared" si="112"/>
        <v>11</v>
      </c>
      <c r="X61" s="479">
        <f t="shared" si="112"/>
        <v>13</v>
      </c>
      <c r="Y61" s="479">
        <f t="shared" si="112"/>
        <v>15</v>
      </c>
      <c r="Z61" s="479">
        <f t="shared" si="112"/>
        <v>17</v>
      </c>
      <c r="AA61" s="479">
        <f t="shared" si="112"/>
        <v>19</v>
      </c>
      <c r="AB61" s="479">
        <f t="shared" si="112"/>
        <v>21</v>
      </c>
      <c r="AC61" s="479">
        <f t="shared" si="112"/>
        <v>23</v>
      </c>
      <c r="AD61" s="479">
        <f t="shared" si="112"/>
        <v>25</v>
      </c>
      <c r="AE61" s="479">
        <f t="shared" si="112"/>
        <v>27</v>
      </c>
      <c r="AF61" s="479">
        <f t="shared" si="112"/>
        <v>29</v>
      </c>
      <c r="AG61" s="479">
        <f t="shared" si="112"/>
        <v>31</v>
      </c>
      <c r="AH61" s="479">
        <f t="shared" si="112"/>
        <v>33</v>
      </c>
      <c r="AI61" s="479">
        <f t="shared" si="112"/>
        <v>35</v>
      </c>
      <c r="AJ61" s="479">
        <f t="shared" si="112"/>
        <v>37</v>
      </c>
      <c r="AK61" s="479">
        <f t="shared" si="112"/>
        <v>39</v>
      </c>
      <c r="AL61" s="479" t="str">
        <f t="shared" si="7"/>
        <v/>
      </c>
      <c r="AM61" s="479" t="str">
        <f t="shared" si="8"/>
        <v/>
      </c>
      <c r="AN61" s="479" t="str">
        <f t="shared" si="9"/>
        <v/>
      </c>
      <c r="AO61" s="479" t="str">
        <f t="shared" si="10"/>
        <v/>
      </c>
      <c r="AP61" s="479" t="str">
        <f t="shared" si="11"/>
        <v/>
      </c>
      <c r="AQ61" s="479" t="str">
        <f t="shared" si="12"/>
        <v/>
      </c>
      <c r="AR61" s="479" t="str">
        <f t="shared" si="13"/>
        <v/>
      </c>
      <c r="AS61" s="479" t="str">
        <f t="shared" si="14"/>
        <v/>
      </c>
      <c r="AT61" s="479" t="str">
        <f t="shared" si="15"/>
        <v/>
      </c>
      <c r="AU61" s="479" t="str">
        <f t="shared" si="16"/>
        <v/>
      </c>
      <c r="AV61" s="479" t="str">
        <f t="shared" si="17"/>
        <v/>
      </c>
      <c r="AW61" s="479" t="str">
        <f t="shared" si="18"/>
        <v/>
      </c>
      <c r="AX61" s="479" t="str">
        <f t="shared" si="19"/>
        <v/>
      </c>
      <c r="AY61" s="479" t="str">
        <f t="shared" si="20"/>
        <v/>
      </c>
      <c r="AZ61" s="479" t="str">
        <f t="shared" si="21"/>
        <v/>
      </c>
      <c r="BA61" s="479" t="str">
        <f t="shared" si="22"/>
        <v/>
      </c>
      <c r="BB61" s="479" t="str">
        <f t="shared" si="23"/>
        <v/>
      </c>
      <c r="BC61" s="479" t="str">
        <f t="shared" si="24"/>
        <v/>
      </c>
      <c r="BD61" s="479" t="str">
        <f t="shared" si="25"/>
        <v/>
      </c>
      <c r="BE61" s="479" t="str">
        <f t="shared" si="26"/>
        <v/>
      </c>
      <c r="BF61" s="479" t="str">
        <f t="shared" si="27"/>
        <v/>
      </c>
      <c r="BG61" s="479" t="str">
        <f t="shared" si="28"/>
        <v/>
      </c>
      <c r="BH61" s="479" t="str">
        <f t="shared" si="29"/>
        <v/>
      </c>
      <c r="BI61" s="479" t="str">
        <f t="shared" si="30"/>
        <v/>
      </c>
      <c r="BJ61" s="479" t="str">
        <f t="shared" si="31"/>
        <v/>
      </c>
      <c r="BK61" s="479" t="str">
        <f t="shared" si="32"/>
        <v/>
      </c>
      <c r="BL61" s="479" t="str">
        <f t="shared" si="33"/>
        <v/>
      </c>
      <c r="BM61" s="479" t="str">
        <f t="shared" si="34"/>
        <v/>
      </c>
      <c r="BN61" s="479" t="str">
        <f t="shared" si="35"/>
        <v/>
      </c>
      <c r="BO61" s="479" t="str">
        <f t="shared" si="36"/>
        <v/>
      </c>
      <c r="BP61" s="479" t="str">
        <f t="shared" si="37"/>
        <v/>
      </c>
      <c r="BQ61" s="479" t="str">
        <f t="shared" si="38"/>
        <v/>
      </c>
      <c r="BR61" s="479" t="str">
        <f t="shared" si="39"/>
        <v/>
      </c>
      <c r="BS61" s="479" t="str">
        <f t="shared" si="40"/>
        <v/>
      </c>
      <c r="BT61" s="479" t="str">
        <f t="shared" si="41"/>
        <v/>
      </c>
      <c r="BU61" s="479" t="str">
        <f t="shared" si="42"/>
        <v/>
      </c>
      <c r="BV61" s="479" t="str">
        <f t="shared" si="43"/>
        <v/>
      </c>
      <c r="BW61" s="479" t="str">
        <f t="shared" si="44"/>
        <v/>
      </c>
      <c r="BX61" s="479" t="str">
        <f t="shared" si="45"/>
        <v/>
      </c>
      <c r="BY61" s="479" t="str">
        <f t="shared" si="46"/>
        <v/>
      </c>
      <c r="BZ61" s="479" t="str">
        <f t="shared" si="47"/>
        <v/>
      </c>
      <c r="CA61" s="479" t="str">
        <f t="shared" si="48"/>
        <v/>
      </c>
      <c r="CB61" s="479" t="str">
        <f t="shared" si="49"/>
        <v/>
      </c>
      <c r="CC61" s="479" t="str">
        <f t="shared" si="50"/>
        <v/>
      </c>
      <c r="CD61" s="479" t="str">
        <f t="shared" si="51"/>
        <v/>
      </c>
      <c r="CE61" s="479" t="str">
        <f t="shared" si="52"/>
        <v/>
      </c>
      <c r="CF61" s="479" t="str">
        <f t="shared" si="53"/>
        <v/>
      </c>
      <c r="CG61" s="479" t="str">
        <f t="shared" si="54"/>
        <v/>
      </c>
      <c r="CH61" s="479" t="str">
        <f t="shared" si="55"/>
        <v/>
      </c>
      <c r="CI61" s="479" t="str">
        <f t="shared" si="56"/>
        <v/>
      </c>
      <c r="CJ61" s="479" t="str">
        <f t="shared" si="57"/>
        <v/>
      </c>
      <c r="CK61" s="479" t="str">
        <f t="shared" si="58"/>
        <v/>
      </c>
      <c r="CL61" s="479" t="str">
        <f t="shared" si="59"/>
        <v/>
      </c>
      <c r="CM61" s="479" t="str">
        <f t="shared" si="60"/>
        <v/>
      </c>
      <c r="CN61" s="479" t="str">
        <f t="shared" si="61"/>
        <v/>
      </c>
      <c r="CO61" s="479" t="str">
        <f t="shared" si="62"/>
        <v/>
      </c>
      <c r="CP61" s="479" t="str">
        <f t="shared" si="63"/>
        <v/>
      </c>
      <c r="CQ61" s="479" t="str">
        <f t="shared" si="64"/>
        <v/>
      </c>
      <c r="CR61" s="479" t="str">
        <f t="shared" si="65"/>
        <v/>
      </c>
      <c r="CS61" s="469" t="str">
        <f t="shared" si="66"/>
        <v/>
      </c>
      <c r="CT61" s="490">
        <f t="shared" si="67"/>
        <v>0</v>
      </c>
      <c r="CU61" s="491" t="str">
        <f t="shared" si="68"/>
        <v/>
      </c>
      <c r="CV61" s="148" t="str">
        <f t="shared" si="4"/>
        <v/>
      </c>
      <c r="CW61" s="266">
        <f t="shared" si="5"/>
        <v>35184372187136</v>
      </c>
    </row>
    <row r="62" spans="1:101">
      <c r="N62" s="147" t="s">
        <v>27</v>
      </c>
      <c r="O62" s="97" t="s">
        <v>29</v>
      </c>
      <c r="P62" s="316" t="s">
        <v>102</v>
      </c>
      <c r="Q62" s="475" t="str">
        <f>IF(J10="","",J10)</f>
        <v/>
      </c>
      <c r="R62" s="478">
        <v>1</v>
      </c>
      <c r="S62" s="479">
        <f t="shared" ref="S62:AK62" si="113">R62+IF(BF62&lt;65536,1,2)</f>
        <v>3</v>
      </c>
      <c r="T62" s="479">
        <f t="shared" si="113"/>
        <v>5</v>
      </c>
      <c r="U62" s="479">
        <f t="shared" si="113"/>
        <v>7</v>
      </c>
      <c r="V62" s="479">
        <f t="shared" si="113"/>
        <v>9</v>
      </c>
      <c r="W62" s="479">
        <f t="shared" si="113"/>
        <v>11</v>
      </c>
      <c r="X62" s="479">
        <f t="shared" si="113"/>
        <v>13</v>
      </c>
      <c r="Y62" s="479">
        <f t="shared" si="113"/>
        <v>15</v>
      </c>
      <c r="Z62" s="479">
        <f t="shared" si="113"/>
        <v>17</v>
      </c>
      <c r="AA62" s="479">
        <f t="shared" si="113"/>
        <v>19</v>
      </c>
      <c r="AB62" s="479">
        <f t="shared" si="113"/>
        <v>21</v>
      </c>
      <c r="AC62" s="479">
        <f t="shared" si="113"/>
        <v>23</v>
      </c>
      <c r="AD62" s="479">
        <f t="shared" si="113"/>
        <v>25</v>
      </c>
      <c r="AE62" s="479">
        <f t="shared" si="113"/>
        <v>27</v>
      </c>
      <c r="AF62" s="479">
        <f t="shared" si="113"/>
        <v>29</v>
      </c>
      <c r="AG62" s="479">
        <f t="shared" si="113"/>
        <v>31</v>
      </c>
      <c r="AH62" s="479">
        <f t="shared" si="113"/>
        <v>33</v>
      </c>
      <c r="AI62" s="479">
        <f t="shared" si="113"/>
        <v>35</v>
      </c>
      <c r="AJ62" s="479">
        <f t="shared" si="113"/>
        <v>37</v>
      </c>
      <c r="AK62" s="479">
        <f t="shared" si="113"/>
        <v>39</v>
      </c>
      <c r="AL62" s="479" t="str">
        <f t="shared" si="7"/>
        <v/>
      </c>
      <c r="AM62" s="479" t="str">
        <f t="shared" si="8"/>
        <v/>
      </c>
      <c r="AN62" s="479" t="str">
        <f t="shared" si="9"/>
        <v/>
      </c>
      <c r="AO62" s="479" t="str">
        <f t="shared" si="10"/>
        <v/>
      </c>
      <c r="AP62" s="479" t="str">
        <f t="shared" si="11"/>
        <v/>
      </c>
      <c r="AQ62" s="479" t="str">
        <f t="shared" si="12"/>
        <v/>
      </c>
      <c r="AR62" s="479" t="str">
        <f t="shared" si="13"/>
        <v/>
      </c>
      <c r="AS62" s="479" t="str">
        <f t="shared" si="14"/>
        <v/>
      </c>
      <c r="AT62" s="479" t="str">
        <f t="shared" si="15"/>
        <v/>
      </c>
      <c r="AU62" s="479" t="str">
        <f t="shared" si="16"/>
        <v/>
      </c>
      <c r="AV62" s="479" t="str">
        <f t="shared" si="17"/>
        <v/>
      </c>
      <c r="AW62" s="479" t="str">
        <f t="shared" si="18"/>
        <v/>
      </c>
      <c r="AX62" s="479" t="str">
        <f t="shared" si="19"/>
        <v/>
      </c>
      <c r="AY62" s="479" t="str">
        <f t="shared" si="20"/>
        <v/>
      </c>
      <c r="AZ62" s="479" t="str">
        <f t="shared" si="21"/>
        <v/>
      </c>
      <c r="BA62" s="479" t="str">
        <f t="shared" si="22"/>
        <v/>
      </c>
      <c r="BB62" s="479" t="str">
        <f t="shared" si="23"/>
        <v/>
      </c>
      <c r="BC62" s="479" t="str">
        <f t="shared" si="24"/>
        <v/>
      </c>
      <c r="BD62" s="479" t="str">
        <f t="shared" si="25"/>
        <v/>
      </c>
      <c r="BE62" s="479" t="str">
        <f t="shared" si="26"/>
        <v/>
      </c>
      <c r="BF62" s="479" t="str">
        <f t="shared" si="27"/>
        <v/>
      </c>
      <c r="BG62" s="479" t="str">
        <f t="shared" si="28"/>
        <v/>
      </c>
      <c r="BH62" s="479" t="str">
        <f t="shared" si="29"/>
        <v/>
      </c>
      <c r="BI62" s="479" t="str">
        <f t="shared" si="30"/>
        <v/>
      </c>
      <c r="BJ62" s="479" t="str">
        <f t="shared" si="31"/>
        <v/>
      </c>
      <c r="BK62" s="479" t="str">
        <f t="shared" si="32"/>
        <v/>
      </c>
      <c r="BL62" s="479" t="str">
        <f t="shared" si="33"/>
        <v/>
      </c>
      <c r="BM62" s="479" t="str">
        <f t="shared" si="34"/>
        <v/>
      </c>
      <c r="BN62" s="479" t="str">
        <f t="shared" si="35"/>
        <v/>
      </c>
      <c r="BO62" s="479" t="str">
        <f t="shared" si="36"/>
        <v/>
      </c>
      <c r="BP62" s="479" t="str">
        <f t="shared" si="37"/>
        <v/>
      </c>
      <c r="BQ62" s="479" t="str">
        <f t="shared" si="38"/>
        <v/>
      </c>
      <c r="BR62" s="479" t="str">
        <f t="shared" si="39"/>
        <v/>
      </c>
      <c r="BS62" s="479" t="str">
        <f t="shared" si="40"/>
        <v/>
      </c>
      <c r="BT62" s="479" t="str">
        <f t="shared" si="41"/>
        <v/>
      </c>
      <c r="BU62" s="479" t="str">
        <f t="shared" si="42"/>
        <v/>
      </c>
      <c r="BV62" s="479" t="str">
        <f t="shared" si="43"/>
        <v/>
      </c>
      <c r="BW62" s="479" t="str">
        <f t="shared" si="44"/>
        <v/>
      </c>
      <c r="BX62" s="479" t="str">
        <f t="shared" si="45"/>
        <v/>
      </c>
      <c r="BY62" s="479" t="str">
        <f t="shared" si="46"/>
        <v/>
      </c>
      <c r="BZ62" s="479" t="str">
        <f t="shared" si="47"/>
        <v/>
      </c>
      <c r="CA62" s="479" t="str">
        <f t="shared" si="48"/>
        <v/>
      </c>
      <c r="CB62" s="479" t="str">
        <f t="shared" si="49"/>
        <v/>
      </c>
      <c r="CC62" s="479" t="str">
        <f t="shared" si="50"/>
        <v/>
      </c>
      <c r="CD62" s="479" t="str">
        <f t="shared" si="51"/>
        <v/>
      </c>
      <c r="CE62" s="479" t="str">
        <f t="shared" si="52"/>
        <v/>
      </c>
      <c r="CF62" s="479" t="str">
        <f t="shared" si="53"/>
        <v/>
      </c>
      <c r="CG62" s="479" t="str">
        <f t="shared" si="54"/>
        <v/>
      </c>
      <c r="CH62" s="479" t="str">
        <f t="shared" si="55"/>
        <v/>
      </c>
      <c r="CI62" s="479" t="str">
        <f t="shared" si="56"/>
        <v/>
      </c>
      <c r="CJ62" s="479" t="str">
        <f t="shared" si="57"/>
        <v/>
      </c>
      <c r="CK62" s="479" t="str">
        <f t="shared" si="58"/>
        <v/>
      </c>
      <c r="CL62" s="479" t="str">
        <f t="shared" si="59"/>
        <v/>
      </c>
      <c r="CM62" s="479" t="str">
        <f t="shared" si="60"/>
        <v/>
      </c>
      <c r="CN62" s="479" t="str">
        <f t="shared" si="61"/>
        <v/>
      </c>
      <c r="CO62" s="479" t="str">
        <f t="shared" si="62"/>
        <v/>
      </c>
      <c r="CP62" s="479" t="str">
        <f t="shared" si="63"/>
        <v/>
      </c>
      <c r="CQ62" s="479" t="str">
        <f t="shared" si="64"/>
        <v/>
      </c>
      <c r="CR62" s="479" t="str">
        <f t="shared" si="65"/>
        <v/>
      </c>
      <c r="CS62" s="469" t="str">
        <f t="shared" si="66"/>
        <v/>
      </c>
      <c r="CT62" s="490">
        <f t="shared" si="67"/>
        <v>0</v>
      </c>
      <c r="CU62" s="491" t="str">
        <f t="shared" si="68"/>
        <v/>
      </c>
      <c r="CV62" s="148" t="str">
        <f t="shared" si="4"/>
        <v/>
      </c>
      <c r="CW62" s="266">
        <f t="shared" si="5"/>
        <v>70368744275968</v>
      </c>
    </row>
    <row r="63" spans="1:101">
      <c r="N63" s="149" t="s">
        <v>27</v>
      </c>
      <c r="O63" s="150" t="s">
        <v>29</v>
      </c>
      <c r="P63" s="317" t="s">
        <v>103</v>
      </c>
      <c r="Q63" s="476" t="str">
        <f>IF(K10="","",K10)</f>
        <v/>
      </c>
      <c r="R63" s="480">
        <v>1</v>
      </c>
      <c r="S63" s="481">
        <f t="shared" ref="S63:AK63" si="114">R63+IF(BF63&lt;65536,1,2)</f>
        <v>3</v>
      </c>
      <c r="T63" s="481">
        <f t="shared" si="114"/>
        <v>5</v>
      </c>
      <c r="U63" s="481">
        <f t="shared" si="114"/>
        <v>7</v>
      </c>
      <c r="V63" s="481">
        <f t="shared" si="114"/>
        <v>9</v>
      </c>
      <c r="W63" s="481">
        <f t="shared" si="114"/>
        <v>11</v>
      </c>
      <c r="X63" s="481">
        <f t="shared" si="114"/>
        <v>13</v>
      </c>
      <c r="Y63" s="481">
        <f t="shared" si="114"/>
        <v>15</v>
      </c>
      <c r="Z63" s="481">
        <f t="shared" si="114"/>
        <v>17</v>
      </c>
      <c r="AA63" s="481">
        <f t="shared" si="114"/>
        <v>19</v>
      </c>
      <c r="AB63" s="481">
        <f t="shared" si="114"/>
        <v>21</v>
      </c>
      <c r="AC63" s="481">
        <f t="shared" si="114"/>
        <v>23</v>
      </c>
      <c r="AD63" s="481">
        <f t="shared" si="114"/>
        <v>25</v>
      </c>
      <c r="AE63" s="481">
        <f t="shared" si="114"/>
        <v>27</v>
      </c>
      <c r="AF63" s="481">
        <f t="shared" si="114"/>
        <v>29</v>
      </c>
      <c r="AG63" s="481">
        <f t="shared" si="114"/>
        <v>31</v>
      </c>
      <c r="AH63" s="481">
        <f t="shared" si="114"/>
        <v>33</v>
      </c>
      <c r="AI63" s="481">
        <f t="shared" si="114"/>
        <v>35</v>
      </c>
      <c r="AJ63" s="481">
        <f t="shared" si="114"/>
        <v>37</v>
      </c>
      <c r="AK63" s="481">
        <f t="shared" si="114"/>
        <v>39</v>
      </c>
      <c r="AL63" s="481" t="str">
        <f t="shared" si="7"/>
        <v/>
      </c>
      <c r="AM63" s="481" t="str">
        <f t="shared" si="8"/>
        <v/>
      </c>
      <c r="AN63" s="481" t="str">
        <f t="shared" si="9"/>
        <v/>
      </c>
      <c r="AO63" s="481" t="str">
        <f t="shared" si="10"/>
        <v/>
      </c>
      <c r="AP63" s="481" t="str">
        <f t="shared" si="11"/>
        <v/>
      </c>
      <c r="AQ63" s="481" t="str">
        <f t="shared" si="12"/>
        <v/>
      </c>
      <c r="AR63" s="481" t="str">
        <f t="shared" si="13"/>
        <v/>
      </c>
      <c r="AS63" s="481" t="str">
        <f t="shared" si="14"/>
        <v/>
      </c>
      <c r="AT63" s="481" t="str">
        <f t="shared" si="15"/>
        <v/>
      </c>
      <c r="AU63" s="481" t="str">
        <f t="shared" si="16"/>
        <v/>
      </c>
      <c r="AV63" s="481" t="str">
        <f t="shared" si="17"/>
        <v/>
      </c>
      <c r="AW63" s="481" t="str">
        <f t="shared" si="18"/>
        <v/>
      </c>
      <c r="AX63" s="481" t="str">
        <f t="shared" si="19"/>
        <v/>
      </c>
      <c r="AY63" s="481" t="str">
        <f t="shared" si="20"/>
        <v/>
      </c>
      <c r="AZ63" s="481" t="str">
        <f t="shared" si="21"/>
        <v/>
      </c>
      <c r="BA63" s="481" t="str">
        <f t="shared" si="22"/>
        <v/>
      </c>
      <c r="BB63" s="481" t="str">
        <f t="shared" si="23"/>
        <v/>
      </c>
      <c r="BC63" s="481" t="str">
        <f t="shared" si="24"/>
        <v/>
      </c>
      <c r="BD63" s="481" t="str">
        <f t="shared" si="25"/>
        <v/>
      </c>
      <c r="BE63" s="481" t="str">
        <f t="shared" si="26"/>
        <v/>
      </c>
      <c r="BF63" s="481" t="str">
        <f t="shared" si="27"/>
        <v/>
      </c>
      <c r="BG63" s="481" t="str">
        <f t="shared" si="28"/>
        <v/>
      </c>
      <c r="BH63" s="481" t="str">
        <f t="shared" si="29"/>
        <v/>
      </c>
      <c r="BI63" s="481" t="str">
        <f t="shared" si="30"/>
        <v/>
      </c>
      <c r="BJ63" s="481" t="str">
        <f t="shared" si="31"/>
        <v/>
      </c>
      <c r="BK63" s="481" t="str">
        <f t="shared" si="32"/>
        <v/>
      </c>
      <c r="BL63" s="481" t="str">
        <f t="shared" si="33"/>
        <v/>
      </c>
      <c r="BM63" s="481" t="str">
        <f t="shared" si="34"/>
        <v/>
      </c>
      <c r="BN63" s="481" t="str">
        <f t="shared" si="35"/>
        <v/>
      </c>
      <c r="BO63" s="481" t="str">
        <f t="shared" si="36"/>
        <v/>
      </c>
      <c r="BP63" s="481" t="str">
        <f t="shared" si="37"/>
        <v/>
      </c>
      <c r="BQ63" s="481" t="str">
        <f t="shared" si="38"/>
        <v/>
      </c>
      <c r="BR63" s="481" t="str">
        <f t="shared" si="39"/>
        <v/>
      </c>
      <c r="BS63" s="481" t="str">
        <f t="shared" si="40"/>
        <v/>
      </c>
      <c r="BT63" s="481" t="str">
        <f t="shared" si="41"/>
        <v/>
      </c>
      <c r="BU63" s="481" t="str">
        <f t="shared" si="42"/>
        <v/>
      </c>
      <c r="BV63" s="481" t="str">
        <f t="shared" si="43"/>
        <v/>
      </c>
      <c r="BW63" s="481" t="str">
        <f t="shared" si="44"/>
        <v/>
      </c>
      <c r="BX63" s="481" t="str">
        <f t="shared" si="45"/>
        <v/>
      </c>
      <c r="BY63" s="481" t="str">
        <f t="shared" si="46"/>
        <v/>
      </c>
      <c r="BZ63" s="481" t="str">
        <f t="shared" si="47"/>
        <v/>
      </c>
      <c r="CA63" s="481" t="str">
        <f t="shared" si="48"/>
        <v/>
      </c>
      <c r="CB63" s="481" t="str">
        <f t="shared" si="49"/>
        <v/>
      </c>
      <c r="CC63" s="481" t="str">
        <f t="shared" si="50"/>
        <v/>
      </c>
      <c r="CD63" s="481" t="str">
        <f t="shared" si="51"/>
        <v/>
      </c>
      <c r="CE63" s="481" t="str">
        <f t="shared" si="52"/>
        <v/>
      </c>
      <c r="CF63" s="481" t="str">
        <f t="shared" si="53"/>
        <v/>
      </c>
      <c r="CG63" s="481" t="str">
        <f t="shared" si="54"/>
        <v/>
      </c>
      <c r="CH63" s="481" t="str">
        <f t="shared" si="55"/>
        <v/>
      </c>
      <c r="CI63" s="481" t="str">
        <f t="shared" si="56"/>
        <v/>
      </c>
      <c r="CJ63" s="481" t="str">
        <f t="shared" si="57"/>
        <v/>
      </c>
      <c r="CK63" s="481" t="str">
        <f t="shared" si="58"/>
        <v/>
      </c>
      <c r="CL63" s="481" t="str">
        <f t="shared" si="59"/>
        <v/>
      </c>
      <c r="CM63" s="481" t="str">
        <f t="shared" si="60"/>
        <v/>
      </c>
      <c r="CN63" s="481" t="str">
        <f t="shared" si="61"/>
        <v/>
      </c>
      <c r="CO63" s="481" t="str">
        <f t="shared" si="62"/>
        <v/>
      </c>
      <c r="CP63" s="481" t="str">
        <f t="shared" si="63"/>
        <v/>
      </c>
      <c r="CQ63" s="481" t="str">
        <f t="shared" si="64"/>
        <v/>
      </c>
      <c r="CR63" s="481" t="str">
        <f t="shared" si="65"/>
        <v/>
      </c>
      <c r="CS63" s="470" t="str">
        <f t="shared" si="66"/>
        <v/>
      </c>
      <c r="CT63" s="492">
        <f t="shared" si="67"/>
        <v>0</v>
      </c>
      <c r="CU63" s="493" t="str">
        <f t="shared" si="68"/>
        <v/>
      </c>
      <c r="CV63" s="151" t="str">
        <f t="shared" si="4"/>
        <v/>
      </c>
      <c r="CW63" s="267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47"/>
      <c r="B1" s="347"/>
      <c r="C1" s="347"/>
      <c r="D1" s="347"/>
      <c r="E1" s="347"/>
      <c r="F1" s="348" t="s">
        <v>197</v>
      </c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8" t="s">
        <v>198</v>
      </c>
      <c r="W1" s="349"/>
      <c r="X1" s="349"/>
      <c r="Y1" s="350"/>
      <c r="Z1" s="347"/>
      <c r="AY1" s="123"/>
      <c r="AZ1" s="44"/>
      <c r="BA1" s="44"/>
      <c r="BB1" s="44"/>
    </row>
    <row r="2" spans="1:61">
      <c r="A2" s="379" t="s">
        <v>199</v>
      </c>
      <c r="B2" s="380" t="s">
        <v>200</v>
      </c>
      <c r="C2" s="603" t="s">
        <v>201</v>
      </c>
      <c r="D2" s="603"/>
      <c r="E2" s="380" t="s">
        <v>202</v>
      </c>
      <c r="F2" s="603" t="s">
        <v>203</v>
      </c>
      <c r="G2" s="603"/>
      <c r="H2" s="603"/>
      <c r="I2" s="606" t="s">
        <v>204</v>
      </c>
      <c r="J2" s="606"/>
      <c r="K2" s="606"/>
      <c r="L2" s="603" t="s">
        <v>205</v>
      </c>
      <c r="M2" s="603"/>
      <c r="N2" s="603" t="s">
        <v>206</v>
      </c>
      <c r="O2" s="603"/>
      <c r="P2" s="603" t="s">
        <v>207</v>
      </c>
      <c r="Q2" s="603"/>
      <c r="R2" s="380" t="s">
        <v>208</v>
      </c>
      <c r="S2" s="380" t="s">
        <v>209</v>
      </c>
      <c r="T2" s="380" t="s">
        <v>210</v>
      </c>
      <c r="U2" s="413" t="s">
        <v>683</v>
      </c>
      <c r="V2" s="603" t="s">
        <v>211</v>
      </c>
      <c r="W2" s="603"/>
      <c r="X2" s="603"/>
      <c r="Y2" s="380">
        <v>1</v>
      </c>
      <c r="Z2" s="380" t="s">
        <v>212</v>
      </c>
    </row>
    <row r="3" spans="1:61">
      <c r="A3" s="456" t="s">
        <v>213</v>
      </c>
      <c r="B3" s="456" t="s">
        <v>214</v>
      </c>
      <c r="C3" s="457" t="s">
        <v>657</v>
      </c>
      <c r="D3" s="457"/>
      <c r="E3" s="456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650</v>
      </c>
      <c r="M3" s="118"/>
      <c r="N3" s="118" t="s">
        <v>671</v>
      </c>
      <c r="O3" s="118"/>
      <c r="P3" s="118" t="s">
        <v>672</v>
      </c>
      <c r="Q3" s="118"/>
      <c r="R3" s="118" t="s">
        <v>216</v>
      </c>
      <c r="S3" s="118" t="s">
        <v>218</v>
      </c>
      <c r="T3" s="118" t="s">
        <v>217</v>
      </c>
      <c r="U3" s="118" t="s">
        <v>650</v>
      </c>
      <c r="V3" s="118" t="s">
        <v>627</v>
      </c>
      <c r="W3" s="118"/>
      <c r="X3" s="118"/>
      <c r="Y3" s="118" t="s">
        <v>627</v>
      </c>
      <c r="Z3" s="118" t="s">
        <v>219</v>
      </c>
    </row>
    <row r="4" spans="1:61">
      <c r="A4" s="458" t="s">
        <v>220</v>
      </c>
      <c r="B4" s="459" t="s">
        <v>221</v>
      </c>
      <c r="C4" s="459" t="s">
        <v>658</v>
      </c>
      <c r="D4" s="459" t="s">
        <v>659</v>
      </c>
      <c r="E4" s="459" t="s">
        <v>222</v>
      </c>
      <c r="F4" s="400" t="s">
        <v>619</v>
      </c>
      <c r="G4" s="400"/>
      <c r="H4" s="400"/>
      <c r="I4" s="400" t="s">
        <v>619</v>
      </c>
      <c r="J4" s="400"/>
      <c r="K4" s="400"/>
      <c r="L4" s="400" t="s">
        <v>654</v>
      </c>
      <c r="M4" s="400"/>
      <c r="N4" s="400" t="s">
        <v>654</v>
      </c>
      <c r="O4" s="400"/>
      <c r="P4" s="400" t="s">
        <v>654</v>
      </c>
      <c r="Q4" s="400"/>
      <c r="R4" s="400" t="s">
        <v>619</v>
      </c>
      <c r="S4" s="400" t="s">
        <v>619</v>
      </c>
      <c r="T4" s="400" t="s">
        <v>619</v>
      </c>
      <c r="U4" s="400" t="s">
        <v>654</v>
      </c>
      <c r="V4" s="400" t="s">
        <v>619</v>
      </c>
      <c r="W4" s="400"/>
      <c r="X4" s="400"/>
      <c r="Y4" s="400" t="s">
        <v>619</v>
      </c>
      <c r="Z4" s="459"/>
    </row>
    <row r="5" spans="1:61">
      <c r="A5" s="458"/>
      <c r="B5" s="459"/>
      <c r="C5" s="459" t="s">
        <v>684</v>
      </c>
      <c r="D5" s="459" t="s">
        <v>978</v>
      </c>
      <c r="E5" s="459" t="s">
        <v>223</v>
      </c>
      <c r="F5" s="400" t="s">
        <v>617</v>
      </c>
      <c r="G5" s="400"/>
      <c r="H5" s="400"/>
      <c r="I5" s="400" t="s">
        <v>617</v>
      </c>
      <c r="J5" s="400"/>
      <c r="K5" s="400"/>
      <c r="L5" s="400" t="s">
        <v>655</v>
      </c>
      <c r="M5" s="400"/>
      <c r="N5" s="400" t="s">
        <v>655</v>
      </c>
      <c r="O5" s="400"/>
      <c r="P5" s="400" t="s">
        <v>655</v>
      </c>
      <c r="Q5" s="400"/>
      <c r="R5" s="400" t="s">
        <v>617</v>
      </c>
      <c r="S5" s="400" t="s">
        <v>617</v>
      </c>
      <c r="T5" s="400" t="s">
        <v>617</v>
      </c>
      <c r="U5" s="400" t="s">
        <v>655</v>
      </c>
      <c r="V5" s="400" t="s">
        <v>617</v>
      </c>
      <c r="W5" s="400"/>
      <c r="X5" s="400"/>
      <c r="Y5" s="400" t="s">
        <v>617</v>
      </c>
      <c r="Z5" s="459"/>
    </row>
    <row r="6" spans="1:61">
      <c r="A6" s="458"/>
      <c r="B6" s="459"/>
      <c r="C6" s="459" t="s">
        <v>660</v>
      </c>
      <c r="D6" s="459" t="s">
        <v>661</v>
      </c>
      <c r="E6" s="459"/>
      <c r="F6" s="400" t="s">
        <v>616</v>
      </c>
      <c r="G6" s="400"/>
      <c r="H6" s="400"/>
      <c r="I6" s="400" t="s">
        <v>616</v>
      </c>
      <c r="J6" s="400"/>
      <c r="K6" s="400"/>
      <c r="L6" s="400" t="s">
        <v>616</v>
      </c>
      <c r="M6" s="400"/>
      <c r="N6" s="400" t="s">
        <v>616</v>
      </c>
      <c r="O6" s="400"/>
      <c r="P6" s="400" t="s">
        <v>616</v>
      </c>
      <c r="Q6" s="400"/>
      <c r="R6" s="459" t="s">
        <v>616</v>
      </c>
      <c r="S6" s="459" t="s">
        <v>616</v>
      </c>
      <c r="T6" s="459" t="s">
        <v>616</v>
      </c>
      <c r="U6" s="400" t="s">
        <v>616</v>
      </c>
      <c r="V6" s="400" t="s">
        <v>616</v>
      </c>
      <c r="W6" s="400"/>
      <c r="X6" s="400"/>
      <c r="Y6" s="459" t="s">
        <v>616</v>
      </c>
      <c r="Z6" s="459"/>
    </row>
    <row r="7" spans="1:61">
      <c r="A7" s="458"/>
      <c r="B7" s="459"/>
      <c r="C7" s="459" t="s">
        <v>661</v>
      </c>
      <c r="D7" s="459" t="s">
        <v>663</v>
      </c>
      <c r="E7" s="459"/>
      <c r="F7" s="400" t="s">
        <v>618</v>
      </c>
      <c r="G7" s="400"/>
      <c r="H7" s="400"/>
      <c r="I7" s="400" t="s">
        <v>618</v>
      </c>
      <c r="J7" s="400"/>
      <c r="K7" s="400"/>
      <c r="L7" s="400" t="s">
        <v>673</v>
      </c>
      <c r="M7" s="400"/>
      <c r="N7" s="400" t="s">
        <v>673</v>
      </c>
      <c r="O7" s="400"/>
      <c r="P7" s="400" t="s">
        <v>673</v>
      </c>
      <c r="Q7" s="400"/>
      <c r="R7" s="400" t="s">
        <v>986</v>
      </c>
      <c r="S7" s="400" t="s">
        <v>985</v>
      </c>
      <c r="T7" s="400" t="s">
        <v>985</v>
      </c>
      <c r="U7" s="400" t="s">
        <v>623</v>
      </c>
      <c r="V7" s="400" t="s">
        <v>618</v>
      </c>
      <c r="W7" s="400"/>
      <c r="X7" s="400"/>
      <c r="Y7" s="400" t="s">
        <v>632</v>
      </c>
      <c r="Z7" s="459"/>
    </row>
    <row r="8" spans="1:61">
      <c r="A8" s="459"/>
      <c r="B8" s="459"/>
      <c r="C8" s="459" t="s">
        <v>662</v>
      </c>
      <c r="D8" s="459" t="s">
        <v>664</v>
      </c>
      <c r="E8" s="459"/>
      <c r="F8" s="400" t="s">
        <v>620</v>
      </c>
      <c r="G8" s="400"/>
      <c r="H8" s="400"/>
      <c r="I8" s="400" t="s">
        <v>620</v>
      </c>
      <c r="J8" s="400"/>
      <c r="K8" s="400"/>
      <c r="L8" s="400" t="s">
        <v>681</v>
      </c>
      <c r="M8" s="400"/>
      <c r="N8" s="400" t="s">
        <v>681</v>
      </c>
      <c r="O8" s="400"/>
      <c r="P8" s="400" t="s">
        <v>681</v>
      </c>
      <c r="Q8" s="400"/>
      <c r="R8" s="400" t="s">
        <v>623</v>
      </c>
      <c r="S8" s="400" t="s">
        <v>622</v>
      </c>
      <c r="T8" s="400" t="s">
        <v>622</v>
      </c>
      <c r="U8" s="400" t="s">
        <v>595</v>
      </c>
      <c r="V8" s="400" t="s">
        <v>620</v>
      </c>
      <c r="W8" s="400"/>
      <c r="X8" s="400"/>
      <c r="Y8" s="400" t="s">
        <v>635</v>
      </c>
      <c r="Z8" s="459"/>
    </row>
    <row r="9" spans="1:61">
      <c r="A9" s="459"/>
      <c r="B9" s="459"/>
      <c r="C9" s="459" t="s">
        <v>664</v>
      </c>
      <c r="D9" s="459" t="s">
        <v>666</v>
      </c>
      <c r="E9" s="459"/>
      <c r="F9" s="400" t="s">
        <v>621</v>
      </c>
      <c r="G9" s="400"/>
      <c r="H9" s="400"/>
      <c r="I9" s="400" t="s">
        <v>621</v>
      </c>
      <c r="J9" s="400"/>
      <c r="K9" s="400"/>
      <c r="L9" s="400" t="s">
        <v>674</v>
      </c>
      <c r="M9" s="400"/>
      <c r="N9" s="400" t="s">
        <v>674</v>
      </c>
      <c r="O9" s="400"/>
      <c r="P9" s="400" t="s">
        <v>674</v>
      </c>
      <c r="Q9" s="400"/>
      <c r="R9" s="400" t="s">
        <v>596</v>
      </c>
      <c r="S9" s="400" t="s">
        <v>595</v>
      </c>
      <c r="T9" s="400" t="s">
        <v>595</v>
      </c>
      <c r="U9" s="400" t="s">
        <v>597</v>
      </c>
      <c r="V9" s="400" t="s">
        <v>621</v>
      </c>
      <c r="W9" s="400"/>
      <c r="X9" s="400"/>
      <c r="Y9" s="400" t="s">
        <v>634</v>
      </c>
      <c r="Z9" s="459"/>
    </row>
    <row r="10" spans="1:61">
      <c r="A10" s="459"/>
      <c r="B10" s="459"/>
      <c r="C10" s="459" t="s">
        <v>665</v>
      </c>
      <c r="D10" s="459"/>
      <c r="E10" s="459"/>
      <c r="F10" s="400" t="s">
        <v>228</v>
      </c>
      <c r="G10" s="400"/>
      <c r="H10" s="400"/>
      <c r="I10" s="400" t="s">
        <v>228</v>
      </c>
      <c r="J10" s="400"/>
      <c r="K10" s="400"/>
      <c r="L10" s="400" t="s">
        <v>253</v>
      </c>
      <c r="M10" s="400"/>
      <c r="N10" s="400" t="s">
        <v>253</v>
      </c>
      <c r="O10" s="400"/>
      <c r="P10" s="400" t="s">
        <v>253</v>
      </c>
      <c r="Q10" s="400"/>
      <c r="R10" s="400" t="s">
        <v>598</v>
      </c>
      <c r="S10" s="400" t="s">
        <v>597</v>
      </c>
      <c r="T10" s="400" t="s">
        <v>597</v>
      </c>
      <c r="U10" s="400" t="s">
        <v>651</v>
      </c>
      <c r="V10" s="400" t="s">
        <v>233</v>
      </c>
      <c r="W10" s="400"/>
      <c r="X10" s="400"/>
      <c r="Y10" s="400" t="s">
        <v>633</v>
      </c>
      <c r="Z10" s="459"/>
    </row>
    <row r="11" spans="1:61">
      <c r="A11" s="459"/>
      <c r="B11" s="459"/>
      <c r="C11" s="459" t="s">
        <v>667</v>
      </c>
      <c r="D11" s="459"/>
      <c r="E11" s="459"/>
      <c r="F11" s="400" t="s">
        <v>229</v>
      </c>
      <c r="G11" s="400"/>
      <c r="H11" s="400"/>
      <c r="I11" s="400" t="s">
        <v>229</v>
      </c>
      <c r="J11" s="400"/>
      <c r="K11" s="400"/>
      <c r="L11" s="400" t="s">
        <v>251</v>
      </c>
      <c r="M11" s="400"/>
      <c r="N11" s="400" t="s">
        <v>675</v>
      </c>
      <c r="O11" s="400"/>
      <c r="P11" s="400" t="s">
        <v>676</v>
      </c>
      <c r="Q11" s="400"/>
      <c r="R11" s="400" t="s">
        <v>224</v>
      </c>
      <c r="S11" s="400" t="s">
        <v>225</v>
      </c>
      <c r="T11" s="400" t="s">
        <v>226</v>
      </c>
      <c r="U11" s="400" t="s">
        <v>653</v>
      </c>
      <c r="V11" s="400" t="s">
        <v>239</v>
      </c>
      <c r="W11" s="400"/>
      <c r="X11" s="400"/>
      <c r="Y11" s="400" t="s">
        <v>630</v>
      </c>
      <c r="Z11" s="459"/>
    </row>
    <row r="12" spans="1:61">
      <c r="A12" s="459"/>
      <c r="B12" s="459"/>
      <c r="C12" s="459" t="s">
        <v>668</v>
      </c>
      <c r="D12" s="459"/>
      <c r="E12" s="459"/>
      <c r="F12" s="400" t="s">
        <v>239</v>
      </c>
      <c r="G12" s="400"/>
      <c r="H12" s="400"/>
      <c r="I12" s="400" t="s">
        <v>241</v>
      </c>
      <c r="J12" s="400"/>
      <c r="K12" s="400"/>
      <c r="L12" s="400" t="s">
        <v>257</v>
      </c>
      <c r="M12" s="400"/>
      <c r="N12" s="400" t="s">
        <v>682</v>
      </c>
      <c r="O12" s="400"/>
      <c r="P12" s="400" t="s">
        <v>226</v>
      </c>
      <c r="Q12" s="400"/>
      <c r="R12" s="400" t="s">
        <v>230</v>
      </c>
      <c r="S12" s="400" t="s">
        <v>231</v>
      </c>
      <c r="T12" s="400" t="s">
        <v>231</v>
      </c>
      <c r="U12" s="400" t="s">
        <v>227</v>
      </c>
      <c r="V12" s="400" t="s">
        <v>244</v>
      </c>
      <c r="W12" s="400"/>
      <c r="X12" s="400"/>
      <c r="Y12" s="400" t="s">
        <v>629</v>
      </c>
      <c r="Z12" s="459"/>
    </row>
    <row r="13" spans="1:61">
      <c r="A13" s="459"/>
      <c r="B13" s="459"/>
      <c r="C13" s="459" t="s">
        <v>670</v>
      </c>
      <c r="D13" s="459"/>
      <c r="E13" s="459"/>
      <c r="F13" s="400" t="s">
        <v>240</v>
      </c>
      <c r="G13" s="400"/>
      <c r="H13" s="400"/>
      <c r="I13" s="400" t="s">
        <v>235</v>
      </c>
      <c r="J13" s="400"/>
      <c r="K13" s="400"/>
      <c r="L13" s="400" t="s">
        <v>677</v>
      </c>
      <c r="M13" s="400"/>
      <c r="N13" s="400" t="s">
        <v>677</v>
      </c>
      <c r="O13" s="400"/>
      <c r="P13" s="400" t="s">
        <v>677</v>
      </c>
      <c r="Q13" s="400"/>
      <c r="R13" s="400" t="s">
        <v>236</v>
      </c>
      <c r="S13" s="400" t="s">
        <v>236</v>
      </c>
      <c r="T13" s="400" t="s">
        <v>236</v>
      </c>
      <c r="U13" s="400" t="s">
        <v>652</v>
      </c>
      <c r="V13" s="400" t="s">
        <v>251</v>
      </c>
      <c r="W13" s="400"/>
      <c r="X13" s="400"/>
      <c r="Y13" s="400" t="s">
        <v>226</v>
      </c>
      <c r="Z13" s="459"/>
    </row>
    <row r="14" spans="1:61">
      <c r="A14" s="459"/>
      <c r="B14" s="459"/>
      <c r="C14" s="459" t="s">
        <v>669</v>
      </c>
      <c r="D14" s="459"/>
      <c r="E14" s="459"/>
      <c r="F14" s="400" t="s">
        <v>234</v>
      </c>
      <c r="G14" s="400"/>
      <c r="H14" s="400"/>
      <c r="I14" s="400" t="s">
        <v>250</v>
      </c>
      <c r="J14" s="400"/>
      <c r="K14" s="400"/>
      <c r="L14" s="400" t="s">
        <v>678</v>
      </c>
      <c r="M14" s="400"/>
      <c r="N14" s="400" t="s">
        <v>678</v>
      </c>
      <c r="O14" s="400"/>
      <c r="P14" s="400" t="s">
        <v>678</v>
      </c>
      <c r="Q14" s="400"/>
      <c r="R14" s="400" t="s">
        <v>242</v>
      </c>
      <c r="S14" s="400" t="s">
        <v>243</v>
      </c>
      <c r="T14" s="400" t="s">
        <v>243</v>
      </c>
      <c r="U14" s="400" t="s">
        <v>232</v>
      </c>
      <c r="V14" s="400" t="s">
        <v>257</v>
      </c>
      <c r="W14" s="400"/>
      <c r="X14" s="400"/>
      <c r="Y14" s="400" t="s">
        <v>231</v>
      </c>
      <c r="Z14" s="459"/>
      <c r="BA14" s="95" t="s">
        <v>252</v>
      </c>
      <c r="BB14" s="94"/>
    </row>
    <row r="15" spans="1:61">
      <c r="A15" s="459"/>
      <c r="B15" s="459"/>
      <c r="C15" s="459"/>
      <c r="D15" s="459"/>
      <c r="E15" s="459"/>
      <c r="F15" s="400" t="s">
        <v>224</v>
      </c>
      <c r="G15" s="400"/>
      <c r="H15" s="400"/>
      <c r="I15" s="400" t="s">
        <v>230</v>
      </c>
      <c r="J15" s="400"/>
      <c r="K15" s="400"/>
      <c r="L15" s="400" t="s">
        <v>247</v>
      </c>
      <c r="M15" s="400"/>
      <c r="N15" s="400" t="s">
        <v>247</v>
      </c>
      <c r="O15" s="400"/>
      <c r="P15" s="400" t="s">
        <v>247</v>
      </c>
      <c r="Q15" s="400"/>
      <c r="R15" s="400" t="s">
        <v>238</v>
      </c>
      <c r="S15" s="400" t="s">
        <v>245</v>
      </c>
      <c r="T15" s="400" t="s">
        <v>245</v>
      </c>
      <c r="U15" s="460" t="s">
        <v>982</v>
      </c>
      <c r="V15" s="400" t="s">
        <v>231</v>
      </c>
      <c r="W15" s="400"/>
      <c r="X15" s="400"/>
      <c r="Y15" s="460" t="s">
        <v>628</v>
      </c>
      <c r="Z15" s="459"/>
      <c r="AW15" s="185" t="s">
        <v>201</v>
      </c>
      <c r="AX15" s="186"/>
      <c r="AY15" s="496" t="s">
        <v>254</v>
      </c>
      <c r="AZ15" s="187" t="s">
        <v>255</v>
      </c>
      <c r="BA15" s="235" t="str">
        <f>_xlfn.XLOOKUP(_xlfn.XLOOKUP(_xlfn.XLOOKUP($AY15,仮想キートップ,キー位置),キー位置,仮想キートップ), 入力キー,入力コード)</f>
        <v>d</v>
      </c>
      <c r="BB15" s="236" t="str">
        <f>_xlfn.XLOOKUP(_xlfn.XLOOKUP(_xlfn.XLOOKUP($AZ15,仮想キートップ,キー位置),キー位置,仮想キートップ), 入力キー,入力コード)</f>
        <v>f</v>
      </c>
    </row>
    <row r="16" spans="1:61">
      <c r="A16" s="459"/>
      <c r="B16" s="459"/>
      <c r="C16" s="459"/>
      <c r="D16" s="459"/>
      <c r="E16" s="459"/>
      <c r="F16" s="400" t="s">
        <v>980</v>
      </c>
      <c r="G16" s="400"/>
      <c r="H16" s="400"/>
      <c r="I16" s="400" t="s">
        <v>246</v>
      </c>
      <c r="J16" s="400"/>
      <c r="K16" s="400"/>
      <c r="L16" s="400" t="s">
        <v>679</v>
      </c>
      <c r="M16" s="400"/>
      <c r="N16" s="400" t="s">
        <v>679</v>
      </c>
      <c r="O16" s="400"/>
      <c r="P16" s="400" t="s">
        <v>679</v>
      </c>
      <c r="Q16" s="400"/>
      <c r="R16" s="459"/>
      <c r="S16" s="459"/>
      <c r="T16" s="459"/>
      <c r="U16" s="400" t="s">
        <v>237</v>
      </c>
      <c r="V16" s="400" t="s">
        <v>246</v>
      </c>
      <c r="W16" s="400"/>
      <c r="X16" s="400"/>
      <c r="Y16" s="400" t="s">
        <v>631</v>
      </c>
      <c r="Z16" s="459"/>
      <c r="AW16" s="188" t="s">
        <v>886</v>
      </c>
      <c r="AX16" s="189"/>
      <c r="AY16" s="497" t="s">
        <v>492</v>
      </c>
      <c r="AZ16" s="190" t="s">
        <v>586</v>
      </c>
      <c r="BA16" s="235" t="str">
        <f>_xlfn.XLOOKUP(_xlfn.XLOOKUP(_xlfn.XLOOKUP($AY16,仮想キートップ,キー位置),キー位置,仮想キートップ), 入力キー,入力コード)</f>
        <v>j</v>
      </c>
      <c r="BB16" s="236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59"/>
      <c r="B17" s="459"/>
      <c r="C17" s="459"/>
      <c r="D17" s="459"/>
      <c r="E17" s="459"/>
      <c r="F17" s="400" t="s">
        <v>981</v>
      </c>
      <c r="G17" s="400"/>
      <c r="H17" s="400"/>
      <c r="I17" s="400" t="s">
        <v>249</v>
      </c>
      <c r="J17" s="400"/>
      <c r="K17" s="400"/>
      <c r="L17" s="400" t="s">
        <v>680</v>
      </c>
      <c r="M17" s="400"/>
      <c r="N17" s="400" t="s">
        <v>680</v>
      </c>
      <c r="O17" s="400"/>
      <c r="P17" s="400" t="s">
        <v>680</v>
      </c>
      <c r="Q17" s="400"/>
      <c r="R17" s="400"/>
      <c r="S17" s="400"/>
      <c r="T17" s="400"/>
      <c r="U17" s="400" t="s">
        <v>238</v>
      </c>
      <c r="V17" s="400" t="s">
        <v>249</v>
      </c>
      <c r="W17" s="400"/>
      <c r="X17" s="400"/>
      <c r="Y17" s="460" t="s">
        <v>245</v>
      </c>
      <c r="Z17" s="459"/>
      <c r="AW17" s="188" t="s">
        <v>605</v>
      </c>
      <c r="AX17" s="189"/>
      <c r="AY17" s="497" t="s">
        <v>258</v>
      </c>
      <c r="AZ17" s="190" t="s">
        <v>259</v>
      </c>
      <c r="BA17" s="235" t="str">
        <f>_xlfn.XLOOKUP(_xlfn.XLOOKUP(_xlfn.XLOOKUP($AY17,仮想キートップ,キー位置),キー位置,仮想キートップ), 入力キー,入力コード)</f>
        <v>c</v>
      </c>
      <c r="BB17" s="236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59"/>
      <c r="B18" s="459"/>
      <c r="C18" s="459"/>
      <c r="D18" s="459"/>
      <c r="E18" s="459"/>
      <c r="F18" s="459" t="s">
        <v>237</v>
      </c>
      <c r="G18" s="400"/>
      <c r="H18" s="400"/>
      <c r="I18" s="459"/>
      <c r="J18" s="400"/>
      <c r="K18" s="400"/>
      <c r="L18" s="400" t="s">
        <v>245</v>
      </c>
      <c r="M18" s="400"/>
      <c r="N18" s="400" t="s">
        <v>245</v>
      </c>
      <c r="O18" s="400"/>
      <c r="P18" s="400" t="s">
        <v>245</v>
      </c>
      <c r="Q18" s="400"/>
      <c r="R18" s="400"/>
      <c r="S18" s="400"/>
      <c r="T18" s="400"/>
      <c r="U18" s="400"/>
      <c r="V18" s="459"/>
      <c r="W18" s="400"/>
      <c r="X18" s="400"/>
      <c r="Y18" s="460" t="s">
        <v>636</v>
      </c>
      <c r="Z18" s="459"/>
      <c r="AB18" s="33" t="s">
        <v>261</v>
      </c>
      <c r="AC18" s="18">
        <f>CODE("A")-1</f>
        <v>64</v>
      </c>
      <c r="AD18" s="44"/>
      <c r="AE18" s="44"/>
      <c r="AW18" s="188"/>
      <c r="AX18" s="189"/>
      <c r="AY18" s="497" t="s">
        <v>592</v>
      </c>
      <c r="AZ18" s="190" t="s">
        <v>593</v>
      </c>
      <c r="BA18" s="235" t="str">
        <f>_xlfn.XLOOKUP(_xlfn.XLOOKUP(_xlfn.XLOOKUP($AY18,仮想キートップ,キー位置),キー位置,仮想キートップ), 入力キー,入力コード)</f>
        <v>m</v>
      </c>
      <c r="BB18" s="236" t="str">
        <f>_xlfn.XLOOKUP(_xlfn.XLOOKUP(_xlfn.XLOOKUP($AZ18,仮想キートップ,キー位置),キー位置,仮想キートップ), 入力キー,入力コード)</f>
        <v>comma</v>
      </c>
      <c r="BI18" s="96" t="s">
        <v>262</v>
      </c>
    </row>
    <row r="19" spans="1:75">
      <c r="A19" s="461"/>
      <c r="B19" s="461"/>
      <c r="C19" s="461"/>
      <c r="D19" s="461"/>
      <c r="E19" s="461"/>
      <c r="F19" s="96" t="s">
        <v>248</v>
      </c>
      <c r="G19" s="96"/>
      <c r="H19" s="96"/>
      <c r="I19" s="461"/>
      <c r="J19" s="96"/>
      <c r="K19" s="96"/>
      <c r="L19" s="461"/>
      <c r="M19" s="96"/>
      <c r="N19" s="461"/>
      <c r="O19" s="96"/>
      <c r="P19" s="461"/>
      <c r="Q19" s="96"/>
      <c r="R19" s="96"/>
      <c r="S19" s="96"/>
      <c r="T19" s="96"/>
      <c r="U19" s="96"/>
      <c r="V19" s="461"/>
      <c r="W19" s="96"/>
      <c r="X19" s="96"/>
      <c r="Y19" s="461"/>
      <c r="Z19" s="461"/>
      <c r="AB19" s="33"/>
      <c r="AC19" s="44"/>
      <c r="AD19" s="44"/>
      <c r="AE19" s="44"/>
      <c r="AW19" s="191"/>
      <c r="AX19" s="192"/>
      <c r="AY19" s="498" t="s">
        <v>259</v>
      </c>
      <c r="AZ19" s="193" t="s">
        <v>592</v>
      </c>
      <c r="BA19" s="235" t="str">
        <f>_xlfn.XLOOKUP(_xlfn.XLOOKUP(_xlfn.XLOOKUP($AY19,仮想キートップ,キー位置),キー位置,仮想キートップ), 入力キー,入力コード)</f>
        <v>v</v>
      </c>
      <c r="BB19" s="236" t="str">
        <f>_xlfn.XLOOKUP(_xlfn.XLOOKUP(_xlfn.XLOOKUP($AZ19,仮想キートップ,キー位置),キー位置,仮想キートップ), 入力キー,入力コード)</f>
        <v>m</v>
      </c>
      <c r="BI19" s="455"/>
    </row>
    <row r="20" spans="1:75">
      <c r="A20" s="376"/>
      <c r="B20" s="376"/>
      <c r="C20" s="376"/>
      <c r="D20" s="376"/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8"/>
      <c r="W20" s="378"/>
      <c r="X20" s="378"/>
      <c r="Y20" s="378"/>
      <c r="Z20" s="376"/>
    </row>
    <row r="21" spans="1:75" ht="27">
      <c r="A21" s="351" t="s">
        <v>263</v>
      </c>
      <c r="B21" s="352"/>
      <c r="C21" s="352"/>
      <c r="D21" s="352"/>
      <c r="E21" s="352"/>
      <c r="F21" s="353" t="s">
        <v>197</v>
      </c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3" t="s">
        <v>198</v>
      </c>
      <c r="W21" s="354"/>
      <c r="X21" s="354"/>
      <c r="Y21" s="355"/>
      <c r="Z21" s="352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5" t="s">
        <v>626</v>
      </c>
      <c r="BK21" s="595"/>
    </row>
    <row r="22" spans="1:75" ht="28">
      <c r="A22" s="331" t="s">
        <v>270</v>
      </c>
      <c r="B22" s="356" t="s">
        <v>271</v>
      </c>
      <c r="C22" s="604" t="s">
        <v>272</v>
      </c>
      <c r="D22" s="605"/>
      <c r="E22" s="332" t="s">
        <v>273</v>
      </c>
      <c r="F22" s="607" t="s">
        <v>203</v>
      </c>
      <c r="G22" s="608"/>
      <c r="H22" s="609"/>
      <c r="I22" s="608" t="s">
        <v>204</v>
      </c>
      <c r="J22" s="608"/>
      <c r="K22" s="609"/>
      <c r="L22" s="610" t="s">
        <v>205</v>
      </c>
      <c r="M22" s="609"/>
      <c r="N22" s="610" t="s">
        <v>206</v>
      </c>
      <c r="O22" s="609"/>
      <c r="P22" s="610" t="s">
        <v>207</v>
      </c>
      <c r="Q22" s="609"/>
      <c r="R22" s="357" t="s">
        <v>208</v>
      </c>
      <c r="S22" s="357" t="s">
        <v>209</v>
      </c>
      <c r="T22" s="357" t="s">
        <v>210</v>
      </c>
      <c r="U22" s="398" t="s">
        <v>683</v>
      </c>
      <c r="V22" s="607" t="s">
        <v>211</v>
      </c>
      <c r="W22" s="608"/>
      <c r="X22" s="609"/>
      <c r="Y22" s="358">
        <v>1</v>
      </c>
      <c r="Z22" s="359" t="s">
        <v>212</v>
      </c>
      <c r="AC22" s="592" t="s">
        <v>202</v>
      </c>
      <c r="AD22" s="593"/>
      <c r="AE22" s="594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601" t="s">
        <v>202</v>
      </c>
      <c r="AY22" s="602"/>
      <c r="BE22" s="24"/>
      <c r="BF22" s="598" t="s">
        <v>614</v>
      </c>
      <c r="BG22" s="598"/>
      <c r="BH22" s="596" t="s">
        <v>615</v>
      </c>
      <c r="BI22" s="597"/>
      <c r="BJ22" s="374" t="s">
        <v>624</v>
      </c>
      <c r="BK22" s="375" t="s">
        <v>625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{"title":"薙刀式配列v14（集大成版）(かわせみ専用)",</v>
      </c>
      <c r="B23" s="102" t="str">
        <f>_xlfn.CONCAT(B$3,$AX$355,B$4)</f>
        <v>"rules":[{"description":"薙刀式配列v14（集大成版）+かわせみ2","manipulators":[</v>
      </c>
      <c r="C23" s="333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0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499"/>
      <c r="F23" s="326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9"/>
      <c r="AB23" s="29" t="s">
        <v>276</v>
      </c>
      <c r="AC23" s="346" t="s">
        <v>613</v>
      </c>
      <c r="AD23" s="346" t="s">
        <v>611</v>
      </c>
      <c r="AE23" s="346" t="s">
        <v>612</v>
      </c>
      <c r="AF23" s="30" t="s">
        <v>277</v>
      </c>
      <c r="AG23" s="201" t="s">
        <v>278</v>
      </c>
      <c r="AH23" s="200"/>
      <c r="AI23" s="463" t="s">
        <v>277</v>
      </c>
      <c r="AJ23" s="462" t="s">
        <v>279</v>
      </c>
      <c r="AK23" s="54" t="s">
        <v>280</v>
      </c>
      <c r="AL23" s="53" t="s">
        <v>281</v>
      </c>
      <c r="AM23" s="254" t="s">
        <v>279</v>
      </c>
      <c r="AN23" s="53" t="s">
        <v>280</v>
      </c>
      <c r="AO23" s="463" t="s">
        <v>281</v>
      </c>
      <c r="AP23" s="462" t="s">
        <v>279</v>
      </c>
      <c r="AQ23" s="54" t="s">
        <v>280</v>
      </c>
      <c r="AR23" s="200"/>
      <c r="AS23" s="88" t="s">
        <v>282</v>
      </c>
      <c r="AT23" s="66" t="s">
        <v>283</v>
      </c>
      <c r="AU23" s="383" t="s">
        <v>284</v>
      </c>
      <c r="AV23" s="383" t="s">
        <v>649</v>
      </c>
      <c r="AW23" s="89" t="s">
        <v>979</v>
      </c>
      <c r="AX23" s="67" t="s">
        <v>285</v>
      </c>
      <c r="AY23" s="38" t="s">
        <v>286</v>
      </c>
      <c r="AZ23" s="599" t="s">
        <v>189</v>
      </c>
      <c r="BA23" s="599"/>
      <c r="BB23" s="600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28"/>
      <c r="B24" s="329"/>
      <c r="C24" s="330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330" t="str">
        <f>_xlfn.CONCAT(C$3,$AY18," &amp; ",$AZ18,IF($AX$357="",C$4,C$5),BI$16,_xlfn.XLOOKUP($AY18,仮想キートップ,入力コード),BI$17,_xlfn.XLOOKUP($AZ18,仮想キートップ,入力コード),BI$18,C$6,_xlfn.XLOOKUP($AY18,仮想キートップ,キー位置),C$7,_xlfn.XLOOKUP($AZ18,仮想キートップ,キー位置),C$8,_xlfn.XLOOKUP($AY18,仮想キートップ,キー位置),C$9,_xlfn.XLOOKUP($AZ18,仮想キートップ,キー位置),C$10,_xlfn.XLOOKUP($AY18,ひらがな,ローマ字コード),",",_xlfn.XLOOKUP($AZ18,ひらがな,ローマ字コード),C$11,IF($AX$357="",C$12,C$13),BI$16,_xlfn.XLOOKUP($AZ18,仮想キートップ,入力コード),BI$17,_xlfn.XLOOKUP($AY18,仮想キートップ,入力コード),BI$18,C$14,_xlfn.XLOOKUP($AZ18,仮想キートップ,キー位置),C$7,_xlfn.XLOOKUP($AY18,仮想キートップ,キー位置),C$8,_xlfn.XLOOKUP($AZ18,仮想キートップ,キー位置),C$9,_xlfn.XLOOKUP($AY18,仮想キートップ,キー位置),C$10,_xlfn.XLOOKUP($AZ18,ひらがな,ローマ字コード),",",_xlfn.XLOOKUP($AY18,ひらがな,ローマ字コード),C$11)</f>
        <v>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  <c r="E24" s="500"/>
      <c r="F24" s="327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1"/>
      <c r="AB24" s="71">
        <f t="shared" ref="AB24:AB73" si="0">COUNTA(AZ24:BB24)</f>
        <v>1</v>
      </c>
      <c r="AC24" s="252" t="str">
        <f>CHAR($AC$18+AD24+AE24)</f>
        <v>@</v>
      </c>
      <c r="AD24" s="345">
        <f>IF(AX24="",0,1)</f>
        <v>0</v>
      </c>
      <c r="AE24" s="345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2">
        <f t="shared" ref="AG24:AG73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64" t="str">
        <f t="shared" ref="AI24:AI73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73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5">
        <f t="shared" ref="AN24:AN73" si="8">_xlfn.XLOOKUP(AM24,ひらがな,移動単位,0)</f>
        <v>0</v>
      </c>
      <c r="AO24" s="464" t="str">
        <f t="shared" ref="AO24:AO73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19"/>
      <c r="AV24" s="219"/>
      <c r="AW24" s="154"/>
      <c r="AX24" s="153"/>
      <c r="AY24" s="219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73" si="12">IF(BH24&lt;&gt;"",BH24,IF(OR(AB24&gt;1,COUNTIF(入力キー,AZ24)=0),BG24,_xlfn.CONCAT(BI$16,_xlfn.XLOOKUP(AZ24,入力キー,入力コード),BI$18)))</f>
        <v/>
      </c>
      <c r="BJ24" s="360"/>
      <c r="BK24" s="361"/>
    </row>
    <row r="25" spans="1:75" ht="21">
      <c r="A25" s="328"/>
      <c r="B25" s="329"/>
      <c r="C25" s="338"/>
      <c r="D25" s="233" t="str">
        <f>_xlfn.CONCAT(C$3,$AY19," &amp; ",$AZ19,D$4,BI$16,_xlfn.XLOOKUP($AY19,仮想キートップ,入力コード),BI$17,_xlfn.XLOOKUP($AZ19,仮想キートップ,入力コード),BI$18,D$5,_xlfn.XLOOKUP($AY19,仮想キートップ,キー位置),D$6,_xlfn.XLOOKUP($AZ19,仮想キートップ,キー位置),D$7,_xlfn.XLOOKUP($AY19,仮想キートップ,キー位置),D$8,_xlfn.XLOOKUP($AZ19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5" s="33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5" s="232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4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4"/>
      <c r="AB25" s="228">
        <f t="shared" si="0"/>
        <v>3</v>
      </c>
      <c r="AC25" s="229" t="str">
        <f t="shared" ref="AC25:AC73" si="31">CHAR($AC$18+AD25+AE25)</f>
        <v>A</v>
      </c>
      <c r="AD25" s="229">
        <f t="shared" ref="AD25:AD73" si="32">IF(AX25="",0,1)</f>
        <v>1</v>
      </c>
      <c r="AE25" s="229">
        <f t="shared" ref="AE25:AE73" si="33">IF(AY25="",0,2)</f>
        <v>0</v>
      </c>
      <c r="AF25" s="230">
        <f t="shared" si="1"/>
        <v>1572865</v>
      </c>
      <c r="AG25" s="231">
        <f t="shared" si="2"/>
        <v>0</v>
      </c>
      <c r="AH25" s="90"/>
      <c r="AI25" s="465" t="str">
        <f t="shared" si="3"/>
        <v/>
      </c>
      <c r="AJ25" s="226" t="str">
        <f t="shared" ref="AJ25:AJ73" si="34">_xlfn.XLOOKUP(AI25,ビットパターン,出力かな,"")</f>
        <v/>
      </c>
      <c r="AK25" s="227">
        <f t="shared" si="5"/>
        <v>0</v>
      </c>
      <c r="AL25" s="225" t="str">
        <f t="shared" si="6"/>
        <v/>
      </c>
      <c r="AM25" s="226" t="str">
        <f t="shared" ref="AM25:AM73" si="35">_xlfn.XLOOKUP(AL25,ビットパターン,出力かな,"")</f>
        <v/>
      </c>
      <c r="AN25" s="224">
        <f t="shared" si="8"/>
        <v>0</v>
      </c>
      <c r="AO25" s="465" t="str">
        <f t="shared" si="9"/>
        <v/>
      </c>
      <c r="AP25" s="226" t="str">
        <f t="shared" ref="AP25:AP73" si="36">_xlfn.XLOOKUP(AO25,ビットパターン,出力かな,"")</f>
        <v/>
      </c>
      <c r="AQ25" s="227">
        <f t="shared" si="11"/>
        <v>0</v>
      </c>
      <c r="AR25" s="90"/>
      <c r="AS25" s="237">
        <v>501</v>
      </c>
      <c r="AT25" s="268"/>
      <c r="AU25" s="384" t="s">
        <v>294</v>
      </c>
      <c r="AV25" s="384"/>
      <c r="AW25" s="269"/>
      <c r="AX25" s="270" t="s">
        <v>294</v>
      </c>
      <c r="AY25" s="271"/>
      <c r="AZ25" s="271" t="s">
        <v>35</v>
      </c>
      <c r="BA25" s="271" t="s">
        <v>37</v>
      </c>
      <c r="BB25" s="272" t="s">
        <v>295</v>
      </c>
      <c r="BC25" s="273"/>
      <c r="BD25" s="220" t="str">
        <f t="shared" ref="BD25:BD73" si="37">_xlfn.XLOOKUP($AF25,固有名詞ビットパターン,固有名詞文字列,"")</f>
        <v/>
      </c>
      <c r="BE25" s="274"/>
      <c r="BF25" s="218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2"/>
      <c r="BK25" s="363"/>
    </row>
    <row r="26" spans="1:75" ht="21">
      <c r="A26" s="328"/>
      <c r="B26" s="329"/>
      <c r="C26" s="338"/>
      <c r="D26" s="339"/>
      <c r="E26" s="334"/>
      <c r="F26" s="233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29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5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3">
        <f t="shared" si="2"/>
        <v>0</v>
      </c>
      <c r="AH26" s="90"/>
      <c r="AI26" s="466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66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5">
        <v>502</v>
      </c>
      <c r="AT26" s="276"/>
      <c r="AU26" s="385" t="s">
        <v>296</v>
      </c>
      <c r="AV26" s="385"/>
      <c r="AW26" s="277"/>
      <c r="AX26" s="278" t="s">
        <v>296</v>
      </c>
      <c r="AY26" s="279"/>
      <c r="AZ26" s="279" t="s">
        <v>35</v>
      </c>
      <c r="BA26" s="279" t="s">
        <v>37</v>
      </c>
      <c r="BB26" s="280" t="s">
        <v>297</v>
      </c>
      <c r="BC26" s="281"/>
      <c r="BD26" s="221" t="str">
        <f t="shared" si="37"/>
        <v/>
      </c>
      <c r="BE26" s="282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4"/>
      <c r="BK26" s="365"/>
    </row>
    <row r="27" spans="1:75" ht="21">
      <c r="A27" s="328"/>
      <c r="B27" s="329"/>
      <c r="C27" s="338"/>
      <c r="D27" s="339"/>
      <c r="E27" s="334"/>
      <c r="F27" s="233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29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5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3">
        <f t="shared" si="2"/>
        <v>0</v>
      </c>
      <c r="AH27" s="90"/>
      <c r="AI27" s="466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66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5">
        <v>503</v>
      </c>
      <c r="AT27" s="276"/>
      <c r="AU27" s="385" t="s">
        <v>296</v>
      </c>
      <c r="AV27" s="385"/>
      <c r="AW27" s="277"/>
      <c r="AX27" s="278" t="s">
        <v>296</v>
      </c>
      <c r="AY27" s="279"/>
      <c r="AZ27" s="279" t="s">
        <v>35</v>
      </c>
      <c r="BA27" s="279" t="s">
        <v>37</v>
      </c>
      <c r="BB27" s="280" t="s">
        <v>298</v>
      </c>
      <c r="BC27" s="281"/>
      <c r="BD27" s="221" t="str">
        <f t="shared" si="37"/>
        <v/>
      </c>
      <c r="BE27" s="282"/>
      <c r="BF27" s="161"/>
      <c r="BG27" s="138" t="str">
        <f t="shared" si="38"/>
        <v/>
      </c>
      <c r="BH27" s="137"/>
      <c r="BI27" s="138" t="str">
        <f t="shared" si="12"/>
        <v/>
      </c>
      <c r="BJ27" s="364"/>
      <c r="BK27" s="365"/>
    </row>
    <row r="28" spans="1:75" ht="21">
      <c r="A28" s="328"/>
      <c r="B28" s="329"/>
      <c r="C28" s="338"/>
      <c r="D28" s="339"/>
      <c r="E28" s="334"/>
      <c r="F28" s="233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29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5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3">
        <f t="shared" si="2"/>
        <v>0</v>
      </c>
      <c r="AH28" s="90"/>
      <c r="AI28" s="466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66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5">
        <v>504</v>
      </c>
      <c r="AT28" s="276"/>
      <c r="AU28" s="385" t="s">
        <v>296</v>
      </c>
      <c r="AV28" s="385"/>
      <c r="AW28" s="277"/>
      <c r="AX28" s="278" t="s">
        <v>296</v>
      </c>
      <c r="AY28" s="279"/>
      <c r="AZ28" s="279" t="s">
        <v>35</v>
      </c>
      <c r="BA28" s="279" t="s">
        <v>37</v>
      </c>
      <c r="BB28" s="280" t="s">
        <v>299</v>
      </c>
      <c r="BC28" s="281"/>
      <c r="BD28" s="221" t="str">
        <f t="shared" si="37"/>
        <v/>
      </c>
      <c r="BE28" s="282"/>
      <c r="BF28" s="161"/>
      <c r="BG28" s="138" t="str">
        <f t="shared" si="38"/>
        <v/>
      </c>
      <c r="BH28" s="137"/>
      <c r="BI28" s="138" t="str">
        <f t="shared" si="12"/>
        <v/>
      </c>
      <c r="BJ28" s="364"/>
      <c r="BK28" s="365"/>
    </row>
    <row r="29" spans="1:75" ht="21">
      <c r="A29" s="328"/>
      <c r="B29" s="329"/>
      <c r="C29" s="338"/>
      <c r="D29" s="339"/>
      <c r="E29" s="334"/>
      <c r="F29" s="233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29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5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3">
        <f t="shared" si="2"/>
        <v>0</v>
      </c>
      <c r="AH29" s="90"/>
      <c r="AI29" s="466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66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5">
        <v>505</v>
      </c>
      <c r="AT29" s="276"/>
      <c r="AU29" s="385" t="s">
        <v>296</v>
      </c>
      <c r="AV29" s="385"/>
      <c r="AW29" s="277"/>
      <c r="AX29" s="278" t="s">
        <v>296</v>
      </c>
      <c r="AY29" s="279"/>
      <c r="AZ29" s="279" t="s">
        <v>35</v>
      </c>
      <c r="BA29" s="279" t="s">
        <v>37</v>
      </c>
      <c r="BB29" s="280" t="s">
        <v>300</v>
      </c>
      <c r="BC29" s="281"/>
      <c r="BD29" s="221" t="str">
        <f t="shared" si="37"/>
        <v/>
      </c>
      <c r="BE29" s="282"/>
      <c r="BF29" s="161"/>
      <c r="BG29" s="138" t="str">
        <f t="shared" si="38"/>
        <v/>
      </c>
      <c r="BH29" s="137"/>
      <c r="BI29" s="138" t="str">
        <f t="shared" si="12"/>
        <v/>
      </c>
      <c r="BJ29" s="364"/>
      <c r="BK29" s="365"/>
    </row>
    <row r="30" spans="1:75" ht="21">
      <c r="A30" s="328"/>
      <c r="B30" s="329"/>
      <c r="C30" s="338"/>
      <c r="D30" s="339"/>
      <c r="E30" s="334"/>
      <c r="F30" s="233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29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5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3">
        <f t="shared" si="2"/>
        <v>0</v>
      </c>
      <c r="AH30" s="90"/>
      <c r="AI30" s="466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66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5">
        <v>506</v>
      </c>
      <c r="AT30" s="276"/>
      <c r="AU30" s="385" t="s">
        <v>296</v>
      </c>
      <c r="AV30" s="385"/>
      <c r="AW30" s="277"/>
      <c r="AX30" s="278" t="s">
        <v>296</v>
      </c>
      <c r="AY30" s="279"/>
      <c r="AZ30" s="279" t="s">
        <v>35</v>
      </c>
      <c r="BA30" s="279" t="s">
        <v>37</v>
      </c>
      <c r="BB30" s="280" t="s">
        <v>23</v>
      </c>
      <c r="BC30" s="281"/>
      <c r="BD30" s="221" t="str">
        <f t="shared" si="37"/>
        <v/>
      </c>
      <c r="BE30" s="282"/>
      <c r="BF30" s="161"/>
      <c r="BG30" s="138" t="str">
        <f t="shared" si="38"/>
        <v/>
      </c>
      <c r="BH30" s="137"/>
      <c r="BI30" s="138" t="str">
        <f t="shared" si="12"/>
        <v/>
      </c>
      <c r="BJ30" s="364"/>
      <c r="BK30" s="365"/>
    </row>
    <row r="31" spans="1:75" ht="21">
      <c r="A31" s="328"/>
      <c r="B31" s="329"/>
      <c r="C31" s="338"/>
      <c r="D31" s="339"/>
      <c r="E31" s="334"/>
      <c r="F31" s="233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29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5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3">
        <f t="shared" si="2"/>
        <v>0</v>
      </c>
      <c r="AH31" s="90"/>
      <c r="AI31" s="466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66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5">
        <v>507</v>
      </c>
      <c r="AT31" s="276"/>
      <c r="AU31" s="385" t="s">
        <v>296</v>
      </c>
      <c r="AV31" s="385"/>
      <c r="AW31" s="277"/>
      <c r="AX31" s="278" t="s">
        <v>296</v>
      </c>
      <c r="AY31" s="279"/>
      <c r="AZ31" s="279" t="s">
        <v>35</v>
      </c>
      <c r="BA31" s="279" t="s">
        <v>37</v>
      </c>
      <c r="BB31" s="280" t="s">
        <v>25</v>
      </c>
      <c r="BC31" s="281"/>
      <c r="BD31" s="221" t="str">
        <f t="shared" si="37"/>
        <v/>
      </c>
      <c r="BE31" s="282"/>
      <c r="BF31" s="161"/>
      <c r="BG31" s="138" t="str">
        <f t="shared" si="38"/>
        <v/>
      </c>
      <c r="BH31" s="137"/>
      <c r="BI31" s="138" t="str">
        <f t="shared" si="12"/>
        <v/>
      </c>
      <c r="BJ31" s="364"/>
      <c r="BK31" s="365"/>
    </row>
    <row r="32" spans="1:75" ht="21">
      <c r="A32" s="328"/>
      <c r="B32" s="329"/>
      <c r="C32" s="338"/>
      <c r="D32" s="339"/>
      <c r="E32" s="334"/>
      <c r="F32" s="233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29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5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3">
        <f t="shared" si="2"/>
        <v>0</v>
      </c>
      <c r="AH32" s="90"/>
      <c r="AI32" s="466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66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5">
        <v>508</v>
      </c>
      <c r="AT32" s="276"/>
      <c r="AU32" s="385" t="s">
        <v>296</v>
      </c>
      <c r="AV32" s="385"/>
      <c r="AW32" s="277"/>
      <c r="AX32" s="278" t="s">
        <v>296</v>
      </c>
      <c r="AY32" s="279"/>
      <c r="AZ32" s="279" t="s">
        <v>35</v>
      </c>
      <c r="BA32" s="279" t="s">
        <v>37</v>
      </c>
      <c r="BB32" s="280" t="s">
        <v>27</v>
      </c>
      <c r="BC32" s="281"/>
      <c r="BD32" s="221" t="str">
        <f t="shared" si="37"/>
        <v/>
      </c>
      <c r="BE32" s="282"/>
      <c r="BF32" s="161"/>
      <c r="BG32" s="138" t="str">
        <f t="shared" si="38"/>
        <v/>
      </c>
      <c r="BH32" s="137"/>
      <c r="BI32" s="138" t="str">
        <f t="shared" si="12"/>
        <v/>
      </c>
      <c r="BJ32" s="364"/>
      <c r="BK32" s="365"/>
    </row>
    <row r="33" spans="1:63" ht="21">
      <c r="A33" s="328"/>
      <c r="B33" s="329"/>
      <c r="C33" s="338"/>
      <c r="D33" s="339"/>
      <c r="E33" s="334"/>
      <c r="F33" s="233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29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5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3">
        <f t="shared" si="2"/>
        <v>0</v>
      </c>
      <c r="AH33" s="90"/>
      <c r="AI33" s="466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66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5">
        <v>509</v>
      </c>
      <c r="AT33" s="276"/>
      <c r="AU33" s="385" t="s">
        <v>296</v>
      </c>
      <c r="AV33" s="385"/>
      <c r="AW33" s="277"/>
      <c r="AX33" s="278" t="s">
        <v>296</v>
      </c>
      <c r="AY33" s="279"/>
      <c r="AZ33" s="279" t="s">
        <v>35</v>
      </c>
      <c r="BA33" s="279" t="s">
        <v>37</v>
      </c>
      <c r="BB33" s="280" t="s">
        <v>29</v>
      </c>
      <c r="BC33" s="281"/>
      <c r="BD33" s="221" t="str">
        <f t="shared" si="37"/>
        <v/>
      </c>
      <c r="BE33" s="282"/>
      <c r="BF33" s="161"/>
      <c r="BG33" s="138" t="str">
        <f t="shared" si="38"/>
        <v/>
      </c>
      <c r="BH33" s="137"/>
      <c r="BI33" s="138" t="str">
        <f t="shared" si="12"/>
        <v/>
      </c>
      <c r="BJ33" s="364"/>
      <c r="BK33" s="365"/>
    </row>
    <row r="34" spans="1:63" ht="21">
      <c r="A34" s="328"/>
      <c r="B34" s="329"/>
      <c r="C34" s="338"/>
      <c r="D34" s="339"/>
      <c r="E34" s="334"/>
      <c r="F34" s="233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29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5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3">
        <f t="shared" si="2"/>
        <v>0</v>
      </c>
      <c r="AH34" s="90"/>
      <c r="AI34" s="466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66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5">
        <v>510</v>
      </c>
      <c r="AT34" s="276"/>
      <c r="AU34" s="385" t="s">
        <v>296</v>
      </c>
      <c r="AV34" s="385"/>
      <c r="AW34" s="277"/>
      <c r="AX34" s="278" t="s">
        <v>296</v>
      </c>
      <c r="AY34" s="279"/>
      <c r="AZ34" s="279" t="s">
        <v>35</v>
      </c>
      <c r="BA34" s="279" t="s">
        <v>37</v>
      </c>
      <c r="BB34" s="280" t="s">
        <v>31</v>
      </c>
      <c r="BC34" s="281"/>
      <c r="BD34" s="221" t="str">
        <f t="shared" si="37"/>
        <v/>
      </c>
      <c r="BE34" s="282"/>
      <c r="BF34" s="161"/>
      <c r="BG34" s="138" t="str">
        <f t="shared" si="38"/>
        <v/>
      </c>
      <c r="BH34" s="137"/>
      <c r="BI34" s="138" t="str">
        <f t="shared" si="12"/>
        <v/>
      </c>
      <c r="BJ34" s="364"/>
      <c r="BK34" s="365"/>
    </row>
    <row r="35" spans="1:63" ht="21">
      <c r="A35" s="328"/>
      <c r="B35" s="329"/>
      <c r="C35" s="338"/>
      <c r="D35" s="339"/>
      <c r="E35" s="334"/>
      <c r="F35" s="233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29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5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3">
        <f t="shared" si="2"/>
        <v>0</v>
      </c>
      <c r="AH35" s="90"/>
      <c r="AI35" s="466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66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5">
        <v>511</v>
      </c>
      <c r="AT35" s="276"/>
      <c r="AU35" s="385" t="s">
        <v>296</v>
      </c>
      <c r="AV35" s="385"/>
      <c r="AW35" s="277"/>
      <c r="AX35" s="278" t="s">
        <v>296</v>
      </c>
      <c r="AY35" s="279"/>
      <c r="AZ35" s="279" t="s">
        <v>35</v>
      </c>
      <c r="BA35" s="279" t="s">
        <v>37</v>
      </c>
      <c r="BB35" s="280" t="s">
        <v>56</v>
      </c>
      <c r="BC35" s="281"/>
      <c r="BD35" s="221" t="str">
        <f t="shared" si="37"/>
        <v/>
      </c>
      <c r="BE35" s="282"/>
      <c r="BF35" s="161"/>
      <c r="BG35" s="138" t="str">
        <f t="shared" si="38"/>
        <v/>
      </c>
      <c r="BH35" s="137"/>
      <c r="BI35" s="138" t="str">
        <f t="shared" si="12"/>
        <v/>
      </c>
      <c r="BJ35" s="364"/>
      <c r="BK35" s="365"/>
    </row>
    <row r="36" spans="1:63" ht="21">
      <c r="A36" s="328"/>
      <c r="B36" s="329"/>
      <c r="C36" s="338"/>
      <c r="D36" s="339"/>
      <c r="E36" s="334"/>
      <c r="F36" s="233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29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5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3">
        <f t="shared" si="2"/>
        <v>0</v>
      </c>
      <c r="AH36" s="90"/>
      <c r="AI36" s="466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66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5">
        <v>512</v>
      </c>
      <c r="AT36" s="276"/>
      <c r="AU36" s="385" t="s">
        <v>296</v>
      </c>
      <c r="AV36" s="385"/>
      <c r="AW36" s="277"/>
      <c r="AX36" s="278" t="s">
        <v>296</v>
      </c>
      <c r="AY36" s="279"/>
      <c r="AZ36" s="279" t="s">
        <v>35</v>
      </c>
      <c r="BA36" s="279" t="s">
        <v>37</v>
      </c>
      <c r="BB36" s="280" t="s">
        <v>58</v>
      </c>
      <c r="BC36" s="281"/>
      <c r="BD36" s="221" t="str">
        <f t="shared" si="37"/>
        <v/>
      </c>
      <c r="BE36" s="282"/>
      <c r="BF36" s="161"/>
      <c r="BG36" s="138" t="str">
        <f t="shared" si="38"/>
        <v/>
      </c>
      <c r="BH36" s="137"/>
      <c r="BI36" s="138" t="str">
        <f t="shared" si="12"/>
        <v/>
      </c>
      <c r="BJ36" s="364"/>
      <c r="BK36" s="365"/>
    </row>
    <row r="37" spans="1:63" ht="21">
      <c r="A37" s="328"/>
      <c r="B37" s="329"/>
      <c r="C37" s="338"/>
      <c r="D37" s="339"/>
      <c r="E37" s="334"/>
      <c r="F37" s="233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29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5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3">
        <f t="shared" si="2"/>
        <v>0</v>
      </c>
      <c r="AH37" s="90"/>
      <c r="AI37" s="466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66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5">
        <v>513</v>
      </c>
      <c r="AT37" s="276"/>
      <c r="AU37" s="385" t="s">
        <v>296</v>
      </c>
      <c r="AV37" s="385"/>
      <c r="AW37" s="277"/>
      <c r="AX37" s="278" t="s">
        <v>296</v>
      </c>
      <c r="AY37" s="279"/>
      <c r="AZ37" s="279" t="s">
        <v>35</v>
      </c>
      <c r="BA37" s="279" t="s">
        <v>37</v>
      </c>
      <c r="BB37" s="280" t="s">
        <v>60</v>
      </c>
      <c r="BC37" s="281"/>
      <c r="BD37" s="221" t="str">
        <f t="shared" si="37"/>
        <v/>
      </c>
      <c r="BE37" s="282"/>
      <c r="BF37" s="161"/>
      <c r="BG37" s="138" t="str">
        <f t="shared" si="38"/>
        <v/>
      </c>
      <c r="BH37" s="137"/>
      <c r="BI37" s="138" t="str">
        <f t="shared" si="12"/>
        <v/>
      </c>
      <c r="BJ37" s="364"/>
      <c r="BK37" s="365"/>
    </row>
    <row r="38" spans="1:63" ht="21">
      <c r="A38" s="328"/>
      <c r="B38" s="329"/>
      <c r="C38" s="338"/>
      <c r="D38" s="339"/>
      <c r="E38" s="334"/>
      <c r="F38" s="233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29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5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3">
        <f t="shared" si="2"/>
        <v>0</v>
      </c>
      <c r="AH38" s="90"/>
      <c r="AI38" s="466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66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5">
        <v>514</v>
      </c>
      <c r="AT38" s="276"/>
      <c r="AU38" s="385" t="s">
        <v>296</v>
      </c>
      <c r="AV38" s="385"/>
      <c r="AW38" s="277"/>
      <c r="AX38" s="278" t="s">
        <v>296</v>
      </c>
      <c r="AY38" s="279"/>
      <c r="AZ38" s="279" t="s">
        <v>35</v>
      </c>
      <c r="BA38" s="279" t="s">
        <v>37</v>
      </c>
      <c r="BB38" s="280" t="s">
        <v>62</v>
      </c>
      <c r="BC38" s="281"/>
      <c r="BD38" s="221" t="str">
        <f t="shared" si="37"/>
        <v/>
      </c>
      <c r="BE38" s="282"/>
      <c r="BF38" s="161"/>
      <c r="BG38" s="138" t="str">
        <f t="shared" si="38"/>
        <v/>
      </c>
      <c r="BH38" s="137"/>
      <c r="BI38" s="138" t="str">
        <f t="shared" si="12"/>
        <v/>
      </c>
      <c r="BJ38" s="364"/>
      <c r="BK38" s="365"/>
    </row>
    <row r="39" spans="1:63" ht="21">
      <c r="A39" s="328"/>
      <c r="B39" s="329"/>
      <c r="C39" s="338"/>
      <c r="D39" s="339"/>
      <c r="E39" s="334"/>
      <c r="F39" s="233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29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5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3">
        <f t="shared" si="2"/>
        <v>0</v>
      </c>
      <c r="AH39" s="90"/>
      <c r="AI39" s="466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66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5">
        <v>515</v>
      </c>
      <c r="AT39" s="276"/>
      <c r="AU39" s="385" t="s">
        <v>296</v>
      </c>
      <c r="AV39" s="385"/>
      <c r="AW39" s="277"/>
      <c r="AX39" s="278" t="s">
        <v>296</v>
      </c>
      <c r="AY39" s="279"/>
      <c r="AZ39" s="279" t="s">
        <v>35</v>
      </c>
      <c r="BA39" s="279" t="s">
        <v>37</v>
      </c>
      <c r="BB39" s="280" t="s">
        <v>638</v>
      </c>
      <c r="BC39" s="281"/>
      <c r="BD39" s="221" t="str">
        <f t="shared" si="37"/>
        <v/>
      </c>
      <c r="BE39" s="282"/>
      <c r="BF39" s="161"/>
      <c r="BG39" s="138" t="str">
        <f t="shared" si="38"/>
        <v/>
      </c>
      <c r="BH39" s="137"/>
      <c r="BI39" s="138" t="str">
        <f t="shared" si="12"/>
        <v/>
      </c>
      <c r="BJ39" s="364"/>
      <c r="BK39" s="365"/>
    </row>
    <row r="40" spans="1:63" ht="21">
      <c r="A40" s="328"/>
      <c r="B40" s="329"/>
      <c r="C40" s="338"/>
      <c r="D40" s="339"/>
      <c r="E40" s="334"/>
      <c r="F40" s="233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29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5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3">
        <f t="shared" si="2"/>
        <v>0</v>
      </c>
      <c r="AH40" s="90"/>
      <c r="AI40" s="466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66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5">
        <v>516</v>
      </c>
      <c r="AT40" s="276"/>
      <c r="AU40" s="385" t="s">
        <v>296</v>
      </c>
      <c r="AV40" s="385"/>
      <c r="AW40" s="277"/>
      <c r="AX40" s="278" t="s">
        <v>296</v>
      </c>
      <c r="AY40" s="279"/>
      <c r="AZ40" s="279" t="s">
        <v>35</v>
      </c>
      <c r="BA40" s="279" t="s">
        <v>37</v>
      </c>
      <c r="BB40" s="280" t="s">
        <v>84</v>
      </c>
      <c r="BC40" s="281"/>
      <c r="BD40" s="221" t="str">
        <f t="shared" si="37"/>
        <v/>
      </c>
      <c r="BE40" s="282"/>
      <c r="BF40" s="161"/>
      <c r="BG40" s="138" t="str">
        <f t="shared" si="38"/>
        <v/>
      </c>
      <c r="BH40" s="137"/>
      <c r="BI40" s="138" t="str">
        <f t="shared" si="12"/>
        <v/>
      </c>
      <c r="BJ40" s="364"/>
      <c r="BK40" s="365"/>
    </row>
    <row r="41" spans="1:63" ht="21">
      <c r="A41" s="328"/>
      <c r="B41" s="329"/>
      <c r="C41" s="338"/>
      <c r="D41" s="339"/>
      <c r="E41" s="334"/>
      <c r="F41" s="233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29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5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3">
        <f t="shared" si="2"/>
        <v>0</v>
      </c>
      <c r="AH41" s="90"/>
      <c r="AI41" s="466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66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5">
        <v>517</v>
      </c>
      <c r="AT41" s="276"/>
      <c r="AU41" s="385" t="s">
        <v>296</v>
      </c>
      <c r="AV41" s="385"/>
      <c r="AW41" s="277"/>
      <c r="AX41" s="278" t="s">
        <v>296</v>
      </c>
      <c r="AY41" s="279"/>
      <c r="AZ41" s="279" t="s">
        <v>35</v>
      </c>
      <c r="BA41" s="279" t="s">
        <v>37</v>
      </c>
      <c r="BB41" s="280" t="s">
        <v>86</v>
      </c>
      <c r="BC41" s="281"/>
      <c r="BD41" s="221" t="str">
        <f t="shared" si="37"/>
        <v/>
      </c>
      <c r="BE41" s="282"/>
      <c r="BF41" s="161"/>
      <c r="BG41" s="138" t="str">
        <f t="shared" si="38"/>
        <v/>
      </c>
      <c r="BH41" s="137"/>
      <c r="BI41" s="138" t="str">
        <f t="shared" si="12"/>
        <v/>
      </c>
      <c r="BJ41" s="364"/>
      <c r="BK41" s="365"/>
    </row>
    <row r="42" spans="1:63" ht="21">
      <c r="A42" s="328"/>
      <c r="B42" s="329"/>
      <c r="C42" s="338"/>
      <c r="D42" s="339"/>
      <c r="E42" s="334"/>
      <c r="F42" s="233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29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5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3">
        <f t="shared" si="2"/>
        <v>0</v>
      </c>
      <c r="AH42" s="90"/>
      <c r="AI42" s="466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66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5">
        <v>518</v>
      </c>
      <c r="AT42" s="276"/>
      <c r="AU42" s="385" t="s">
        <v>296</v>
      </c>
      <c r="AV42" s="385"/>
      <c r="AW42" s="277"/>
      <c r="AX42" s="278" t="s">
        <v>296</v>
      </c>
      <c r="AY42" s="279"/>
      <c r="AZ42" s="279" t="s">
        <v>35</v>
      </c>
      <c r="BA42" s="279" t="s">
        <v>37</v>
      </c>
      <c r="BB42" s="280" t="s">
        <v>88</v>
      </c>
      <c r="BC42" s="281"/>
      <c r="BD42" s="221" t="str">
        <f t="shared" si="37"/>
        <v/>
      </c>
      <c r="BE42" s="282"/>
      <c r="BF42" s="161"/>
      <c r="BG42" s="138" t="str">
        <f t="shared" si="38"/>
        <v/>
      </c>
      <c r="BH42" s="139"/>
      <c r="BI42" s="140" t="str">
        <f t="shared" si="12"/>
        <v/>
      </c>
      <c r="BJ42" s="364"/>
      <c r="BK42" s="365"/>
    </row>
    <row r="43" spans="1:63" ht="21">
      <c r="A43" s="328"/>
      <c r="B43" s="329"/>
      <c r="C43" s="338"/>
      <c r="D43" s="339"/>
      <c r="E43" s="334"/>
      <c r="F43" s="233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29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5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3">
        <f t="shared" si="2"/>
        <v>0</v>
      </c>
      <c r="AH43" s="90"/>
      <c r="AI43" s="466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66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5">
        <v>519</v>
      </c>
      <c r="AT43" s="283"/>
      <c r="AU43" s="386" t="s">
        <v>296</v>
      </c>
      <c r="AV43" s="386"/>
      <c r="AW43" s="284"/>
      <c r="AX43" s="285" t="s">
        <v>296</v>
      </c>
      <c r="AY43" s="286"/>
      <c r="AZ43" s="286" t="s">
        <v>35</v>
      </c>
      <c r="BA43" s="286" t="s">
        <v>37</v>
      </c>
      <c r="BB43" s="287" t="s">
        <v>90</v>
      </c>
      <c r="BC43" s="288"/>
      <c r="BD43" s="222" t="str">
        <f t="shared" si="37"/>
        <v/>
      </c>
      <c r="BE43" s="289"/>
      <c r="BF43" s="162"/>
      <c r="BG43" s="140" t="str">
        <f t="shared" si="38"/>
        <v/>
      </c>
      <c r="BH43" s="139"/>
      <c r="BI43" s="140" t="str">
        <f t="shared" si="12"/>
        <v/>
      </c>
      <c r="BJ43" s="364"/>
      <c r="BK43" s="365"/>
    </row>
    <row r="44" spans="1:63" ht="21">
      <c r="A44" s="328"/>
      <c r="B44" s="329"/>
      <c r="C44" s="338"/>
      <c r="D44" s="339"/>
      <c r="E44" s="334"/>
      <c r="F44" s="233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29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5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3">
        <f t="shared" si="2"/>
        <v>0</v>
      </c>
      <c r="AH44" s="90"/>
      <c r="AI44" s="466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66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5">
        <v>520</v>
      </c>
      <c r="AT44" s="283"/>
      <c r="AU44" s="386" t="s">
        <v>296</v>
      </c>
      <c r="AV44" s="386"/>
      <c r="AW44" s="284"/>
      <c r="AX44" s="285" t="s">
        <v>296</v>
      </c>
      <c r="AY44" s="286"/>
      <c r="AZ44" s="286" t="s">
        <v>35</v>
      </c>
      <c r="BA44" s="286" t="s">
        <v>37</v>
      </c>
      <c r="BB44" s="287" t="s">
        <v>92</v>
      </c>
      <c r="BC44" s="288"/>
      <c r="BD44" s="222" t="str">
        <f t="shared" si="37"/>
        <v/>
      </c>
      <c r="BE44" s="289"/>
      <c r="BF44" s="162"/>
      <c r="BG44" s="140" t="str">
        <f t="shared" si="38"/>
        <v/>
      </c>
      <c r="BH44" s="139"/>
      <c r="BI44" s="140" t="str">
        <f t="shared" si="12"/>
        <v/>
      </c>
      <c r="BJ44" s="364"/>
      <c r="BK44" s="365"/>
    </row>
    <row r="45" spans="1:63" ht="21">
      <c r="A45" s="328"/>
      <c r="B45" s="329"/>
      <c r="C45" s="338"/>
      <c r="D45" s="339"/>
      <c r="E45" s="334"/>
      <c r="F45" s="233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29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5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3">
        <f t="shared" si="2"/>
        <v>0</v>
      </c>
      <c r="AH45" s="90"/>
      <c r="AI45" s="466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66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5">
        <v>521</v>
      </c>
      <c r="AT45" s="283"/>
      <c r="AU45" s="386" t="s">
        <v>296</v>
      </c>
      <c r="AV45" s="386"/>
      <c r="AW45" s="284"/>
      <c r="AX45" s="285" t="s">
        <v>296</v>
      </c>
      <c r="AY45" s="286"/>
      <c r="AZ45" s="286" t="s">
        <v>27</v>
      </c>
      <c r="BA45" s="286" t="s">
        <v>29</v>
      </c>
      <c r="BB45" s="287" t="s">
        <v>301</v>
      </c>
      <c r="BC45" s="288"/>
      <c r="BD45" s="222" t="str">
        <f t="shared" si="37"/>
        <v/>
      </c>
      <c r="BE45" s="289"/>
      <c r="BF45" s="162"/>
      <c r="BG45" s="140" t="str">
        <f t="shared" si="38"/>
        <v/>
      </c>
      <c r="BH45" s="139"/>
      <c r="BI45" s="140" t="str">
        <f t="shared" si="12"/>
        <v/>
      </c>
      <c r="BJ45" s="364"/>
      <c r="BK45" s="365"/>
    </row>
    <row r="46" spans="1:63" ht="21">
      <c r="A46" s="328"/>
      <c r="B46" s="329"/>
      <c r="C46" s="338"/>
      <c r="D46" s="339"/>
      <c r="E46" s="334"/>
      <c r="F46" s="233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29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5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3">
        <f t="shared" si="2"/>
        <v>0</v>
      </c>
      <c r="AH46" s="90"/>
      <c r="AI46" s="466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66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5">
        <v>522</v>
      </c>
      <c r="AT46" s="283"/>
      <c r="AU46" s="386" t="s">
        <v>296</v>
      </c>
      <c r="AV46" s="386"/>
      <c r="AW46" s="284"/>
      <c r="AX46" s="285" t="s">
        <v>296</v>
      </c>
      <c r="AY46" s="286"/>
      <c r="AZ46" s="286" t="s">
        <v>27</v>
      </c>
      <c r="BA46" s="286" t="s">
        <v>29</v>
      </c>
      <c r="BB46" s="287" t="s">
        <v>302</v>
      </c>
      <c r="BC46" s="288"/>
      <c r="BD46" s="222" t="str">
        <f t="shared" si="37"/>
        <v/>
      </c>
      <c r="BE46" s="289"/>
      <c r="BF46" s="162"/>
      <c r="BG46" s="140" t="str">
        <f t="shared" si="38"/>
        <v/>
      </c>
      <c r="BH46" s="139"/>
      <c r="BI46" s="140" t="str">
        <f t="shared" si="12"/>
        <v/>
      </c>
      <c r="BJ46" s="364"/>
      <c r="BK46" s="365"/>
    </row>
    <row r="47" spans="1:63" ht="21">
      <c r="A47" s="328"/>
      <c r="B47" s="329"/>
      <c r="C47" s="338"/>
      <c r="D47" s="339"/>
      <c r="E47" s="334"/>
      <c r="F47" s="233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29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5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3">
        <f t="shared" si="2"/>
        <v>0</v>
      </c>
      <c r="AH47" s="90"/>
      <c r="AI47" s="466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66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5">
        <v>523</v>
      </c>
      <c r="AT47" s="283"/>
      <c r="AU47" s="386" t="s">
        <v>296</v>
      </c>
      <c r="AV47" s="386"/>
      <c r="AW47" s="284"/>
      <c r="AX47" s="285" t="s">
        <v>296</v>
      </c>
      <c r="AY47" s="286"/>
      <c r="AZ47" s="286" t="s">
        <v>27</v>
      </c>
      <c r="BA47" s="286" t="s">
        <v>29</v>
      </c>
      <c r="BB47" s="287" t="s">
        <v>303</v>
      </c>
      <c r="BC47" s="288"/>
      <c r="BD47" s="222" t="str">
        <f t="shared" si="37"/>
        <v/>
      </c>
      <c r="BE47" s="289"/>
      <c r="BF47" s="162"/>
      <c r="BG47" s="140" t="str">
        <f t="shared" si="38"/>
        <v/>
      </c>
      <c r="BH47" s="139"/>
      <c r="BI47" s="140" t="str">
        <f t="shared" si="12"/>
        <v/>
      </c>
      <c r="BJ47" s="364"/>
      <c r="BK47" s="365"/>
    </row>
    <row r="48" spans="1:63" ht="21">
      <c r="A48" s="328"/>
      <c r="B48" s="329"/>
      <c r="C48" s="338"/>
      <c r="D48" s="339"/>
      <c r="E48" s="334"/>
      <c r="F48" s="233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29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5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3">
        <f t="shared" si="2"/>
        <v>0</v>
      </c>
      <c r="AH48" s="90"/>
      <c r="AI48" s="466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66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5">
        <v>524</v>
      </c>
      <c r="AT48" s="283"/>
      <c r="AU48" s="386" t="s">
        <v>296</v>
      </c>
      <c r="AV48" s="386"/>
      <c r="AW48" s="284"/>
      <c r="AX48" s="285" t="s">
        <v>296</v>
      </c>
      <c r="AY48" s="286"/>
      <c r="AZ48" s="286" t="s">
        <v>27</v>
      </c>
      <c r="BA48" s="286" t="s">
        <v>29</v>
      </c>
      <c r="BB48" s="287" t="s">
        <v>304</v>
      </c>
      <c r="BC48" s="288"/>
      <c r="BD48" s="222" t="str">
        <f t="shared" si="37"/>
        <v/>
      </c>
      <c r="BE48" s="289"/>
      <c r="BF48" s="162"/>
      <c r="BG48" s="140" t="str">
        <f t="shared" si="38"/>
        <v/>
      </c>
      <c r="BH48" s="139"/>
      <c r="BI48" s="140" t="str">
        <f t="shared" si="12"/>
        <v/>
      </c>
      <c r="BJ48" s="364"/>
      <c r="BK48" s="365"/>
    </row>
    <row r="49" spans="1:63" ht="21">
      <c r="A49" s="328"/>
      <c r="B49" s="329"/>
      <c r="C49" s="338"/>
      <c r="D49" s="339"/>
      <c r="E49" s="334"/>
      <c r="F49" s="233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29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5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3">
        <f t="shared" si="2"/>
        <v>0</v>
      </c>
      <c r="AH49" s="90"/>
      <c r="AI49" s="466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66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5">
        <v>525</v>
      </c>
      <c r="AT49" s="283"/>
      <c r="AU49" s="386" t="s">
        <v>296</v>
      </c>
      <c r="AV49" s="386"/>
      <c r="AW49" s="284"/>
      <c r="AX49" s="285" t="s">
        <v>296</v>
      </c>
      <c r="AY49" s="286"/>
      <c r="AZ49" s="286" t="s">
        <v>27</v>
      </c>
      <c r="BA49" s="286" t="s">
        <v>29</v>
      </c>
      <c r="BB49" s="287" t="s">
        <v>305</v>
      </c>
      <c r="BC49" s="288"/>
      <c r="BD49" s="222" t="str">
        <f t="shared" si="37"/>
        <v/>
      </c>
      <c r="BE49" s="289"/>
      <c r="BF49" s="162"/>
      <c r="BG49" s="140" t="str">
        <f t="shared" si="38"/>
        <v/>
      </c>
      <c r="BH49" s="139"/>
      <c r="BI49" s="140" t="str">
        <f t="shared" si="12"/>
        <v/>
      </c>
      <c r="BJ49" s="364"/>
      <c r="BK49" s="365"/>
    </row>
    <row r="50" spans="1:63" ht="21">
      <c r="A50" s="328"/>
      <c r="B50" s="329"/>
      <c r="C50" s="338"/>
      <c r="D50" s="339"/>
      <c r="E50" s="334"/>
      <c r="F50" s="233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29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5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3">
        <f t="shared" si="2"/>
        <v>0</v>
      </c>
      <c r="AH50" s="90"/>
      <c r="AI50" s="466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66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5">
        <v>526</v>
      </c>
      <c r="AT50" s="283"/>
      <c r="AU50" s="386" t="s">
        <v>296</v>
      </c>
      <c r="AV50" s="386"/>
      <c r="AW50" s="284"/>
      <c r="AX50" s="285" t="s">
        <v>296</v>
      </c>
      <c r="AY50" s="286"/>
      <c r="AZ50" s="286" t="s">
        <v>27</v>
      </c>
      <c r="BA50" s="286" t="s">
        <v>29</v>
      </c>
      <c r="BB50" s="287" t="s">
        <v>14</v>
      </c>
      <c r="BC50" s="288"/>
      <c r="BD50" s="222" t="str">
        <f t="shared" si="37"/>
        <v/>
      </c>
      <c r="BE50" s="289"/>
      <c r="BF50" s="162"/>
      <c r="BG50" s="140" t="str">
        <f t="shared" si="38"/>
        <v/>
      </c>
      <c r="BH50" s="139"/>
      <c r="BI50" s="140" t="str">
        <f t="shared" si="12"/>
        <v/>
      </c>
      <c r="BJ50" s="364"/>
      <c r="BK50" s="365"/>
    </row>
    <row r="51" spans="1:63" ht="21">
      <c r="A51" s="328"/>
      <c r="B51" s="329"/>
      <c r="C51" s="338"/>
      <c r="D51" s="339"/>
      <c r="E51" s="334"/>
      <c r="F51" s="233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29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5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3">
        <f t="shared" si="2"/>
        <v>0</v>
      </c>
      <c r="AH51" s="90"/>
      <c r="AI51" s="466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66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5">
        <v>527</v>
      </c>
      <c r="AT51" s="283"/>
      <c r="AU51" s="386" t="s">
        <v>296</v>
      </c>
      <c r="AV51" s="386"/>
      <c r="AW51" s="284"/>
      <c r="AX51" s="285" t="s">
        <v>296</v>
      </c>
      <c r="AY51" s="286"/>
      <c r="AZ51" s="286" t="s">
        <v>27</v>
      </c>
      <c r="BA51" s="286" t="s">
        <v>29</v>
      </c>
      <c r="BB51" s="287" t="s">
        <v>15</v>
      </c>
      <c r="BC51" s="288"/>
      <c r="BD51" s="222" t="str">
        <f t="shared" si="37"/>
        <v/>
      </c>
      <c r="BE51" s="289"/>
      <c r="BF51" s="162"/>
      <c r="BG51" s="140" t="str">
        <f t="shared" si="38"/>
        <v/>
      </c>
      <c r="BH51" s="139"/>
      <c r="BI51" s="140" t="str">
        <f t="shared" si="12"/>
        <v/>
      </c>
      <c r="BJ51" s="364"/>
      <c r="BK51" s="365"/>
    </row>
    <row r="52" spans="1:63" ht="21">
      <c r="A52" s="328"/>
      <c r="B52" s="329"/>
      <c r="C52" s="338"/>
      <c r="D52" s="339"/>
      <c r="E52" s="334"/>
      <c r="F52" s="233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29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5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3">
        <f t="shared" si="2"/>
        <v>0</v>
      </c>
      <c r="AH52" s="90"/>
      <c r="AI52" s="466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66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5">
        <v>528</v>
      </c>
      <c r="AT52" s="283"/>
      <c r="AU52" s="386" t="s">
        <v>296</v>
      </c>
      <c r="AV52" s="386"/>
      <c r="AW52" s="284"/>
      <c r="AX52" s="285" t="s">
        <v>296</v>
      </c>
      <c r="AY52" s="286"/>
      <c r="AZ52" s="286" t="s">
        <v>27</v>
      </c>
      <c r="BA52" s="286" t="s">
        <v>29</v>
      </c>
      <c r="BB52" s="287" t="s">
        <v>896</v>
      </c>
      <c r="BC52" s="288"/>
      <c r="BD52" s="222" t="str">
        <f t="shared" si="37"/>
        <v/>
      </c>
      <c r="BE52" s="289"/>
      <c r="BF52" s="162"/>
      <c r="BG52" s="140" t="str">
        <f t="shared" si="38"/>
        <v/>
      </c>
      <c r="BH52" s="139"/>
      <c r="BI52" s="140" t="str">
        <f t="shared" si="12"/>
        <v/>
      </c>
      <c r="BJ52" s="364"/>
      <c r="BK52" s="365"/>
    </row>
    <row r="53" spans="1:63" ht="21">
      <c r="A53" s="328"/>
      <c r="B53" s="329"/>
      <c r="C53" s="338"/>
      <c r="D53" s="339"/>
      <c r="E53" s="334"/>
      <c r="F53" s="233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29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5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3">
        <f t="shared" si="2"/>
        <v>0</v>
      </c>
      <c r="AH53" s="90"/>
      <c r="AI53" s="466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66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5">
        <v>529</v>
      </c>
      <c r="AT53" s="283"/>
      <c r="AU53" s="386" t="s">
        <v>296</v>
      </c>
      <c r="AV53" s="386"/>
      <c r="AW53" s="284"/>
      <c r="AX53" s="285" t="s">
        <v>296</v>
      </c>
      <c r="AY53" s="286"/>
      <c r="AZ53" s="286" t="s">
        <v>27</v>
      </c>
      <c r="BA53" s="286" t="s">
        <v>29</v>
      </c>
      <c r="BB53" s="287" t="s">
        <v>33</v>
      </c>
      <c r="BC53" s="288"/>
      <c r="BD53" s="222" t="str">
        <f t="shared" si="37"/>
        <v/>
      </c>
      <c r="BE53" s="289"/>
      <c r="BF53" s="162"/>
      <c r="BG53" s="140" t="str">
        <f t="shared" si="38"/>
        <v/>
      </c>
      <c r="BH53" s="139"/>
      <c r="BI53" s="140" t="str">
        <f t="shared" si="12"/>
        <v/>
      </c>
      <c r="BJ53" s="364"/>
      <c r="BK53" s="365"/>
    </row>
    <row r="54" spans="1:63" ht="21">
      <c r="A54" s="328"/>
      <c r="B54" s="329"/>
      <c r="C54" s="338"/>
      <c r="D54" s="339"/>
      <c r="E54" s="334"/>
      <c r="F54" s="233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29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5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3">
        <f t="shared" si="2"/>
        <v>0</v>
      </c>
      <c r="AH54" s="90"/>
      <c r="AI54" s="466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66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5">
        <v>530</v>
      </c>
      <c r="AT54" s="283"/>
      <c r="AU54" s="386" t="s">
        <v>296</v>
      </c>
      <c r="AV54" s="386"/>
      <c r="AW54" s="284"/>
      <c r="AX54" s="285" t="s">
        <v>296</v>
      </c>
      <c r="AY54" s="286"/>
      <c r="AZ54" s="286" t="s">
        <v>27</v>
      </c>
      <c r="BA54" s="286" t="s">
        <v>29</v>
      </c>
      <c r="BB54" s="287" t="s">
        <v>35</v>
      </c>
      <c r="BC54" s="288"/>
      <c r="BD54" s="222" t="str">
        <f t="shared" si="37"/>
        <v/>
      </c>
      <c r="BE54" s="289"/>
      <c r="BF54" s="162"/>
      <c r="BG54" s="140" t="str">
        <f t="shared" si="38"/>
        <v/>
      </c>
      <c r="BH54" s="139"/>
      <c r="BI54" s="140" t="str">
        <f t="shared" si="12"/>
        <v/>
      </c>
      <c r="BJ54" s="364"/>
      <c r="BK54" s="365"/>
    </row>
    <row r="55" spans="1:63" ht="21">
      <c r="A55" s="328"/>
      <c r="B55" s="329"/>
      <c r="C55" s="338"/>
      <c r="D55" s="339"/>
      <c r="E55" s="334"/>
      <c r="F55" s="233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29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5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3">
        <f t="shared" si="2"/>
        <v>0</v>
      </c>
      <c r="AH55" s="90"/>
      <c r="AI55" s="466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66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5">
        <v>531</v>
      </c>
      <c r="AT55" s="283"/>
      <c r="AU55" s="386" t="s">
        <v>296</v>
      </c>
      <c r="AV55" s="386"/>
      <c r="AW55" s="284"/>
      <c r="AX55" s="285" t="s">
        <v>296</v>
      </c>
      <c r="AY55" s="286"/>
      <c r="AZ55" s="286" t="s">
        <v>27</v>
      </c>
      <c r="BA55" s="286" t="s">
        <v>29</v>
      </c>
      <c r="BB55" s="287" t="s">
        <v>37</v>
      </c>
      <c r="BC55" s="288"/>
      <c r="BD55" s="222" t="str">
        <f t="shared" si="37"/>
        <v/>
      </c>
      <c r="BE55" s="289"/>
      <c r="BF55" s="162"/>
      <c r="BG55" s="140" t="str">
        <f t="shared" si="38"/>
        <v/>
      </c>
      <c r="BH55" s="139"/>
      <c r="BI55" s="140" t="str">
        <f t="shared" si="12"/>
        <v/>
      </c>
      <c r="BJ55" s="364"/>
      <c r="BK55" s="365"/>
    </row>
    <row r="56" spans="1:63" ht="21">
      <c r="A56" s="328"/>
      <c r="B56" s="329"/>
      <c r="C56" s="338"/>
      <c r="D56" s="339"/>
      <c r="E56" s="334"/>
      <c r="F56" s="233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29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5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3">
        <f t="shared" si="2"/>
        <v>0</v>
      </c>
      <c r="AH56" s="90"/>
      <c r="AI56" s="466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66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5">
        <v>532</v>
      </c>
      <c r="AT56" s="283"/>
      <c r="AU56" s="386" t="s">
        <v>296</v>
      </c>
      <c r="AV56" s="386"/>
      <c r="AW56" s="284"/>
      <c r="AX56" s="285" t="s">
        <v>296</v>
      </c>
      <c r="AY56" s="286"/>
      <c r="AZ56" s="286" t="s">
        <v>27</v>
      </c>
      <c r="BA56" s="286" t="s">
        <v>29</v>
      </c>
      <c r="BB56" s="287" t="s">
        <v>39</v>
      </c>
      <c r="BC56" s="288"/>
      <c r="BD56" s="222" t="str">
        <f t="shared" si="37"/>
        <v/>
      </c>
      <c r="BE56" s="289"/>
      <c r="BF56" s="162"/>
      <c r="BG56" s="140" t="str">
        <f t="shared" si="38"/>
        <v/>
      </c>
      <c r="BH56" s="139"/>
      <c r="BI56" s="140" t="str">
        <f t="shared" si="12"/>
        <v/>
      </c>
      <c r="BJ56" s="364"/>
      <c r="BK56" s="365"/>
    </row>
    <row r="57" spans="1:63" ht="21">
      <c r="A57" s="328"/>
      <c r="B57" s="329"/>
      <c r="C57" s="338"/>
      <c r="D57" s="339"/>
      <c r="E57" s="334"/>
      <c r="F57" s="233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29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5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3">
        <f t="shared" si="2"/>
        <v>0</v>
      </c>
      <c r="AH57" s="90"/>
      <c r="AI57" s="466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66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5">
        <v>533</v>
      </c>
      <c r="AT57" s="283"/>
      <c r="AU57" s="386" t="s">
        <v>296</v>
      </c>
      <c r="AV57" s="386"/>
      <c r="AW57" s="284"/>
      <c r="AX57" s="285" t="s">
        <v>296</v>
      </c>
      <c r="AY57" s="286"/>
      <c r="AZ57" s="286" t="s">
        <v>27</v>
      </c>
      <c r="BA57" s="286" t="s">
        <v>29</v>
      </c>
      <c r="BB57" s="287" t="s">
        <v>41</v>
      </c>
      <c r="BC57" s="288"/>
      <c r="BD57" s="222" t="str">
        <f t="shared" si="37"/>
        <v/>
      </c>
      <c r="BE57" s="289"/>
      <c r="BF57" s="162"/>
      <c r="BG57" s="140" t="str">
        <f t="shared" si="38"/>
        <v/>
      </c>
      <c r="BH57" s="139"/>
      <c r="BI57" s="140" t="str">
        <f t="shared" si="12"/>
        <v/>
      </c>
      <c r="BJ57" s="364"/>
      <c r="BK57" s="365"/>
    </row>
    <row r="58" spans="1:63" ht="21">
      <c r="A58" s="328"/>
      <c r="B58" s="329"/>
      <c r="C58" s="338"/>
      <c r="D58" s="339"/>
      <c r="E58" s="334"/>
      <c r="F58" s="233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29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5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3">
        <f t="shared" si="2"/>
        <v>0</v>
      </c>
      <c r="AH58" s="90"/>
      <c r="AI58" s="466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66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5">
        <v>534</v>
      </c>
      <c r="AT58" s="283"/>
      <c r="AU58" s="386" t="s">
        <v>296</v>
      </c>
      <c r="AV58" s="386"/>
      <c r="AW58" s="284"/>
      <c r="AX58" s="285" t="s">
        <v>296</v>
      </c>
      <c r="AY58" s="286"/>
      <c r="AZ58" s="286" t="s">
        <v>27</v>
      </c>
      <c r="BA58" s="286" t="s">
        <v>29</v>
      </c>
      <c r="BB58" s="287" t="s">
        <v>42</v>
      </c>
      <c r="BC58" s="288"/>
      <c r="BD58" s="222" t="str">
        <f t="shared" si="37"/>
        <v/>
      </c>
      <c r="BE58" s="289"/>
      <c r="BF58" s="162"/>
      <c r="BG58" s="140" t="str">
        <f t="shared" si="38"/>
        <v/>
      </c>
      <c r="BH58" s="139"/>
      <c r="BI58" s="140" t="str">
        <f t="shared" si="12"/>
        <v/>
      </c>
      <c r="BJ58" s="364"/>
      <c r="BK58" s="365"/>
    </row>
    <row r="59" spans="1:63" ht="21">
      <c r="A59" s="328"/>
      <c r="B59" s="329"/>
      <c r="C59" s="338"/>
      <c r="D59" s="339"/>
      <c r="E59" s="334"/>
      <c r="F59" s="233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29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5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3">
        <f t="shared" si="2"/>
        <v>0</v>
      </c>
      <c r="AH59" s="90"/>
      <c r="AI59" s="466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66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5">
        <v>535</v>
      </c>
      <c r="AT59" s="283"/>
      <c r="AU59" s="386" t="s">
        <v>296</v>
      </c>
      <c r="AV59" s="386"/>
      <c r="AW59" s="284"/>
      <c r="AX59" s="285" t="s">
        <v>296</v>
      </c>
      <c r="AY59" s="286"/>
      <c r="AZ59" s="286" t="s">
        <v>27</v>
      </c>
      <c r="BA59" s="286" t="s">
        <v>29</v>
      </c>
      <c r="BB59" s="287" t="s">
        <v>43</v>
      </c>
      <c r="BC59" s="288"/>
      <c r="BD59" s="222" t="str">
        <f t="shared" si="37"/>
        <v/>
      </c>
      <c r="BE59" s="289"/>
      <c r="BF59" s="162"/>
      <c r="BG59" s="140" t="str">
        <f t="shared" si="38"/>
        <v/>
      </c>
      <c r="BH59" s="139"/>
      <c r="BI59" s="140" t="str">
        <f t="shared" si="12"/>
        <v/>
      </c>
      <c r="BJ59" s="364"/>
      <c r="BK59" s="365"/>
    </row>
    <row r="60" spans="1:63" ht="21">
      <c r="A60" s="328"/>
      <c r="B60" s="329"/>
      <c r="C60" s="338"/>
      <c r="D60" s="339"/>
      <c r="E60" s="334"/>
      <c r="F60" s="233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29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5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3">
        <f t="shared" si="2"/>
        <v>0</v>
      </c>
      <c r="AH60" s="90"/>
      <c r="AI60" s="466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66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5">
        <v>536</v>
      </c>
      <c r="AT60" s="283"/>
      <c r="AU60" s="386" t="s">
        <v>296</v>
      </c>
      <c r="AV60" s="386"/>
      <c r="AW60" s="284"/>
      <c r="AX60" s="285" t="s">
        <v>296</v>
      </c>
      <c r="AY60" s="286"/>
      <c r="AZ60" s="286" t="s">
        <v>27</v>
      </c>
      <c r="BA60" s="286" t="s">
        <v>29</v>
      </c>
      <c r="BB60" s="287" t="s">
        <v>65</v>
      </c>
      <c r="BC60" s="288"/>
      <c r="BD60" s="222" t="str">
        <f t="shared" si="37"/>
        <v/>
      </c>
      <c r="BE60" s="289"/>
      <c r="BF60" s="162"/>
      <c r="BG60" s="140" t="str">
        <f t="shared" si="38"/>
        <v/>
      </c>
      <c r="BH60" s="139"/>
      <c r="BI60" s="140" t="str">
        <f t="shared" si="12"/>
        <v/>
      </c>
      <c r="BJ60" s="364"/>
      <c r="BK60" s="365"/>
    </row>
    <row r="61" spans="1:63" ht="21">
      <c r="A61" s="328"/>
      <c r="B61" s="329"/>
      <c r="C61" s="338"/>
      <c r="D61" s="339"/>
      <c r="E61" s="334"/>
      <c r="F61" s="233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29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5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3">
        <f t="shared" si="2"/>
        <v>0</v>
      </c>
      <c r="AH61" s="90"/>
      <c r="AI61" s="466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66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5">
        <v>537</v>
      </c>
      <c r="AT61" s="283"/>
      <c r="AU61" s="386" t="s">
        <v>296</v>
      </c>
      <c r="AV61" s="386"/>
      <c r="AW61" s="284"/>
      <c r="AX61" s="285" t="s">
        <v>296</v>
      </c>
      <c r="AY61" s="286"/>
      <c r="AZ61" s="286" t="s">
        <v>27</v>
      </c>
      <c r="BA61" s="286" t="s">
        <v>29</v>
      </c>
      <c r="BB61" s="287" t="s">
        <v>67</v>
      </c>
      <c r="BC61" s="288"/>
      <c r="BD61" s="222" t="str">
        <f t="shared" si="37"/>
        <v/>
      </c>
      <c r="BE61" s="289"/>
      <c r="BF61" s="162"/>
      <c r="BG61" s="140" t="str">
        <f t="shared" si="38"/>
        <v/>
      </c>
      <c r="BH61" s="139"/>
      <c r="BI61" s="140" t="str">
        <f t="shared" si="12"/>
        <v/>
      </c>
      <c r="BJ61" s="364"/>
      <c r="BK61" s="365"/>
    </row>
    <row r="62" spans="1:63" ht="21">
      <c r="A62" s="328"/>
      <c r="B62" s="329"/>
      <c r="C62" s="338"/>
      <c r="D62" s="339"/>
      <c r="E62" s="334"/>
      <c r="F62" s="233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29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5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3">
        <f t="shared" si="2"/>
        <v>0</v>
      </c>
      <c r="AH62" s="90"/>
      <c r="AI62" s="466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66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5">
        <v>538</v>
      </c>
      <c r="AT62" s="283"/>
      <c r="AU62" s="386" t="s">
        <v>296</v>
      </c>
      <c r="AV62" s="386"/>
      <c r="AW62" s="284"/>
      <c r="AX62" s="285" t="s">
        <v>296</v>
      </c>
      <c r="AY62" s="286"/>
      <c r="AZ62" s="286" t="s">
        <v>27</v>
      </c>
      <c r="BA62" s="286" t="s">
        <v>29</v>
      </c>
      <c r="BB62" s="287" t="s">
        <v>69</v>
      </c>
      <c r="BC62" s="288"/>
      <c r="BD62" s="222" t="str">
        <f t="shared" si="37"/>
        <v/>
      </c>
      <c r="BE62" s="289"/>
      <c r="BF62" s="162"/>
      <c r="BG62" s="140" t="str">
        <f t="shared" si="38"/>
        <v/>
      </c>
      <c r="BH62" s="139"/>
      <c r="BI62" s="140" t="str">
        <f t="shared" si="12"/>
        <v/>
      </c>
      <c r="BJ62" s="364"/>
      <c r="BK62" s="365"/>
    </row>
    <row r="63" spans="1:63" ht="21">
      <c r="A63" s="328"/>
      <c r="B63" s="329"/>
      <c r="C63" s="338"/>
      <c r="D63" s="339"/>
      <c r="E63" s="334"/>
      <c r="F63" s="233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29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5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3">
        <f t="shared" si="2"/>
        <v>0</v>
      </c>
      <c r="AH63" s="90"/>
      <c r="AI63" s="466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66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5">
        <v>539</v>
      </c>
      <c r="AT63" s="283"/>
      <c r="AU63" s="386" t="s">
        <v>296</v>
      </c>
      <c r="AV63" s="386"/>
      <c r="AW63" s="284"/>
      <c r="AX63" s="285" t="s">
        <v>296</v>
      </c>
      <c r="AY63" s="286"/>
      <c r="AZ63" s="286" t="s">
        <v>27</v>
      </c>
      <c r="BA63" s="286" t="s">
        <v>29</v>
      </c>
      <c r="BB63" s="287" t="s">
        <v>71</v>
      </c>
      <c r="BC63" s="288"/>
      <c r="BD63" s="222" t="str">
        <f t="shared" si="37"/>
        <v/>
      </c>
      <c r="BE63" s="289"/>
      <c r="BF63" s="162"/>
      <c r="BG63" s="140" t="str">
        <f t="shared" si="38"/>
        <v/>
      </c>
      <c r="BH63" s="139"/>
      <c r="BI63" s="140" t="str">
        <f t="shared" si="12"/>
        <v/>
      </c>
      <c r="BJ63" s="364"/>
      <c r="BK63" s="365"/>
    </row>
    <row r="64" spans="1:63" ht="21">
      <c r="A64" s="328"/>
      <c r="B64" s="329"/>
      <c r="C64" s="338"/>
      <c r="D64" s="339"/>
      <c r="E64" s="334"/>
      <c r="F64" s="233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29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5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3">
        <f t="shared" si="2"/>
        <v>0</v>
      </c>
      <c r="AH64" s="90"/>
      <c r="AI64" s="466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66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5">
        <v>540</v>
      </c>
      <c r="AT64" s="283"/>
      <c r="AU64" s="386" t="s">
        <v>296</v>
      </c>
      <c r="AV64" s="386"/>
      <c r="AW64" s="284"/>
      <c r="AX64" s="285" t="s">
        <v>296</v>
      </c>
      <c r="AY64" s="286"/>
      <c r="AZ64" s="286" t="s">
        <v>27</v>
      </c>
      <c r="BA64" s="286" t="s">
        <v>29</v>
      </c>
      <c r="BB64" s="287" t="s">
        <v>73</v>
      </c>
      <c r="BC64" s="288"/>
      <c r="BD64" s="222" t="str">
        <f t="shared" si="37"/>
        <v/>
      </c>
      <c r="BE64" s="289"/>
      <c r="BF64" s="162"/>
      <c r="BG64" s="140" t="str">
        <f t="shared" si="38"/>
        <v/>
      </c>
      <c r="BH64" s="139"/>
      <c r="BI64" s="140" t="str">
        <f t="shared" si="12"/>
        <v/>
      </c>
      <c r="BJ64" s="364"/>
      <c r="BK64" s="365"/>
    </row>
    <row r="65" spans="1:63" ht="21">
      <c r="A65" s="328"/>
      <c r="B65" s="329"/>
      <c r="C65" s="338"/>
      <c r="D65" s="339"/>
      <c r="E65" s="334"/>
      <c r="F65" s="233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29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5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3">
        <f t="shared" si="2"/>
        <v>0</v>
      </c>
      <c r="AH65" s="90"/>
      <c r="AI65" s="466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66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5">
        <v>541</v>
      </c>
      <c r="AT65" s="283"/>
      <c r="AU65" s="386" t="s">
        <v>296</v>
      </c>
      <c r="AV65" s="386"/>
      <c r="AW65" s="284"/>
      <c r="AX65" s="285" t="s">
        <v>296</v>
      </c>
      <c r="AY65" s="286"/>
      <c r="AZ65" s="286" t="s">
        <v>27</v>
      </c>
      <c r="BA65" s="286" t="s">
        <v>29</v>
      </c>
      <c r="BB65" s="287" t="s">
        <v>74</v>
      </c>
      <c r="BC65" s="288"/>
      <c r="BD65" s="222" t="str">
        <f t="shared" si="37"/>
        <v/>
      </c>
      <c r="BE65" s="289"/>
      <c r="BF65" s="162"/>
      <c r="BG65" s="140" t="str">
        <f t="shared" si="38"/>
        <v/>
      </c>
      <c r="BH65" s="139"/>
      <c r="BI65" s="140" t="str">
        <f t="shared" si="12"/>
        <v/>
      </c>
      <c r="BJ65" s="364"/>
      <c r="BK65" s="365"/>
    </row>
    <row r="66" spans="1:63" ht="21">
      <c r="A66" s="328"/>
      <c r="B66" s="329"/>
      <c r="C66" s="338"/>
      <c r="D66" s="339"/>
      <c r="E66" s="334"/>
      <c r="F66" s="233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29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5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3">
        <f t="shared" si="2"/>
        <v>0</v>
      </c>
      <c r="AH66" s="90"/>
      <c r="AI66" s="466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66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5">
        <v>542</v>
      </c>
      <c r="AT66" s="283"/>
      <c r="AU66" s="386" t="s">
        <v>296</v>
      </c>
      <c r="AV66" s="386"/>
      <c r="AW66" s="284"/>
      <c r="AX66" s="285" t="s">
        <v>296</v>
      </c>
      <c r="AY66" s="286"/>
      <c r="AZ66" s="286" t="s">
        <v>27</v>
      </c>
      <c r="BA66" s="286" t="s">
        <v>29</v>
      </c>
      <c r="BB66" s="287" t="s">
        <v>115</v>
      </c>
      <c r="BC66" s="288"/>
      <c r="BD66" s="222" t="str">
        <f t="shared" si="37"/>
        <v/>
      </c>
      <c r="BE66" s="289"/>
      <c r="BF66" s="162"/>
      <c r="BG66" s="140" t="str">
        <f t="shared" si="38"/>
        <v/>
      </c>
      <c r="BH66" s="139"/>
      <c r="BI66" s="140" t="str">
        <f t="shared" si="12"/>
        <v/>
      </c>
      <c r="BJ66" s="364"/>
      <c r="BK66" s="365"/>
    </row>
    <row r="67" spans="1:63" ht="21">
      <c r="A67" s="328"/>
      <c r="B67" s="329"/>
      <c r="C67" s="338"/>
      <c r="D67" s="339"/>
      <c r="E67" s="334"/>
      <c r="F67" s="233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29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5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3">
        <f t="shared" si="2"/>
        <v>0</v>
      </c>
      <c r="AH67" s="90"/>
      <c r="AI67" s="466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66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5">
        <v>543</v>
      </c>
      <c r="AT67" s="283"/>
      <c r="AU67" s="386" t="s">
        <v>296</v>
      </c>
      <c r="AV67" s="386"/>
      <c r="AW67" s="284"/>
      <c r="AX67" s="285" t="s">
        <v>296</v>
      </c>
      <c r="AY67" s="286"/>
      <c r="AZ67" s="286" t="s">
        <v>27</v>
      </c>
      <c r="BA67" s="286" t="s">
        <v>29</v>
      </c>
      <c r="BB67" s="287" t="s">
        <v>894</v>
      </c>
      <c r="BC67" s="288"/>
      <c r="BD67" s="222" t="str">
        <f t="shared" si="37"/>
        <v/>
      </c>
      <c r="BE67" s="289"/>
      <c r="BF67" s="162"/>
      <c r="BG67" s="140" t="str">
        <f t="shared" si="38"/>
        <v/>
      </c>
      <c r="BH67" s="139"/>
      <c r="BI67" s="140" t="str">
        <f t="shared" si="12"/>
        <v/>
      </c>
      <c r="BJ67" s="364"/>
      <c r="BK67" s="365"/>
    </row>
    <row r="68" spans="1:63" ht="21">
      <c r="A68" s="328"/>
      <c r="B68" s="329"/>
      <c r="C68" s="338"/>
      <c r="D68" s="339"/>
      <c r="E68" s="334"/>
      <c r="F68" s="233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29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5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3">
        <f t="shared" si="2"/>
        <v>0</v>
      </c>
      <c r="AH68" s="90"/>
      <c r="AI68" s="466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66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5">
        <v>544</v>
      </c>
      <c r="AT68" s="283"/>
      <c r="AU68" s="386" t="s">
        <v>296</v>
      </c>
      <c r="AV68" s="386"/>
      <c r="AW68" s="284"/>
      <c r="AX68" s="285" t="s">
        <v>296</v>
      </c>
      <c r="AY68" s="286"/>
      <c r="AZ68" s="286" t="s">
        <v>27</v>
      </c>
      <c r="BA68" s="286" t="s">
        <v>29</v>
      </c>
      <c r="BB68" s="287" t="s">
        <v>94</v>
      </c>
      <c r="BC68" s="288"/>
      <c r="BD68" s="222" t="str">
        <f t="shared" si="37"/>
        <v/>
      </c>
      <c r="BE68" s="289"/>
      <c r="BF68" s="162"/>
      <c r="BG68" s="140" t="str">
        <f t="shared" si="38"/>
        <v/>
      </c>
      <c r="BH68" s="139"/>
      <c r="BI68" s="140" t="str">
        <f t="shared" si="12"/>
        <v/>
      </c>
      <c r="BJ68" s="364"/>
      <c r="BK68" s="365"/>
    </row>
    <row r="69" spans="1:63" ht="21">
      <c r="A69" s="328"/>
      <c r="B69" s="329"/>
      <c r="C69" s="338"/>
      <c r="D69" s="339"/>
      <c r="E69" s="334"/>
      <c r="F69" s="233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29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5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3">
        <f t="shared" si="2"/>
        <v>0</v>
      </c>
      <c r="AH69" s="90"/>
      <c r="AI69" s="466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66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5">
        <v>545</v>
      </c>
      <c r="AT69" s="283"/>
      <c r="AU69" s="386" t="s">
        <v>296</v>
      </c>
      <c r="AV69" s="386"/>
      <c r="AW69" s="284"/>
      <c r="AX69" s="285" t="s">
        <v>296</v>
      </c>
      <c r="AY69" s="286"/>
      <c r="AZ69" s="286" t="s">
        <v>27</v>
      </c>
      <c r="BA69" s="286" t="s">
        <v>29</v>
      </c>
      <c r="BB69" s="287" t="s">
        <v>96</v>
      </c>
      <c r="BC69" s="288"/>
      <c r="BD69" s="222" t="str">
        <f t="shared" si="37"/>
        <v/>
      </c>
      <c r="BE69" s="289"/>
      <c r="BF69" s="162"/>
      <c r="BG69" s="140" t="str">
        <f t="shared" si="38"/>
        <v/>
      </c>
      <c r="BH69" s="139"/>
      <c r="BI69" s="140" t="str">
        <f t="shared" si="12"/>
        <v/>
      </c>
      <c r="BJ69" s="364"/>
      <c r="BK69" s="365"/>
    </row>
    <row r="70" spans="1:63" ht="21">
      <c r="A70" s="328"/>
      <c r="B70" s="329"/>
      <c r="C70" s="338"/>
      <c r="D70" s="339"/>
      <c r="E70" s="334"/>
      <c r="F70" s="233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29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5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3">
        <f t="shared" si="2"/>
        <v>0</v>
      </c>
      <c r="AH70" s="90"/>
      <c r="AI70" s="466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66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5">
        <v>546</v>
      </c>
      <c r="AT70" s="283"/>
      <c r="AU70" s="386" t="s">
        <v>296</v>
      </c>
      <c r="AV70" s="386"/>
      <c r="AW70" s="284"/>
      <c r="AX70" s="285" t="s">
        <v>296</v>
      </c>
      <c r="AY70" s="286"/>
      <c r="AZ70" s="286" t="s">
        <v>27</v>
      </c>
      <c r="BA70" s="286" t="s">
        <v>29</v>
      </c>
      <c r="BB70" s="287" t="s">
        <v>98</v>
      </c>
      <c r="BC70" s="288"/>
      <c r="BD70" s="222" t="str">
        <f t="shared" si="37"/>
        <v/>
      </c>
      <c r="BE70" s="289"/>
      <c r="BF70" s="162"/>
      <c r="BG70" s="140" t="str">
        <f t="shared" si="38"/>
        <v/>
      </c>
      <c r="BH70" s="139"/>
      <c r="BI70" s="140" t="str">
        <f t="shared" si="12"/>
        <v/>
      </c>
      <c r="BJ70" s="364"/>
      <c r="BK70" s="365"/>
    </row>
    <row r="71" spans="1:63" ht="21">
      <c r="A71" s="328"/>
      <c r="B71" s="329"/>
      <c r="C71" s="338"/>
      <c r="D71" s="339"/>
      <c r="E71" s="334"/>
      <c r="F71" s="233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29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5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3">
        <f t="shared" si="2"/>
        <v>0</v>
      </c>
      <c r="AH71" s="90"/>
      <c r="AI71" s="466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66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5">
        <v>547</v>
      </c>
      <c r="AT71" s="283"/>
      <c r="AU71" s="386" t="s">
        <v>296</v>
      </c>
      <c r="AV71" s="386"/>
      <c r="AW71" s="284"/>
      <c r="AX71" s="285" t="s">
        <v>296</v>
      </c>
      <c r="AY71" s="286"/>
      <c r="AZ71" s="286" t="s">
        <v>27</v>
      </c>
      <c r="BA71" s="286" t="s">
        <v>29</v>
      </c>
      <c r="BB71" s="287" t="s">
        <v>100</v>
      </c>
      <c r="BC71" s="288"/>
      <c r="BD71" s="222" t="str">
        <f t="shared" si="37"/>
        <v/>
      </c>
      <c r="BE71" s="289"/>
      <c r="BF71" s="162"/>
      <c r="BG71" s="140" t="str">
        <f t="shared" si="38"/>
        <v/>
      </c>
      <c r="BH71" s="139"/>
      <c r="BI71" s="140" t="str">
        <f t="shared" si="12"/>
        <v/>
      </c>
      <c r="BJ71" s="364"/>
      <c r="BK71" s="365"/>
    </row>
    <row r="72" spans="1:63" ht="21">
      <c r="A72" s="328"/>
      <c r="B72" s="329"/>
      <c r="C72" s="338"/>
      <c r="D72" s="339"/>
      <c r="E72" s="334"/>
      <c r="F72" s="233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29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5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3">
        <f t="shared" si="2"/>
        <v>0</v>
      </c>
      <c r="AH72" s="90"/>
      <c r="AI72" s="466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66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5">
        <v>548</v>
      </c>
      <c r="AT72" s="283"/>
      <c r="AU72" s="386" t="s">
        <v>296</v>
      </c>
      <c r="AV72" s="386"/>
      <c r="AW72" s="284"/>
      <c r="AX72" s="285" t="s">
        <v>296</v>
      </c>
      <c r="AY72" s="286"/>
      <c r="AZ72" s="286" t="s">
        <v>27</v>
      </c>
      <c r="BA72" s="286" t="s">
        <v>29</v>
      </c>
      <c r="BB72" s="287" t="s">
        <v>102</v>
      </c>
      <c r="BC72" s="288"/>
      <c r="BD72" s="222" t="str">
        <f t="shared" si="37"/>
        <v/>
      </c>
      <c r="BE72" s="289"/>
      <c r="BF72" s="162"/>
      <c r="BG72" s="140" t="str">
        <f t="shared" si="38"/>
        <v/>
      </c>
      <c r="BH72" s="139"/>
      <c r="BI72" s="140" t="str">
        <f t="shared" si="12"/>
        <v/>
      </c>
      <c r="BJ72" s="364"/>
      <c r="BK72" s="365"/>
    </row>
    <row r="73" spans="1:63" ht="21">
      <c r="A73" s="328"/>
      <c r="B73" s="329"/>
      <c r="C73" s="338"/>
      <c r="D73" s="339"/>
      <c r="E73" s="334"/>
      <c r="F73" s="233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29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5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4">
        <f t="shared" si="2"/>
        <v>0</v>
      </c>
      <c r="AH73" s="90"/>
      <c r="AI73" s="467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67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0">
        <v>549</v>
      </c>
      <c r="AT73" s="291"/>
      <c r="AU73" s="387" t="s">
        <v>296</v>
      </c>
      <c r="AV73" s="387"/>
      <c r="AW73" s="292"/>
      <c r="AX73" s="293" t="s">
        <v>296</v>
      </c>
      <c r="AY73" s="294"/>
      <c r="AZ73" s="294" t="s">
        <v>27</v>
      </c>
      <c r="BA73" s="294" t="s">
        <v>29</v>
      </c>
      <c r="BB73" s="295" t="s">
        <v>114</v>
      </c>
      <c r="BC73" s="296"/>
      <c r="BD73" s="223" t="str">
        <f t="shared" si="37"/>
        <v/>
      </c>
      <c r="BE73" s="297"/>
      <c r="BF73" s="163"/>
      <c r="BG73" s="112" t="str">
        <f t="shared" si="38"/>
        <v/>
      </c>
      <c r="BH73" s="141"/>
      <c r="BI73" s="112" t="str">
        <f t="shared" si="12"/>
        <v/>
      </c>
      <c r="BJ73" s="366"/>
      <c r="BK73" s="367"/>
    </row>
    <row r="74" spans="1:63" ht="21">
      <c r="A74" s="328"/>
      <c r="B74" s="329"/>
      <c r="C74" s="338"/>
      <c r="D74" s="339"/>
      <c r="E74" s="334"/>
      <c r="F74" s="233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29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5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3">
        <f t="shared" ref="AG74:AG137" si="66">IF(OR(AB74=3,AND(AB74=2,COUNTIF(ビットパターンA,AF74)+COUNTIF(ビットパターンB,AF74)+COUNTIF(ビットパターンC,AF74)=0)),0,_xlfn.XLOOKUP(BC74,ひらがな,移動単位,0))</f>
        <v>0</v>
      </c>
      <c r="AH74" s="90"/>
      <c r="AI74" s="466">
        <f t="shared" ref="AI74:AI137" si="67">IF(AND($AB74=3,$BG74&lt;&gt;""),_xlfn.BITOR(_xlfn.BITLSHIFT(1,_xlfn.XLOOKUP(AZ74,仮想キートップ,ビット)),_xlfn.BITLSHIFT(1,_xlfn.XLOOKUP(BA74,仮想キートップ,ビット))),"")</f>
        <v>2147549184</v>
      </c>
      <c r="AJ74" s="57" t="str">
        <f t="shared" ref="AJ74:AJ137" si="68">_xlfn.XLOOKUP(AI74,ビットパターン,出力かな,"")</f>
        <v>じ</v>
      </c>
      <c r="AK74" s="58">
        <f t="shared" ref="AK74:AK137" si="69">_xlfn.XLOOKUP(AJ74,ひらがな,移動単位,0)</f>
        <v>1</v>
      </c>
      <c r="AL74" s="56">
        <f t="shared" ref="AL74:AL137" si="70">IF(AND($AB74=3,$BG74&lt;&gt;""),_xlfn.BITOR(_xlfn.BITLSHIFT(1,_xlfn.XLOOKUP(AZ74,仮想キートップ,ビット)),_xlfn.BITLSHIFT(1,_xlfn.XLOOKUP(BB74,仮想キートップ,ビット))),"")</f>
        <v>3221225472</v>
      </c>
      <c r="AM74" s="57">
        <f t="shared" ref="AM74:AM137" si="71">_xlfn.XLOOKUP(AL74,ビットパターン,出力かな,"")</f>
        <v>0</v>
      </c>
      <c r="AN74" s="55">
        <f t="shared" ref="AN74:AN137" si="72">_xlfn.XLOOKUP(AM74,ひらがな,移動単位,0)</f>
        <v>0</v>
      </c>
      <c r="AO74" s="466">
        <f t="shared" ref="AO74:AO137" si="73">IF(AND($AB74=3,$BG74&lt;&gt;""),_xlfn.BITOR(_xlfn.BITLSHIFT(1,_xlfn.XLOOKUP(BA74,仮想キートップ,ビット)),_xlfn.BITLSHIFT(1,_xlfn.XLOOKUP(BB74,仮想キートップ,ビット))),"")</f>
        <v>1073807360</v>
      </c>
      <c r="AP74" s="57" t="str">
        <f t="shared" ref="AP74:AP137" si="74">_xlfn.XLOOKUP(AO74,ビットパターン,出力かな,"")</f>
        <v>しゃ</v>
      </c>
      <c r="AQ74" s="58">
        <f t="shared" ref="AQ74:AQ137" si="75">_xlfn.XLOOKUP(AP74,ひらがな,移動単位,0)</f>
        <v>1</v>
      </c>
      <c r="AR74" s="90"/>
      <c r="AS74" s="131">
        <v>301</v>
      </c>
      <c r="AT74" s="454"/>
      <c r="AU74" s="388"/>
      <c r="AV74" s="388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359</v>
      </c>
      <c r="BD74" s="5"/>
      <c r="BE74" s="8"/>
      <c r="BF74" s="14"/>
      <c r="BG74" s="138" t="str">
        <f t="shared" ref="BG74:BG137" si="76">IF(BF74="",_xlfn.XLOOKUP(BC74,ひらがな,ローマ字コード,""),BF74)</f>
        <v>{"key_code":"j"},{"key_code":"a"}</v>
      </c>
      <c r="BH74" s="132"/>
      <c r="BI74" s="138" t="str">
        <f t="shared" ref="BI74:BI137" si="77">IF(BH74&lt;&gt;"",BH74,IF(OR(AB74&gt;1,COUNTIF(入力キー,AZ74)=0),BG74,_xlfn.CONCAT(BI$16,_xlfn.XLOOKUP(AZ74,入力キー,入力コード),BI$18)))</f>
        <v>{"key_code":"j"},{"key_code":"a"}</v>
      </c>
      <c r="BJ74" s="368"/>
      <c r="BK74" s="369"/>
    </row>
    <row r="75" spans="1:63" ht="21">
      <c r="A75" s="328"/>
      <c r="B75" s="329"/>
      <c r="C75" s="338"/>
      <c r="D75" s="339"/>
      <c r="E75" s="334"/>
      <c r="F75" s="233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29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5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3">
        <f t="shared" si="66"/>
        <v>0</v>
      </c>
      <c r="AH75" s="90"/>
      <c r="AI75" s="466">
        <f t="shared" si="67"/>
        <v>2147549184</v>
      </c>
      <c r="AJ75" s="57" t="str">
        <f t="shared" si="68"/>
        <v>じ</v>
      </c>
      <c r="AK75" s="58">
        <f t="shared" si="69"/>
        <v>1</v>
      </c>
      <c r="AL75" s="56">
        <f t="shared" si="70"/>
        <v>2151677952</v>
      </c>
      <c r="AM75" s="57" t="str">
        <f t="shared" si="71"/>
        <v/>
      </c>
      <c r="AN75" s="55">
        <f t="shared" si="72"/>
        <v>0</v>
      </c>
      <c r="AO75" s="466">
        <f t="shared" si="73"/>
        <v>4259840</v>
      </c>
      <c r="AP75" s="57" t="str">
        <f t="shared" si="74"/>
        <v>しゅ</v>
      </c>
      <c r="AQ75" s="58">
        <f t="shared" si="75"/>
        <v>1</v>
      </c>
      <c r="AR75" s="90"/>
      <c r="AS75" s="131">
        <v>302</v>
      </c>
      <c r="AT75" s="2"/>
      <c r="AU75" s="389"/>
      <c r="AV75" s="389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360</v>
      </c>
      <c r="BD75" s="6"/>
      <c r="BE75" s="7"/>
      <c r="BF75" s="15"/>
      <c r="BG75" s="140" t="str">
        <f t="shared" si="76"/>
        <v>{"key_code":"j"},{"key_code":"u"}</v>
      </c>
      <c r="BH75" s="98"/>
      <c r="BI75" s="140" t="str">
        <f t="shared" si="77"/>
        <v>{"key_code":"j"},{"key_code":"u"}</v>
      </c>
      <c r="BJ75" s="370"/>
      <c r="BK75" s="371"/>
    </row>
    <row r="76" spans="1:63" ht="21">
      <c r="A76" s="328"/>
      <c r="B76" s="329"/>
      <c r="C76" s="338"/>
      <c r="D76" s="339"/>
      <c r="E76" s="334"/>
      <c r="F76" s="233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29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5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3">
        <f t="shared" si="66"/>
        <v>0</v>
      </c>
      <c r="AH76" s="90"/>
      <c r="AI76" s="466">
        <f t="shared" si="67"/>
        <v>2147549184</v>
      </c>
      <c r="AJ76" s="57" t="str">
        <f t="shared" si="68"/>
        <v>じ</v>
      </c>
      <c r="AK76" s="58">
        <f t="shared" si="69"/>
        <v>1</v>
      </c>
      <c r="AL76" s="56">
        <f t="shared" si="70"/>
        <v>2148532224</v>
      </c>
      <c r="AM76" s="57" t="str">
        <f t="shared" si="71"/>
        <v/>
      </c>
      <c r="AN76" s="55">
        <f t="shared" si="72"/>
        <v>0</v>
      </c>
      <c r="AO76" s="466">
        <f t="shared" si="73"/>
        <v>1114112</v>
      </c>
      <c r="AP76" s="57" t="str">
        <f t="shared" si="74"/>
        <v>しょ</v>
      </c>
      <c r="AQ76" s="58">
        <f t="shared" si="75"/>
        <v>1</v>
      </c>
      <c r="AR76" s="90"/>
      <c r="AS76" s="131">
        <v>303</v>
      </c>
      <c r="AT76" s="2"/>
      <c r="AU76" s="389"/>
      <c r="AV76" s="389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361</v>
      </c>
      <c r="BD76" s="6"/>
      <c r="BE76" s="7"/>
      <c r="BF76" s="15"/>
      <c r="BG76" s="140" t="str">
        <f t="shared" si="76"/>
        <v>{"key_code":"j"},{"key_code":"o"}</v>
      </c>
      <c r="BH76" s="98"/>
      <c r="BI76" s="140" t="str">
        <f t="shared" si="77"/>
        <v>{"key_code":"j"},{"key_code":"o"}</v>
      </c>
      <c r="BJ76" s="370"/>
      <c r="BK76" s="371"/>
    </row>
    <row r="77" spans="1:63" ht="21">
      <c r="A77" s="328"/>
      <c r="B77" s="329"/>
      <c r="C77" s="338"/>
      <c r="D77" s="339"/>
      <c r="E77" s="334"/>
      <c r="F77" s="233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29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5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3">
        <f t="shared" si="66"/>
        <v>0</v>
      </c>
      <c r="AH77" s="90"/>
      <c r="AI77" s="466">
        <f t="shared" si="67"/>
        <v>2147500032</v>
      </c>
      <c r="AJ77" s="57" t="str">
        <f t="shared" si="68"/>
        <v>ぎ</v>
      </c>
      <c r="AK77" s="58">
        <f t="shared" si="69"/>
        <v>1</v>
      </c>
      <c r="AL77" s="56">
        <f t="shared" si="70"/>
        <v>3221225472</v>
      </c>
      <c r="AM77" s="57">
        <f t="shared" si="71"/>
        <v>0</v>
      </c>
      <c r="AN77" s="55">
        <f t="shared" si="72"/>
        <v>0</v>
      </c>
      <c r="AO77" s="466">
        <f t="shared" si="73"/>
        <v>1073758208</v>
      </c>
      <c r="AP77" s="57" t="str">
        <f t="shared" si="74"/>
        <v>きゃ</v>
      </c>
      <c r="AQ77" s="58">
        <f t="shared" si="75"/>
        <v>1</v>
      </c>
      <c r="AR77" s="90"/>
      <c r="AS77" s="131">
        <v>304</v>
      </c>
      <c r="AT77" s="2"/>
      <c r="AU77" s="389"/>
      <c r="AV77" s="389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362</v>
      </c>
      <c r="BD77" s="6"/>
      <c r="BE77" s="7"/>
      <c r="BF77" s="15"/>
      <c r="BG77" s="140" t="str">
        <f t="shared" si="76"/>
        <v>{"key_code":"g"},{"key_code":"y"},{"key_code":"a"}</v>
      </c>
      <c r="BH77" s="98"/>
      <c r="BI77" s="140" t="str">
        <f t="shared" si="77"/>
        <v>{"key_code":"g"},{"key_code":"y"},{"key_code":"a"}</v>
      </c>
      <c r="BJ77" s="370"/>
      <c r="BK77" s="371"/>
    </row>
    <row r="78" spans="1:63" ht="21">
      <c r="A78" s="328"/>
      <c r="B78" s="329"/>
      <c r="C78" s="338"/>
      <c r="D78" s="339"/>
      <c r="E78" s="334"/>
      <c r="F78" s="233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29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5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3">
        <f t="shared" si="66"/>
        <v>0</v>
      </c>
      <c r="AH78" s="90"/>
      <c r="AI78" s="466">
        <f t="shared" si="67"/>
        <v>2147500032</v>
      </c>
      <c r="AJ78" s="57" t="str">
        <f t="shared" si="68"/>
        <v>ぎ</v>
      </c>
      <c r="AK78" s="58">
        <f t="shared" si="69"/>
        <v>1</v>
      </c>
      <c r="AL78" s="56">
        <f t="shared" si="70"/>
        <v>2151677952</v>
      </c>
      <c r="AM78" s="57" t="str">
        <f t="shared" si="71"/>
        <v/>
      </c>
      <c r="AN78" s="55">
        <f t="shared" si="72"/>
        <v>0</v>
      </c>
      <c r="AO78" s="466">
        <f t="shared" si="73"/>
        <v>4210688</v>
      </c>
      <c r="AP78" s="57" t="str">
        <f t="shared" si="74"/>
        <v>きゅ</v>
      </c>
      <c r="AQ78" s="58">
        <f t="shared" si="75"/>
        <v>1</v>
      </c>
      <c r="AR78" s="90"/>
      <c r="AS78" s="131">
        <v>305</v>
      </c>
      <c r="AT78" s="2"/>
      <c r="AU78" s="389"/>
      <c r="AV78" s="389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363</v>
      </c>
      <c r="BD78" s="6"/>
      <c r="BE78" s="7"/>
      <c r="BF78" s="15"/>
      <c r="BG78" s="140" t="str">
        <f t="shared" si="76"/>
        <v>{"key_code":"g"},{"key_code":"y"},{"key_code":"u"}</v>
      </c>
      <c r="BH78" s="98"/>
      <c r="BI78" s="140" t="str">
        <f t="shared" si="77"/>
        <v>{"key_code":"g"},{"key_code":"y"},{"key_code":"u"}</v>
      </c>
      <c r="BJ78" s="370"/>
      <c r="BK78" s="371"/>
    </row>
    <row r="79" spans="1:63" ht="21">
      <c r="A79" s="328"/>
      <c r="B79" s="329"/>
      <c r="C79" s="338"/>
      <c r="D79" s="339"/>
      <c r="E79" s="334"/>
      <c r="F79" s="233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29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5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3">
        <f t="shared" si="66"/>
        <v>0</v>
      </c>
      <c r="AH79" s="90"/>
      <c r="AI79" s="466">
        <f t="shared" si="67"/>
        <v>2147500032</v>
      </c>
      <c r="AJ79" s="57" t="str">
        <f t="shared" si="68"/>
        <v>ぎ</v>
      </c>
      <c r="AK79" s="58">
        <f t="shared" si="69"/>
        <v>1</v>
      </c>
      <c r="AL79" s="56">
        <f t="shared" si="70"/>
        <v>2148532224</v>
      </c>
      <c r="AM79" s="57" t="str">
        <f t="shared" si="71"/>
        <v/>
      </c>
      <c r="AN79" s="55">
        <f t="shared" si="72"/>
        <v>0</v>
      </c>
      <c r="AO79" s="466">
        <f t="shared" si="73"/>
        <v>1064960</v>
      </c>
      <c r="AP79" s="57" t="str">
        <f t="shared" si="74"/>
        <v>きょ</v>
      </c>
      <c r="AQ79" s="58">
        <f t="shared" si="75"/>
        <v>1</v>
      </c>
      <c r="AR79" s="90"/>
      <c r="AS79" s="131">
        <v>306</v>
      </c>
      <c r="AT79" s="2"/>
      <c r="AU79" s="389"/>
      <c r="AV79" s="389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364</v>
      </c>
      <c r="BD79" s="6"/>
      <c r="BE79" s="7"/>
      <c r="BF79" s="15"/>
      <c r="BG79" s="140" t="str">
        <f t="shared" si="76"/>
        <v>{"key_code":"g"},{"key_code":"y"},{"key_code":"o"}</v>
      </c>
      <c r="BH79" s="98"/>
      <c r="BI79" s="140" t="str">
        <f t="shared" si="77"/>
        <v>{"key_code":"g"},{"key_code":"y"},{"key_code":"o"}</v>
      </c>
      <c r="BJ79" s="370"/>
      <c r="BK79" s="371"/>
    </row>
    <row r="80" spans="1:63" ht="21">
      <c r="A80" s="328"/>
      <c r="B80" s="329"/>
      <c r="C80" s="338"/>
      <c r="D80" s="339"/>
      <c r="E80" s="334"/>
      <c r="F80" s="233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29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5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3">
        <f t="shared" si="66"/>
        <v>0</v>
      </c>
      <c r="AH80" s="90"/>
      <c r="AI80" s="466">
        <f t="shared" si="67"/>
        <v>2684354560</v>
      </c>
      <c r="AJ80" s="57" t="str">
        <f t="shared" si="68"/>
        <v>ぢ</v>
      </c>
      <c r="AK80" s="58">
        <f t="shared" si="69"/>
        <v>1</v>
      </c>
      <c r="AL80" s="56">
        <f t="shared" si="70"/>
        <v>3221225472</v>
      </c>
      <c r="AM80" s="57">
        <f t="shared" si="71"/>
        <v>0</v>
      </c>
      <c r="AN80" s="55">
        <f t="shared" si="72"/>
        <v>0</v>
      </c>
      <c r="AO80" s="466">
        <f t="shared" si="73"/>
        <v>1610612736</v>
      </c>
      <c r="AP80" s="57" t="str">
        <f t="shared" si="74"/>
        <v>ちゃ</v>
      </c>
      <c r="AQ80" s="58">
        <f t="shared" si="75"/>
        <v>1</v>
      </c>
      <c r="AR80" s="90"/>
      <c r="AS80" s="131">
        <v>307</v>
      </c>
      <c r="AT80" s="2"/>
      <c r="AU80" s="389"/>
      <c r="AV80" s="389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365</v>
      </c>
      <c r="BD80" s="6"/>
      <c r="BE80" s="7"/>
      <c r="BF80" s="15"/>
      <c r="BG80" s="140" t="str">
        <f t="shared" si="76"/>
        <v>{"key_code":"d"},{"key_code":"y"},{"key_code":"a"}</v>
      </c>
      <c r="BH80" s="98"/>
      <c r="BI80" s="140" t="str">
        <f t="shared" si="77"/>
        <v>{"key_code":"d"},{"key_code":"y"},{"key_code":"a"}</v>
      </c>
      <c r="BJ80" s="370"/>
      <c r="BK80" s="371"/>
    </row>
    <row r="81" spans="1:63" ht="21">
      <c r="A81" s="328"/>
      <c r="B81" s="329"/>
      <c r="C81" s="338"/>
      <c r="D81" s="339"/>
      <c r="E81" s="334"/>
      <c r="F81" s="233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29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5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3">
        <f t="shared" si="66"/>
        <v>0</v>
      </c>
      <c r="AH81" s="90"/>
      <c r="AI81" s="466">
        <f t="shared" si="67"/>
        <v>2684354560</v>
      </c>
      <c r="AJ81" s="57" t="str">
        <f t="shared" si="68"/>
        <v>ぢ</v>
      </c>
      <c r="AK81" s="58">
        <f t="shared" si="69"/>
        <v>1</v>
      </c>
      <c r="AL81" s="56">
        <f t="shared" si="70"/>
        <v>2151677952</v>
      </c>
      <c r="AM81" s="57" t="str">
        <f t="shared" si="71"/>
        <v/>
      </c>
      <c r="AN81" s="55">
        <f t="shared" si="72"/>
        <v>0</v>
      </c>
      <c r="AO81" s="466">
        <f t="shared" si="73"/>
        <v>541065216</v>
      </c>
      <c r="AP81" s="57" t="str">
        <f t="shared" si="74"/>
        <v>ちゅ</v>
      </c>
      <c r="AQ81" s="58">
        <f t="shared" si="75"/>
        <v>1</v>
      </c>
      <c r="AR81" s="90"/>
      <c r="AS81" s="131">
        <v>308</v>
      </c>
      <c r="AT81" s="2"/>
      <c r="AU81" s="389"/>
      <c r="AV81" s="389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366</v>
      </c>
      <c r="BD81" s="6"/>
      <c r="BE81" s="7"/>
      <c r="BF81" s="15"/>
      <c r="BG81" s="140" t="str">
        <f t="shared" si="76"/>
        <v>{"key_code":"d"},{"key_code":"y"},{"key_code":"u"}</v>
      </c>
      <c r="BH81" s="98"/>
      <c r="BI81" s="140" t="str">
        <f t="shared" si="77"/>
        <v>{"key_code":"d"},{"key_code":"y"},{"key_code":"u"}</v>
      </c>
      <c r="BJ81" s="370"/>
      <c r="BK81" s="371"/>
    </row>
    <row r="82" spans="1:63" ht="21">
      <c r="A82" s="328"/>
      <c r="B82" s="329"/>
      <c r="C82" s="338"/>
      <c r="D82" s="339"/>
      <c r="E82" s="334"/>
      <c r="F82" s="233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29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5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3">
        <f t="shared" si="66"/>
        <v>0</v>
      </c>
      <c r="AH82" s="90"/>
      <c r="AI82" s="466">
        <f t="shared" si="67"/>
        <v>2684354560</v>
      </c>
      <c r="AJ82" s="57" t="str">
        <f t="shared" si="68"/>
        <v>ぢ</v>
      </c>
      <c r="AK82" s="58">
        <f t="shared" si="69"/>
        <v>1</v>
      </c>
      <c r="AL82" s="56">
        <f t="shared" si="70"/>
        <v>2148532224</v>
      </c>
      <c r="AM82" s="57" t="str">
        <f t="shared" si="71"/>
        <v/>
      </c>
      <c r="AN82" s="55">
        <f t="shared" si="72"/>
        <v>0</v>
      </c>
      <c r="AO82" s="466">
        <f t="shared" si="73"/>
        <v>537919488</v>
      </c>
      <c r="AP82" s="57" t="str">
        <f t="shared" si="74"/>
        <v>ちょ</v>
      </c>
      <c r="AQ82" s="58">
        <f t="shared" si="75"/>
        <v>1</v>
      </c>
      <c r="AR82" s="90"/>
      <c r="AS82" s="131">
        <v>309</v>
      </c>
      <c r="AT82" s="2"/>
      <c r="AU82" s="389"/>
      <c r="AV82" s="389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367</v>
      </c>
      <c r="BD82" s="6"/>
      <c r="BE82" s="7"/>
      <c r="BF82" s="15"/>
      <c r="BG82" s="140" t="str">
        <f t="shared" si="76"/>
        <v>{"key_code":"d"},{"key_code":"y"},{"key_code":"o"}</v>
      </c>
      <c r="BH82" s="98"/>
      <c r="BI82" s="140" t="str">
        <f t="shared" si="77"/>
        <v>{"key_code":"d"},{"key_code":"y"},{"key_code":"o"}</v>
      </c>
      <c r="BJ82" s="370"/>
      <c r="BK82" s="371"/>
    </row>
    <row r="83" spans="1:63" ht="21">
      <c r="A83" s="328"/>
      <c r="B83" s="329"/>
      <c r="C83" s="338"/>
      <c r="D83" s="339"/>
      <c r="E83" s="334"/>
      <c r="F83" s="233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29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5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3">
        <f t="shared" si="66"/>
        <v>0</v>
      </c>
      <c r="AH83" s="90"/>
      <c r="AI83" s="466">
        <f t="shared" si="67"/>
        <v>277025390592</v>
      </c>
      <c r="AJ83" s="57" t="str">
        <f t="shared" si="68"/>
        <v>び</v>
      </c>
      <c r="AK83" s="58">
        <f t="shared" si="69"/>
        <v>1</v>
      </c>
      <c r="AL83" s="56">
        <f t="shared" si="70"/>
        <v>3221225472</v>
      </c>
      <c r="AM83" s="57">
        <f t="shared" si="71"/>
        <v>0</v>
      </c>
      <c r="AN83" s="55">
        <f t="shared" si="72"/>
        <v>0</v>
      </c>
      <c r="AO83" s="466">
        <f t="shared" si="73"/>
        <v>275951648768</v>
      </c>
      <c r="AP83" s="57" t="str">
        <f t="shared" si="74"/>
        <v>ひゃ</v>
      </c>
      <c r="AQ83" s="58">
        <f t="shared" si="75"/>
        <v>1</v>
      </c>
      <c r="AR83" s="90"/>
      <c r="AS83" s="131">
        <v>310</v>
      </c>
      <c r="AT83" s="2"/>
      <c r="AU83" s="389"/>
      <c r="AV83" s="389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368</v>
      </c>
      <c r="BD83" s="6"/>
      <c r="BE83" s="7"/>
      <c r="BF83" s="15"/>
      <c r="BG83" s="140" t="str">
        <f t="shared" si="76"/>
        <v>{"key_code":"b"},{"key_code":"y"},{"key_code":"a"}</v>
      </c>
      <c r="BH83" s="98"/>
      <c r="BI83" s="140" t="str">
        <f t="shared" si="77"/>
        <v>{"key_code":"b"},{"key_code":"y"},{"key_code":"a"}</v>
      </c>
      <c r="BJ83" s="370"/>
      <c r="BK83" s="371"/>
    </row>
    <row r="84" spans="1:63" ht="21">
      <c r="A84" s="328"/>
      <c r="B84" s="329"/>
      <c r="C84" s="338"/>
      <c r="D84" s="339"/>
      <c r="E84" s="334"/>
      <c r="F84" s="233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29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5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3">
        <f t="shared" si="66"/>
        <v>0</v>
      </c>
      <c r="AH84" s="90"/>
      <c r="AI84" s="466">
        <f t="shared" si="67"/>
        <v>277025390592</v>
      </c>
      <c r="AJ84" s="57" t="str">
        <f t="shared" si="68"/>
        <v>び</v>
      </c>
      <c r="AK84" s="58">
        <f t="shared" si="69"/>
        <v>1</v>
      </c>
      <c r="AL84" s="56">
        <f t="shared" si="70"/>
        <v>2151677952</v>
      </c>
      <c r="AM84" s="57" t="str">
        <f t="shared" si="71"/>
        <v/>
      </c>
      <c r="AN84" s="55">
        <f t="shared" si="72"/>
        <v>0</v>
      </c>
      <c r="AO84" s="466">
        <f t="shared" si="73"/>
        <v>274882101248</v>
      </c>
      <c r="AP84" s="57" t="str">
        <f t="shared" si="74"/>
        <v>ひゅ</v>
      </c>
      <c r="AQ84" s="58">
        <f t="shared" si="75"/>
        <v>1</v>
      </c>
      <c r="AR84" s="90"/>
      <c r="AS84" s="131">
        <v>311</v>
      </c>
      <c r="AT84" s="2"/>
      <c r="AU84" s="389"/>
      <c r="AV84" s="389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369</v>
      </c>
      <c r="BD84" s="6"/>
      <c r="BE84" s="7"/>
      <c r="BF84" s="15"/>
      <c r="BG84" s="140" t="str">
        <f t="shared" si="76"/>
        <v>{"key_code":"b"},{"key_code":"y"},{"key_code":"u"}</v>
      </c>
      <c r="BH84" s="98"/>
      <c r="BI84" s="140" t="str">
        <f t="shared" si="77"/>
        <v>{"key_code":"b"},{"key_code":"y"},{"key_code":"u"}</v>
      </c>
      <c r="BJ84" s="370"/>
      <c r="BK84" s="371"/>
    </row>
    <row r="85" spans="1:63" ht="21">
      <c r="A85" s="328"/>
      <c r="B85" s="329"/>
      <c r="C85" s="338"/>
      <c r="D85" s="339"/>
      <c r="E85" s="334"/>
      <c r="F85" s="233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29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5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3">
        <f t="shared" si="66"/>
        <v>0</v>
      </c>
      <c r="AH85" s="90"/>
      <c r="AI85" s="466">
        <f t="shared" si="67"/>
        <v>277025390592</v>
      </c>
      <c r="AJ85" s="57" t="str">
        <f t="shared" si="68"/>
        <v>び</v>
      </c>
      <c r="AK85" s="58">
        <f t="shared" si="69"/>
        <v>1</v>
      </c>
      <c r="AL85" s="56">
        <f t="shared" si="70"/>
        <v>2148532224</v>
      </c>
      <c r="AM85" s="57" t="str">
        <f t="shared" si="71"/>
        <v/>
      </c>
      <c r="AN85" s="55">
        <f t="shared" si="72"/>
        <v>0</v>
      </c>
      <c r="AO85" s="466">
        <f t="shared" si="73"/>
        <v>274878955520</v>
      </c>
      <c r="AP85" s="57" t="str">
        <f t="shared" si="74"/>
        <v>ひょ</v>
      </c>
      <c r="AQ85" s="58">
        <f t="shared" si="75"/>
        <v>1</v>
      </c>
      <c r="AR85" s="90"/>
      <c r="AS85" s="131">
        <v>312</v>
      </c>
      <c r="AT85" s="2"/>
      <c r="AU85" s="389"/>
      <c r="AV85" s="389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370</v>
      </c>
      <c r="BD85" s="6"/>
      <c r="BE85" s="7"/>
      <c r="BF85" s="15"/>
      <c r="BG85" s="140" t="str">
        <f t="shared" si="76"/>
        <v>{"key_code":"b"},{"key_code":"y"},{"key_code":"o"}</v>
      </c>
      <c r="BH85" s="98"/>
      <c r="BI85" s="140" t="str">
        <f t="shared" si="77"/>
        <v>{"key_code":"b"},{"key_code":"y"},{"key_code":"o"}</v>
      </c>
      <c r="BJ85" s="370"/>
      <c r="BK85" s="371"/>
    </row>
    <row r="86" spans="1:63" ht="21">
      <c r="A86" s="328"/>
      <c r="B86" s="329"/>
      <c r="C86" s="338"/>
      <c r="D86" s="339"/>
      <c r="E86" s="334"/>
      <c r="F86" s="233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29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5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3">
        <f t="shared" si="66"/>
        <v>0</v>
      </c>
      <c r="AH86" s="90"/>
      <c r="AI86" s="466">
        <f t="shared" si="67"/>
        <v>9070970929152</v>
      </c>
      <c r="AJ86" s="57" t="str">
        <f t="shared" si="68"/>
        <v>ぴ</v>
      </c>
      <c r="AK86" s="58">
        <f t="shared" si="69"/>
        <v>1</v>
      </c>
      <c r="AL86" s="56">
        <f t="shared" si="70"/>
        <v>8797166764032</v>
      </c>
      <c r="AM86" s="57" t="str">
        <f t="shared" si="71"/>
        <v/>
      </c>
      <c r="AN86" s="55">
        <f t="shared" si="72"/>
        <v>0</v>
      </c>
      <c r="AO86" s="466">
        <f t="shared" si="73"/>
        <v>275951648768</v>
      </c>
      <c r="AP86" s="57" t="str">
        <f t="shared" si="74"/>
        <v>ひゃ</v>
      </c>
      <c r="AQ86" s="58">
        <f t="shared" si="75"/>
        <v>1</v>
      </c>
      <c r="AR86" s="90"/>
      <c r="AS86" s="131">
        <v>313</v>
      </c>
      <c r="AT86" s="2"/>
      <c r="AU86" s="389"/>
      <c r="AV86" s="389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371</v>
      </c>
      <c r="BD86" s="6"/>
      <c r="BE86" s="7"/>
      <c r="BF86" s="15"/>
      <c r="BG86" s="140" t="str">
        <f t="shared" si="76"/>
        <v>{"key_code":"p"},{"key_code":"y"},{"key_code":"a"}</v>
      </c>
      <c r="BH86" s="98"/>
      <c r="BI86" s="140" t="str">
        <f t="shared" si="77"/>
        <v>{"key_code":"p"},{"key_code":"y"},{"key_code":"a"}</v>
      </c>
      <c r="BJ86" s="370"/>
      <c r="BK86" s="371"/>
    </row>
    <row r="87" spans="1:63" ht="21">
      <c r="A87" s="328"/>
      <c r="B87" s="329"/>
      <c r="C87" s="338"/>
      <c r="D87" s="339"/>
      <c r="E87" s="334"/>
      <c r="F87" s="233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29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5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3">
        <f t="shared" si="66"/>
        <v>0</v>
      </c>
      <c r="AH87" s="90"/>
      <c r="AI87" s="466">
        <f t="shared" si="67"/>
        <v>9070970929152</v>
      </c>
      <c r="AJ87" s="57" t="str">
        <f t="shared" si="68"/>
        <v>ぴ</v>
      </c>
      <c r="AK87" s="58">
        <f t="shared" si="69"/>
        <v>1</v>
      </c>
      <c r="AL87" s="56">
        <f t="shared" si="70"/>
        <v>8796097216512</v>
      </c>
      <c r="AM87" s="57" t="str">
        <f t="shared" si="71"/>
        <v/>
      </c>
      <c r="AN87" s="55">
        <f t="shared" si="72"/>
        <v>0</v>
      </c>
      <c r="AO87" s="466">
        <f t="shared" si="73"/>
        <v>274882101248</v>
      </c>
      <c r="AP87" s="57" t="str">
        <f t="shared" si="74"/>
        <v>ひゅ</v>
      </c>
      <c r="AQ87" s="58">
        <f t="shared" si="75"/>
        <v>1</v>
      </c>
      <c r="AR87" s="90"/>
      <c r="AS87" s="131">
        <v>314</v>
      </c>
      <c r="AT87" s="2"/>
      <c r="AU87" s="389"/>
      <c r="AV87" s="389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372</v>
      </c>
      <c r="BD87" s="6"/>
      <c r="BE87" s="7"/>
      <c r="BF87" s="15"/>
      <c r="BG87" s="140" t="str">
        <f t="shared" si="76"/>
        <v>{"key_code":"p"},{"key_code":"y"},{"key_code":"u"}</v>
      </c>
      <c r="BH87" s="98"/>
      <c r="BI87" s="140" t="str">
        <f t="shared" si="77"/>
        <v>{"key_code":"p"},{"key_code":"y"},{"key_code":"u"}</v>
      </c>
      <c r="BJ87" s="370"/>
      <c r="BK87" s="371"/>
    </row>
    <row r="88" spans="1:63" ht="21">
      <c r="A88" s="328"/>
      <c r="B88" s="329"/>
      <c r="C88" s="338"/>
      <c r="D88" s="339"/>
      <c r="E88" s="334"/>
      <c r="F88" s="233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29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5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3">
        <f t="shared" si="66"/>
        <v>0</v>
      </c>
      <c r="AH88" s="90"/>
      <c r="AI88" s="466">
        <f t="shared" si="67"/>
        <v>9070970929152</v>
      </c>
      <c r="AJ88" s="57" t="str">
        <f t="shared" si="68"/>
        <v>ぴ</v>
      </c>
      <c r="AK88" s="58">
        <f t="shared" si="69"/>
        <v>1</v>
      </c>
      <c r="AL88" s="56">
        <f t="shared" si="70"/>
        <v>8796094070784</v>
      </c>
      <c r="AM88" s="57" t="str">
        <f t="shared" si="71"/>
        <v/>
      </c>
      <c r="AN88" s="55">
        <f t="shared" si="72"/>
        <v>0</v>
      </c>
      <c r="AO88" s="466">
        <f t="shared" si="73"/>
        <v>274878955520</v>
      </c>
      <c r="AP88" s="57" t="str">
        <f t="shared" si="74"/>
        <v>ひょ</v>
      </c>
      <c r="AQ88" s="58">
        <f t="shared" si="75"/>
        <v>1</v>
      </c>
      <c r="AR88" s="90"/>
      <c r="AS88" s="131">
        <v>315</v>
      </c>
      <c r="AT88" s="2"/>
      <c r="AU88" s="389"/>
      <c r="AV88" s="389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373</v>
      </c>
      <c r="BD88" s="6"/>
      <c r="BE88" s="7"/>
      <c r="BF88" s="15"/>
      <c r="BG88" s="140" t="str">
        <f t="shared" si="76"/>
        <v>{"key_code":"p"},{"key_code":"y"},{"key_code":"o"}</v>
      </c>
      <c r="BH88" s="98"/>
      <c r="BI88" s="140" t="str">
        <f t="shared" si="77"/>
        <v>{"key_code":"p"},{"key_code":"y"},{"key_code":"o"}</v>
      </c>
      <c r="BJ88" s="370"/>
      <c r="BK88" s="371"/>
    </row>
    <row r="89" spans="1:63" ht="21">
      <c r="A89" s="328"/>
      <c r="B89" s="329"/>
      <c r="C89" s="338"/>
      <c r="D89" s="339"/>
      <c r="E89" s="334"/>
      <c r="F89" s="233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29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5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3">
        <f t="shared" si="66"/>
        <v>0</v>
      </c>
      <c r="AH89" s="90"/>
      <c r="AI89" s="466">
        <f t="shared" si="67"/>
        <v>8796093054976</v>
      </c>
      <c r="AJ89" s="57" t="str">
        <f t="shared" si="68"/>
        <v/>
      </c>
      <c r="AK89" s="58">
        <f t="shared" si="69"/>
        <v>0</v>
      </c>
      <c r="AL89" s="56">
        <f t="shared" si="70"/>
        <v>8800387989504</v>
      </c>
      <c r="AM89" s="57" t="str">
        <f t="shared" si="71"/>
        <v/>
      </c>
      <c r="AN89" s="55">
        <f t="shared" si="72"/>
        <v>0</v>
      </c>
      <c r="AO89" s="466">
        <f t="shared" si="73"/>
        <v>4295000064</v>
      </c>
      <c r="AP89" s="57" t="str">
        <f t="shared" si="74"/>
        <v/>
      </c>
      <c r="AQ89" s="58">
        <f t="shared" si="75"/>
        <v>0</v>
      </c>
      <c r="AR89" s="90"/>
      <c r="AS89" s="131">
        <v>316</v>
      </c>
      <c r="AT89" s="2"/>
      <c r="AU89" s="389"/>
      <c r="AV89" s="389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374</v>
      </c>
      <c r="BD89" s="6"/>
      <c r="BE89" s="7"/>
      <c r="BF89" s="15"/>
      <c r="BG89" s="140" t="str">
        <f t="shared" si="76"/>
        <v>{"key_code":"t"},{"key_code":"h"},{"key_code":"i"}</v>
      </c>
      <c r="BH89" s="98"/>
      <c r="BI89" s="140" t="str">
        <f t="shared" si="77"/>
        <v>{"key_code":"t"},{"key_code":"h"},{"key_code":"i"}</v>
      </c>
      <c r="BJ89" s="370"/>
      <c r="BK89" s="371"/>
    </row>
    <row r="90" spans="1:63" ht="21">
      <c r="A90" s="328"/>
      <c r="B90" s="329"/>
      <c r="C90" s="338"/>
      <c r="D90" s="339"/>
      <c r="E90" s="334"/>
      <c r="F90" s="233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29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5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3">
        <f t="shared" si="66"/>
        <v>0</v>
      </c>
      <c r="AH90" s="90"/>
      <c r="AI90" s="466">
        <f t="shared" si="67"/>
        <v>8796093054976</v>
      </c>
      <c r="AJ90" s="57" t="str">
        <f t="shared" si="68"/>
        <v/>
      </c>
      <c r="AK90" s="58">
        <f t="shared" si="69"/>
        <v>0</v>
      </c>
      <c r="AL90" s="56">
        <f t="shared" si="70"/>
        <v>8796097216512</v>
      </c>
      <c r="AM90" s="57" t="str">
        <f t="shared" si="71"/>
        <v/>
      </c>
      <c r="AN90" s="55">
        <f t="shared" si="72"/>
        <v>0</v>
      </c>
      <c r="AO90" s="466">
        <f t="shared" si="73"/>
        <v>4227072</v>
      </c>
      <c r="AP90" s="57" t="str">
        <f t="shared" si="74"/>
        <v>りゅ</v>
      </c>
      <c r="AQ90" s="58">
        <f t="shared" si="75"/>
        <v>1</v>
      </c>
      <c r="AR90" s="90"/>
      <c r="AS90" s="131">
        <v>317</v>
      </c>
      <c r="AT90" s="2"/>
      <c r="AU90" s="389"/>
      <c r="AV90" s="389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375</v>
      </c>
      <c r="BD90" s="6"/>
      <c r="BE90" s="7"/>
      <c r="BF90" s="15"/>
      <c r="BG90" s="140" t="str">
        <f t="shared" si="76"/>
        <v>{"key_code":"t"},{"key_code":"h"},{"key_code":"u"}</v>
      </c>
      <c r="BH90" s="98"/>
      <c r="BI90" s="140" t="str">
        <f t="shared" si="77"/>
        <v>{"key_code":"t"},{"key_code":"h"},{"key_code":"u"}</v>
      </c>
      <c r="BJ90" s="370"/>
      <c r="BK90" s="371"/>
    </row>
    <row r="91" spans="1:63" ht="21">
      <c r="A91" s="328"/>
      <c r="B91" s="329"/>
      <c r="C91" s="338"/>
      <c r="D91" s="339"/>
      <c r="E91" s="334"/>
      <c r="F91" s="233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29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5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3">
        <f t="shared" si="66"/>
        <v>0</v>
      </c>
      <c r="AH91" s="90"/>
      <c r="AI91" s="466">
        <f t="shared" si="67"/>
        <v>2147516416</v>
      </c>
      <c r="AJ91" s="57" t="str">
        <f t="shared" si="68"/>
        <v>で</v>
      </c>
      <c r="AK91" s="58">
        <f t="shared" si="69"/>
        <v>1</v>
      </c>
      <c r="AL91" s="56">
        <f t="shared" si="70"/>
        <v>6442450944</v>
      </c>
      <c r="AM91" s="57" t="str">
        <f t="shared" si="71"/>
        <v/>
      </c>
      <c r="AN91" s="55">
        <f t="shared" si="72"/>
        <v>0</v>
      </c>
      <c r="AO91" s="466">
        <f t="shared" si="73"/>
        <v>4295000064</v>
      </c>
      <c r="AP91" s="57" t="str">
        <f t="shared" si="74"/>
        <v/>
      </c>
      <c r="AQ91" s="58">
        <f t="shared" si="75"/>
        <v>0</v>
      </c>
      <c r="AR91" s="90"/>
      <c r="AS91" s="131">
        <v>318</v>
      </c>
      <c r="AT91" s="2"/>
      <c r="AU91" s="389"/>
      <c r="AV91" s="389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376</v>
      </c>
      <c r="BD91" s="6"/>
      <c r="BE91" s="7"/>
      <c r="BF91" s="15"/>
      <c r="BG91" s="140" t="str">
        <f t="shared" si="76"/>
        <v>{"key_code":"d"},{"key_code":"h"},{"key_code":"i"}</v>
      </c>
      <c r="BH91" s="98"/>
      <c r="BI91" s="140" t="str">
        <f t="shared" si="77"/>
        <v>{"key_code":"d"},{"key_code":"h"},{"key_code":"i"}</v>
      </c>
      <c r="BJ91" s="370"/>
      <c r="BK91" s="371"/>
    </row>
    <row r="92" spans="1:63" ht="21">
      <c r="A92" s="328"/>
      <c r="B92" s="329"/>
      <c r="C92" s="338"/>
      <c r="D92" s="339"/>
      <c r="E92" s="334"/>
      <c r="F92" s="233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29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5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3">
        <f t="shared" si="66"/>
        <v>0</v>
      </c>
      <c r="AH92" s="90"/>
      <c r="AI92" s="466">
        <f t="shared" si="67"/>
        <v>2147516416</v>
      </c>
      <c r="AJ92" s="57" t="str">
        <f t="shared" si="68"/>
        <v>で</v>
      </c>
      <c r="AK92" s="58">
        <f t="shared" si="69"/>
        <v>1</v>
      </c>
      <c r="AL92" s="56">
        <f t="shared" si="70"/>
        <v>2151677952</v>
      </c>
      <c r="AM92" s="57" t="str">
        <f t="shared" si="71"/>
        <v/>
      </c>
      <c r="AN92" s="55">
        <f t="shared" si="72"/>
        <v>0</v>
      </c>
      <c r="AO92" s="466">
        <f t="shared" si="73"/>
        <v>4227072</v>
      </c>
      <c r="AP92" s="57" t="str">
        <f t="shared" si="74"/>
        <v>りゅ</v>
      </c>
      <c r="AQ92" s="58">
        <f t="shared" si="75"/>
        <v>1</v>
      </c>
      <c r="AR92" s="90"/>
      <c r="AS92" s="131">
        <v>319</v>
      </c>
      <c r="AT92" s="2"/>
      <c r="AU92" s="389"/>
      <c r="AV92" s="389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377</v>
      </c>
      <c r="BD92" s="6"/>
      <c r="BE92" s="7"/>
      <c r="BF92" s="15"/>
      <c r="BG92" s="140" t="str">
        <f t="shared" si="76"/>
        <v>{"key_code":"d"},{"key_code":"h"},{"key_code":"u"}</v>
      </c>
      <c r="BH92" s="98"/>
      <c r="BI92" s="140" t="str">
        <f t="shared" si="77"/>
        <v>{"key_code":"d"},{"key_code":"h"},{"key_code":"u"}</v>
      </c>
      <c r="BJ92" s="370"/>
      <c r="BK92" s="371"/>
    </row>
    <row r="93" spans="1:63" ht="21">
      <c r="A93" s="328"/>
      <c r="B93" s="329"/>
      <c r="C93" s="338"/>
      <c r="D93" s="339"/>
      <c r="E93" s="334"/>
      <c r="F93" s="233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29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5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3">
        <f t="shared" si="66"/>
        <v>0</v>
      </c>
      <c r="AH93" s="90"/>
      <c r="AI93" s="466">
        <f t="shared" si="67"/>
        <v>8796227239936</v>
      </c>
      <c r="AJ93" s="57" t="str">
        <f t="shared" si="68"/>
        <v/>
      </c>
      <c r="AK93" s="58">
        <f t="shared" si="69"/>
        <v>0</v>
      </c>
      <c r="AL93" s="56">
        <f t="shared" si="70"/>
        <v>8804682956800</v>
      </c>
      <c r="AM93" s="57" t="str">
        <f t="shared" si="71"/>
        <v/>
      </c>
      <c r="AN93" s="55">
        <f t="shared" si="72"/>
        <v>0</v>
      </c>
      <c r="AO93" s="466">
        <f t="shared" si="73"/>
        <v>8724152320</v>
      </c>
      <c r="AP93" s="57" t="str">
        <f t="shared" si="74"/>
        <v/>
      </c>
      <c r="AQ93" s="58">
        <f t="shared" si="75"/>
        <v>0</v>
      </c>
      <c r="AR93" s="90"/>
      <c r="AS93" s="131">
        <v>320</v>
      </c>
      <c r="AT93" s="2"/>
      <c r="AU93" s="389"/>
      <c r="AV93" s="389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378</v>
      </c>
      <c r="BD93" s="6"/>
      <c r="BE93" s="7"/>
      <c r="BF93" s="15"/>
      <c r="BG93" s="140" t="str">
        <f t="shared" si="76"/>
        <v>{"key_code":"t"},{"key_code":"w"},{"key_code":"u"}</v>
      </c>
      <c r="BH93" s="98"/>
      <c r="BI93" s="140" t="str">
        <f t="shared" si="77"/>
        <v>{"key_code":"t"},{"key_code":"w"},{"key_code":"u"}</v>
      </c>
      <c r="BJ93" s="370"/>
      <c r="BK93" s="371"/>
    </row>
    <row r="94" spans="1:63" ht="21">
      <c r="A94" s="328"/>
      <c r="B94" s="329"/>
      <c r="C94" s="338"/>
      <c r="D94" s="339"/>
      <c r="E94" s="334"/>
      <c r="F94" s="233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29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5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3">
        <f t="shared" si="66"/>
        <v>0</v>
      </c>
      <c r="AH94" s="90"/>
      <c r="AI94" s="466">
        <f t="shared" si="67"/>
        <v>2281701376</v>
      </c>
      <c r="AJ94" s="57" t="str">
        <f t="shared" si="68"/>
        <v>ど</v>
      </c>
      <c r="AK94" s="58">
        <f t="shared" si="69"/>
        <v>1</v>
      </c>
      <c r="AL94" s="56">
        <f t="shared" si="70"/>
        <v>10737418240</v>
      </c>
      <c r="AM94" s="57" t="str">
        <f t="shared" si="71"/>
        <v/>
      </c>
      <c r="AN94" s="55">
        <f t="shared" si="72"/>
        <v>0</v>
      </c>
      <c r="AO94" s="466">
        <f t="shared" si="73"/>
        <v>8724152320</v>
      </c>
      <c r="AP94" s="57" t="str">
        <f t="shared" si="74"/>
        <v/>
      </c>
      <c r="AQ94" s="58">
        <f t="shared" si="75"/>
        <v>0</v>
      </c>
      <c r="AR94" s="90"/>
      <c r="AS94" s="131">
        <v>321</v>
      </c>
      <c r="AT94" s="2"/>
      <c r="AU94" s="389"/>
      <c r="AV94" s="389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379</v>
      </c>
      <c r="BD94" s="6"/>
      <c r="BE94" s="7"/>
      <c r="BF94" s="15"/>
      <c r="BG94" s="140" t="str">
        <f t="shared" si="76"/>
        <v>{"key_code":"d"},{"key_code":"w"},{"key_code":"u"}</v>
      </c>
      <c r="BH94" s="98"/>
      <c r="BI94" s="140" t="str">
        <f t="shared" si="77"/>
        <v>{"key_code":"d"},{"key_code":"w"},{"key_code":"u"}</v>
      </c>
      <c r="BJ94" s="370"/>
      <c r="BK94" s="371"/>
    </row>
    <row r="95" spans="1:63" ht="21">
      <c r="A95" s="328"/>
      <c r="B95" s="329"/>
      <c r="C95" s="338"/>
      <c r="D95" s="339"/>
      <c r="E95" s="334"/>
      <c r="F95" s="233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29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5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3">
        <f t="shared" si="66"/>
        <v>0</v>
      </c>
      <c r="AH95" s="90"/>
      <c r="AI95" s="466">
        <f t="shared" si="67"/>
        <v>8796093087744</v>
      </c>
      <c r="AJ95" s="57" t="str">
        <f t="shared" si="68"/>
        <v/>
      </c>
      <c r="AK95" s="58">
        <f t="shared" si="69"/>
        <v>0</v>
      </c>
      <c r="AL95" s="56">
        <f t="shared" si="70"/>
        <v>8796095119360</v>
      </c>
      <c r="AM95" s="57" t="str">
        <f t="shared" si="71"/>
        <v/>
      </c>
      <c r="AN95" s="55">
        <f t="shared" si="72"/>
        <v>0</v>
      </c>
      <c r="AO95" s="466">
        <f t="shared" si="73"/>
        <v>2162688</v>
      </c>
      <c r="AP95" s="57" t="str">
        <f t="shared" si="74"/>
        <v/>
      </c>
      <c r="AQ95" s="58">
        <f t="shared" si="75"/>
        <v>0</v>
      </c>
      <c r="AR95" s="90"/>
      <c r="AS95" s="131">
        <v>322</v>
      </c>
      <c r="AT95" s="2"/>
      <c r="AU95" s="389"/>
      <c r="AV95" s="389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380</v>
      </c>
      <c r="BD95" s="6"/>
      <c r="BE95" s="7"/>
      <c r="BF95" s="15"/>
      <c r="BG95" s="140" t="str">
        <f t="shared" si="76"/>
        <v>{"key_code":"s"},{"key_code":"y"},{"key_code":"e"}</v>
      </c>
      <c r="BH95" s="98"/>
      <c r="BI95" s="140" t="str">
        <f t="shared" si="77"/>
        <v>{"key_code":"s"},{"key_code":"y"},{"key_code":"e"}</v>
      </c>
      <c r="BJ95" s="370"/>
      <c r="BK95" s="371"/>
    </row>
    <row r="96" spans="1:63" ht="21">
      <c r="A96" s="328"/>
      <c r="B96" s="329"/>
      <c r="C96" s="338"/>
      <c r="D96" s="339"/>
      <c r="E96" s="334"/>
      <c r="F96" s="233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29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5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3">
        <f t="shared" si="66"/>
        <v>0</v>
      </c>
      <c r="AH96" s="90"/>
      <c r="AI96" s="466">
        <f t="shared" si="67"/>
        <v>8796629893120</v>
      </c>
      <c r="AJ96" s="57" t="str">
        <f t="shared" si="68"/>
        <v/>
      </c>
      <c r="AK96" s="58">
        <f t="shared" si="69"/>
        <v>0</v>
      </c>
      <c r="AL96" s="56">
        <f t="shared" si="70"/>
        <v>8796095119360</v>
      </c>
      <c r="AM96" s="57" t="str">
        <f t="shared" si="71"/>
        <v/>
      </c>
      <c r="AN96" s="55">
        <f t="shared" si="72"/>
        <v>0</v>
      </c>
      <c r="AO96" s="466">
        <f t="shared" si="73"/>
        <v>538968064</v>
      </c>
      <c r="AP96" s="57" t="str">
        <f t="shared" si="74"/>
        <v/>
      </c>
      <c r="AQ96" s="58">
        <f t="shared" si="75"/>
        <v>0</v>
      </c>
      <c r="AR96" s="90"/>
      <c r="AS96" s="131">
        <v>323</v>
      </c>
      <c r="AT96" s="2"/>
      <c r="AU96" s="389"/>
      <c r="AV96" s="389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381</v>
      </c>
      <c r="BD96" s="6"/>
      <c r="BE96" s="7"/>
      <c r="BF96" s="15"/>
      <c r="BG96" s="140" t="str">
        <f t="shared" si="76"/>
        <v>{"key_code":"t"},{"key_code":"y"},{"key_code":"e"}</v>
      </c>
      <c r="BH96" s="98"/>
      <c r="BI96" s="140" t="str">
        <f t="shared" si="77"/>
        <v>{"key_code":"t"},{"key_code":"y"},{"key_code":"e"}</v>
      </c>
      <c r="BJ96" s="370"/>
      <c r="BK96" s="371"/>
    </row>
    <row r="97" spans="1:63" ht="21">
      <c r="A97" s="328"/>
      <c r="B97" s="329"/>
      <c r="C97" s="338"/>
      <c r="D97" s="339"/>
      <c r="E97" s="334"/>
      <c r="F97" s="233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29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5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3">
        <f t="shared" si="66"/>
        <v>0</v>
      </c>
      <c r="AH97" s="90"/>
      <c r="AI97" s="466">
        <f t="shared" si="67"/>
        <v>2147549184</v>
      </c>
      <c r="AJ97" s="57" t="str">
        <f t="shared" si="68"/>
        <v>じ</v>
      </c>
      <c r="AK97" s="58">
        <f t="shared" si="69"/>
        <v>1</v>
      </c>
      <c r="AL97" s="56">
        <f t="shared" si="70"/>
        <v>2149580800</v>
      </c>
      <c r="AM97" s="57" t="str">
        <f t="shared" si="71"/>
        <v/>
      </c>
      <c r="AN97" s="55">
        <f t="shared" si="72"/>
        <v>0</v>
      </c>
      <c r="AO97" s="466">
        <f t="shared" si="73"/>
        <v>2162688</v>
      </c>
      <c r="AP97" s="57" t="str">
        <f t="shared" si="74"/>
        <v/>
      </c>
      <c r="AQ97" s="58">
        <f t="shared" si="75"/>
        <v>0</v>
      </c>
      <c r="AR97" s="90"/>
      <c r="AS97" s="131">
        <v>324</v>
      </c>
      <c r="AT97" s="2"/>
      <c r="AU97" s="389"/>
      <c r="AV97" s="389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382</v>
      </c>
      <c r="BD97" s="6"/>
      <c r="BE97" s="7"/>
      <c r="BF97" s="15"/>
      <c r="BG97" s="140" t="str">
        <f t="shared" si="76"/>
        <v>{"key_code":"j"},{"key_code":"e"}</v>
      </c>
      <c r="BH97" s="98"/>
      <c r="BI97" s="140" t="str">
        <f t="shared" si="77"/>
        <v>{"key_code":"j"},{"key_code":"e"}</v>
      </c>
      <c r="BJ97" s="370"/>
      <c r="BK97" s="371"/>
    </row>
    <row r="98" spans="1:63" ht="21">
      <c r="A98" s="328"/>
      <c r="B98" s="329"/>
      <c r="C98" s="338"/>
      <c r="D98" s="339"/>
      <c r="E98" s="334"/>
      <c r="F98" s="233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29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5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3">
        <f t="shared" si="66"/>
        <v>0</v>
      </c>
      <c r="AH98" s="90"/>
      <c r="AI98" s="466">
        <f t="shared" si="67"/>
        <v>2684354560</v>
      </c>
      <c r="AJ98" s="57" t="str">
        <f t="shared" si="68"/>
        <v>ぢ</v>
      </c>
      <c r="AK98" s="58">
        <f t="shared" si="69"/>
        <v>1</v>
      </c>
      <c r="AL98" s="56">
        <f t="shared" si="70"/>
        <v>2149580800</v>
      </c>
      <c r="AM98" s="57" t="str">
        <f t="shared" si="71"/>
        <v/>
      </c>
      <c r="AN98" s="55">
        <f t="shared" si="72"/>
        <v>0</v>
      </c>
      <c r="AO98" s="466">
        <f t="shared" si="73"/>
        <v>538968064</v>
      </c>
      <c r="AP98" s="57" t="str">
        <f t="shared" si="74"/>
        <v/>
      </c>
      <c r="AQ98" s="58">
        <f t="shared" si="75"/>
        <v>0</v>
      </c>
      <c r="AR98" s="90"/>
      <c r="AS98" s="131">
        <v>325</v>
      </c>
      <c r="AT98" s="2"/>
      <c r="AU98" s="389"/>
      <c r="AV98" s="389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383</v>
      </c>
      <c r="BD98" s="6"/>
      <c r="BE98" s="7"/>
      <c r="BF98" s="15"/>
      <c r="BG98" s="140" t="str">
        <f t="shared" si="76"/>
        <v>{"key_code":"d"},{"key_code":"y"},{"key_code":"e"}</v>
      </c>
      <c r="BH98" s="98"/>
      <c r="BI98" s="140" t="str">
        <f t="shared" si="77"/>
        <v>{"key_code":"d"},{"key_code":"y"},{"key_code":"e"}</v>
      </c>
      <c r="BJ98" s="370"/>
      <c r="BK98" s="371"/>
    </row>
    <row r="99" spans="1:63" ht="21">
      <c r="A99" s="328"/>
      <c r="B99" s="329"/>
      <c r="C99" s="338"/>
      <c r="D99" s="339"/>
      <c r="E99" s="334"/>
      <c r="F99" s="233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29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5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3">
        <f t="shared" si="66"/>
        <v>0</v>
      </c>
      <c r="AH99" s="90"/>
      <c r="AI99" s="466">
        <f t="shared" si="67"/>
        <v>36283883716608</v>
      </c>
      <c r="AJ99" s="57" t="str">
        <f t="shared" si="68"/>
        <v>ぷ</v>
      </c>
      <c r="AK99" s="58">
        <f t="shared" si="69"/>
        <v>1</v>
      </c>
      <c r="AL99" s="56">
        <f t="shared" si="70"/>
        <v>1101659111424</v>
      </c>
      <c r="AM99" s="57" t="str">
        <f t="shared" si="71"/>
        <v>ご</v>
      </c>
      <c r="AN99" s="55">
        <f t="shared" si="72"/>
        <v>1</v>
      </c>
      <c r="AO99" s="466">
        <f t="shared" si="73"/>
        <v>35186519572480</v>
      </c>
      <c r="AP99" s="57" t="str">
        <f t="shared" si="74"/>
        <v/>
      </c>
      <c r="AQ99" s="58">
        <f t="shared" si="75"/>
        <v>0</v>
      </c>
      <c r="AR99" s="90"/>
      <c r="AS99" s="131">
        <v>326</v>
      </c>
      <c r="AT99" s="2"/>
      <c r="AU99" s="389"/>
      <c r="AV99" s="389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384</v>
      </c>
      <c r="BD99" s="6"/>
      <c r="BE99" s="7"/>
      <c r="BF99" s="15"/>
      <c r="BG99" s="140" t="str">
        <f t="shared" si="76"/>
        <v>{"key_code":"f"},{"key_code":"a"}</v>
      </c>
      <c r="BH99" s="98"/>
      <c r="BI99" s="140" t="str">
        <f t="shared" si="77"/>
        <v>{"key_code":"f"},{"key_code":"a"}</v>
      </c>
      <c r="BJ99" s="370"/>
      <c r="BK99" s="371"/>
    </row>
    <row r="100" spans="1:63" ht="21">
      <c r="A100" s="328"/>
      <c r="B100" s="329"/>
      <c r="C100" s="338"/>
      <c r="D100" s="339"/>
      <c r="E100" s="334"/>
      <c r="F100" s="233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29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5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3">
        <f t="shared" si="66"/>
        <v>0</v>
      </c>
      <c r="AH100" s="90"/>
      <c r="AI100" s="466">
        <f t="shared" si="67"/>
        <v>36283883716608</v>
      </c>
      <c r="AJ100" s="57" t="str">
        <f t="shared" si="68"/>
        <v>ぷ</v>
      </c>
      <c r="AK100" s="58">
        <f t="shared" si="69"/>
        <v>1</v>
      </c>
      <c r="AL100" s="56">
        <f t="shared" si="70"/>
        <v>1103806595072</v>
      </c>
      <c r="AM100" s="57" t="str">
        <f t="shared" si="71"/>
        <v/>
      </c>
      <c r="AN100" s="55">
        <f t="shared" si="72"/>
        <v>0</v>
      </c>
      <c r="AO100" s="466">
        <f t="shared" si="73"/>
        <v>35188667056128</v>
      </c>
      <c r="AP100" s="57" t="str">
        <f t="shared" si="74"/>
        <v/>
      </c>
      <c r="AQ100" s="58">
        <f t="shared" si="75"/>
        <v>0</v>
      </c>
      <c r="AR100" s="90"/>
      <c r="AS100" s="131">
        <v>327</v>
      </c>
      <c r="AT100" s="2"/>
      <c r="AU100" s="389"/>
      <c r="AV100" s="389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385</v>
      </c>
      <c r="BD100" s="6"/>
      <c r="BE100" s="7"/>
      <c r="BF100" s="15"/>
      <c r="BG100" s="140" t="str">
        <f t="shared" si="76"/>
        <v>{"key_code":"f"},{"key_code":"i"}</v>
      </c>
      <c r="BH100" s="98"/>
      <c r="BI100" s="140" t="str">
        <f t="shared" si="77"/>
        <v>{"key_code":"f"},{"key_code":"i"}</v>
      </c>
      <c r="BJ100" s="370"/>
      <c r="BK100" s="371"/>
    </row>
    <row r="101" spans="1:63" ht="21">
      <c r="A101" s="328"/>
      <c r="B101" s="329"/>
      <c r="C101" s="338"/>
      <c r="D101" s="339"/>
      <c r="E101" s="334"/>
      <c r="F101" s="233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29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5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3">
        <f t="shared" si="66"/>
        <v>0</v>
      </c>
      <c r="AH101" s="90"/>
      <c r="AI101" s="466">
        <f t="shared" si="67"/>
        <v>36283883716608</v>
      </c>
      <c r="AJ101" s="57" t="str">
        <f t="shared" si="68"/>
        <v>ぷ</v>
      </c>
      <c r="AK101" s="58">
        <f t="shared" si="69"/>
        <v>1</v>
      </c>
      <c r="AL101" s="56">
        <f t="shared" si="70"/>
        <v>1099513724928</v>
      </c>
      <c r="AM101" s="57" t="str">
        <f t="shared" si="71"/>
        <v/>
      </c>
      <c r="AN101" s="55">
        <f t="shared" si="72"/>
        <v>0</v>
      </c>
      <c r="AO101" s="466">
        <f t="shared" si="73"/>
        <v>35184374185984</v>
      </c>
      <c r="AP101" s="57" t="str">
        <f t="shared" si="74"/>
        <v/>
      </c>
      <c r="AQ101" s="58">
        <f t="shared" si="75"/>
        <v>0</v>
      </c>
      <c r="AR101" s="90"/>
      <c r="AS101" s="131">
        <v>328</v>
      </c>
      <c r="AT101" s="2"/>
      <c r="AU101" s="389"/>
      <c r="AV101" s="389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386</v>
      </c>
      <c r="BD101" s="6"/>
      <c r="BE101" s="7"/>
      <c r="BF101" s="15"/>
      <c r="BG101" s="140" t="str">
        <f t="shared" si="76"/>
        <v>{"key_code":"f"},{"key_code":"e"}</v>
      </c>
      <c r="BH101" s="98"/>
      <c r="BI101" s="140" t="str">
        <f t="shared" si="77"/>
        <v>{"key_code":"f"},{"key_code":"e"}</v>
      </c>
      <c r="BJ101" s="370"/>
      <c r="BK101" s="371"/>
    </row>
    <row r="102" spans="1:63" ht="21">
      <c r="A102" s="328"/>
      <c r="B102" s="329"/>
      <c r="C102" s="338"/>
      <c r="D102" s="339"/>
      <c r="E102" s="334"/>
      <c r="F102" s="233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29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5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3">
        <f t="shared" si="66"/>
        <v>0</v>
      </c>
      <c r="AH102" s="90"/>
      <c r="AI102" s="466">
        <f t="shared" si="67"/>
        <v>36283883716608</v>
      </c>
      <c r="AJ102" s="57" t="str">
        <f t="shared" si="68"/>
        <v>ぷ</v>
      </c>
      <c r="AK102" s="58">
        <f t="shared" si="69"/>
        <v>1</v>
      </c>
      <c r="AL102" s="56">
        <f t="shared" si="70"/>
        <v>5497558138880</v>
      </c>
      <c r="AM102" s="57" t="str">
        <f t="shared" si="71"/>
        <v/>
      </c>
      <c r="AN102" s="55">
        <f t="shared" si="72"/>
        <v>0</v>
      </c>
      <c r="AO102" s="466">
        <f t="shared" si="73"/>
        <v>39582418599936</v>
      </c>
      <c r="AP102" s="57" t="str">
        <f t="shared" si="74"/>
        <v/>
      </c>
      <c r="AQ102" s="58">
        <f t="shared" si="75"/>
        <v>0</v>
      </c>
      <c r="AR102" s="90"/>
      <c r="AS102" s="131">
        <v>329</v>
      </c>
      <c r="AT102" s="2"/>
      <c r="AU102" s="389"/>
      <c r="AV102" s="389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387</v>
      </c>
      <c r="BD102" s="6"/>
      <c r="BE102" s="7"/>
      <c r="BF102" s="15"/>
      <c r="BG102" s="140" t="str">
        <f t="shared" si="76"/>
        <v>{"key_code":"f"},{"key_code":"o"}</v>
      </c>
      <c r="BH102" s="98"/>
      <c r="BI102" s="140" t="str">
        <f t="shared" si="77"/>
        <v>{"key_code":"f"},{"key_code":"o"}</v>
      </c>
      <c r="BJ102" s="370"/>
      <c r="BK102" s="371"/>
    </row>
    <row r="103" spans="1:63" ht="21">
      <c r="A103" s="328"/>
      <c r="B103" s="329"/>
      <c r="C103" s="338"/>
      <c r="D103" s="339"/>
      <c r="E103" s="334"/>
      <c r="F103" s="233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29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5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3">
        <f t="shared" si="66"/>
        <v>0</v>
      </c>
      <c r="AH103" s="90"/>
      <c r="AI103" s="466">
        <f t="shared" si="67"/>
        <v>36283883716608</v>
      </c>
      <c r="AJ103" s="57" t="str">
        <f t="shared" si="68"/>
        <v>ぷ</v>
      </c>
      <c r="AK103" s="58">
        <f t="shared" si="69"/>
        <v>1</v>
      </c>
      <c r="AL103" s="56">
        <f t="shared" si="70"/>
        <v>1099515822080</v>
      </c>
      <c r="AM103" s="57" t="str">
        <f t="shared" si="71"/>
        <v>ぺ</v>
      </c>
      <c r="AN103" s="55">
        <f t="shared" si="72"/>
        <v>1</v>
      </c>
      <c r="AO103" s="466">
        <f t="shared" si="73"/>
        <v>35184376283136</v>
      </c>
      <c r="AP103" s="57" t="str">
        <f t="shared" si="74"/>
        <v/>
      </c>
      <c r="AQ103" s="58">
        <f t="shared" si="75"/>
        <v>0</v>
      </c>
      <c r="AR103" s="90"/>
      <c r="AS103" s="131">
        <v>330</v>
      </c>
      <c r="AT103" s="2"/>
      <c r="AU103" s="389"/>
      <c r="AV103" s="389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388</v>
      </c>
      <c r="BD103" s="6"/>
      <c r="BE103" s="7"/>
      <c r="BF103" s="15"/>
      <c r="BG103" s="140" t="str">
        <f t="shared" si="76"/>
        <v>{"key_code":"f"},{"key_code":"y"},{"key_code":"u"}</v>
      </c>
      <c r="BH103" s="98"/>
      <c r="BI103" s="140" t="str">
        <f t="shared" si="77"/>
        <v>{"key_code":"f"},{"key_code":"y"},{"key_code":"u"}</v>
      </c>
      <c r="BJ103" s="370"/>
      <c r="BK103" s="371"/>
    </row>
    <row r="104" spans="1:63" ht="21">
      <c r="A104" s="328"/>
      <c r="B104" s="329"/>
      <c r="C104" s="338"/>
      <c r="D104" s="339"/>
      <c r="E104" s="334"/>
      <c r="F104" s="233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29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5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3">
        <f t="shared" si="66"/>
        <v>0</v>
      </c>
      <c r="AH104" s="90"/>
      <c r="AI104" s="466">
        <f t="shared" si="67"/>
        <v>8858370048</v>
      </c>
      <c r="AJ104" s="57" t="str">
        <f t="shared" si="68"/>
        <v>ヴ</v>
      </c>
      <c r="AK104" s="58">
        <f t="shared" si="69"/>
        <v>1</v>
      </c>
      <c r="AL104" s="56">
        <f t="shared" si="70"/>
        <v>2415919104</v>
      </c>
      <c r="AM104" s="57" t="str">
        <f t="shared" si="71"/>
        <v>が</v>
      </c>
      <c r="AN104" s="55">
        <f t="shared" si="72"/>
        <v>1</v>
      </c>
      <c r="AO104" s="466">
        <f t="shared" si="73"/>
        <v>10737418240</v>
      </c>
      <c r="AP104" s="57" t="str">
        <f t="shared" si="74"/>
        <v/>
      </c>
      <c r="AQ104" s="58">
        <f t="shared" si="75"/>
        <v>0</v>
      </c>
      <c r="AR104" s="90"/>
      <c r="AS104" s="131">
        <v>331</v>
      </c>
      <c r="AT104" s="2"/>
      <c r="AU104" s="389"/>
      <c r="AV104" s="389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389</v>
      </c>
      <c r="BD104" s="6"/>
      <c r="BE104" s="7"/>
      <c r="BF104" s="15"/>
      <c r="BG104" s="140" t="str">
        <f t="shared" si="76"/>
        <v>{"key_code":"v"},{"key_code":"a"}</v>
      </c>
      <c r="BH104" s="98"/>
      <c r="BI104" s="140" t="str">
        <f t="shared" si="77"/>
        <v>{"key_code":"v"},{"key_code":"a"}</v>
      </c>
      <c r="BJ104" s="370"/>
      <c r="BK104" s="371"/>
    </row>
    <row r="105" spans="1:63" ht="21">
      <c r="A105" s="328"/>
      <c r="B105" s="329"/>
      <c r="C105" s="338"/>
      <c r="D105" s="339"/>
      <c r="E105" s="334"/>
      <c r="F105" s="233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29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5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3">
        <f t="shared" si="66"/>
        <v>0</v>
      </c>
      <c r="AH105" s="90"/>
      <c r="AI105" s="466">
        <f t="shared" si="67"/>
        <v>8858370048</v>
      </c>
      <c r="AJ105" s="57" t="str">
        <f t="shared" si="68"/>
        <v>ヴ</v>
      </c>
      <c r="AK105" s="58">
        <f t="shared" si="69"/>
        <v>1</v>
      </c>
      <c r="AL105" s="56">
        <f t="shared" si="70"/>
        <v>4563402752</v>
      </c>
      <c r="AM105" s="57" t="str">
        <f t="shared" si="71"/>
        <v/>
      </c>
      <c r="AN105" s="55">
        <f t="shared" si="72"/>
        <v>0</v>
      </c>
      <c r="AO105" s="466">
        <f t="shared" si="73"/>
        <v>12884901888</v>
      </c>
      <c r="AP105" s="57" t="str">
        <f t="shared" si="74"/>
        <v/>
      </c>
      <c r="AQ105" s="58">
        <f t="shared" si="75"/>
        <v>0</v>
      </c>
      <c r="AR105" s="90"/>
      <c r="AS105" s="131">
        <v>332</v>
      </c>
      <c r="AT105" s="2"/>
      <c r="AU105" s="389"/>
      <c r="AV105" s="389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390</v>
      </c>
      <c r="BD105" s="6"/>
      <c r="BE105" s="7"/>
      <c r="BF105" s="15"/>
      <c r="BG105" s="140" t="str">
        <f t="shared" si="76"/>
        <v>{"key_code":"v"},{"key_code":"i"}</v>
      </c>
      <c r="BH105" s="98"/>
      <c r="BI105" s="140" t="str">
        <f t="shared" si="77"/>
        <v>{"key_code":"v"},{"key_code":"i"}</v>
      </c>
      <c r="BJ105" s="370"/>
      <c r="BK105" s="371"/>
    </row>
    <row r="106" spans="1:63" ht="21">
      <c r="A106" s="328"/>
      <c r="B106" s="329"/>
      <c r="C106" s="338"/>
      <c r="D106" s="339"/>
      <c r="E106" s="334"/>
      <c r="F106" s="233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29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5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3">
        <f t="shared" si="66"/>
        <v>0</v>
      </c>
      <c r="AH106" s="90"/>
      <c r="AI106" s="466">
        <f t="shared" si="67"/>
        <v>8858370048</v>
      </c>
      <c r="AJ106" s="57" t="str">
        <f t="shared" si="68"/>
        <v>ヴ</v>
      </c>
      <c r="AK106" s="58">
        <f t="shared" si="69"/>
        <v>1</v>
      </c>
      <c r="AL106" s="56">
        <f t="shared" si="70"/>
        <v>270532608</v>
      </c>
      <c r="AM106" s="57" t="str">
        <f t="shared" si="71"/>
        <v>ず</v>
      </c>
      <c r="AN106" s="55">
        <f t="shared" si="72"/>
        <v>1</v>
      </c>
      <c r="AO106" s="466">
        <f t="shared" si="73"/>
        <v>8592031744</v>
      </c>
      <c r="AP106" s="57" t="str">
        <f t="shared" si="74"/>
        <v/>
      </c>
      <c r="AQ106" s="58">
        <f t="shared" si="75"/>
        <v>0</v>
      </c>
      <c r="AR106" s="90"/>
      <c r="AS106" s="131">
        <v>333</v>
      </c>
      <c r="AT106" s="2"/>
      <c r="AU106" s="389"/>
      <c r="AV106" s="389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391</v>
      </c>
      <c r="BD106" s="6"/>
      <c r="BE106" s="7"/>
      <c r="BF106" s="15"/>
      <c r="BG106" s="140" t="str">
        <f t="shared" si="76"/>
        <v>{"key_code":"v"},{"key_code":"e"}</v>
      </c>
      <c r="BH106" s="98"/>
      <c r="BI106" s="140" t="str">
        <f t="shared" si="77"/>
        <v>{"key_code":"v"},{"key_code":"e"}</v>
      </c>
      <c r="BJ106" s="370"/>
      <c r="BK106" s="371"/>
    </row>
    <row r="107" spans="1:63" ht="21">
      <c r="A107" s="328"/>
      <c r="B107" s="329"/>
      <c r="C107" s="338"/>
      <c r="D107" s="339"/>
      <c r="E107" s="334"/>
      <c r="F107" s="233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29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5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3">
        <f t="shared" si="66"/>
        <v>0</v>
      </c>
      <c r="AH107" s="90"/>
      <c r="AI107" s="466">
        <f t="shared" si="67"/>
        <v>8858370048</v>
      </c>
      <c r="AJ107" s="57" t="str">
        <f t="shared" si="68"/>
        <v>ヴ</v>
      </c>
      <c r="AK107" s="58">
        <f t="shared" si="69"/>
        <v>1</v>
      </c>
      <c r="AL107" s="56">
        <f t="shared" si="70"/>
        <v>4398314946560</v>
      </c>
      <c r="AM107" s="57" t="str">
        <f t="shared" si="71"/>
        <v>だ</v>
      </c>
      <c r="AN107" s="55">
        <f t="shared" si="72"/>
        <v>1</v>
      </c>
      <c r="AO107" s="466">
        <f t="shared" si="73"/>
        <v>4406636445696</v>
      </c>
      <c r="AP107" s="57" t="str">
        <f t="shared" si="74"/>
        <v/>
      </c>
      <c r="AQ107" s="58">
        <f t="shared" si="75"/>
        <v>0</v>
      </c>
      <c r="AR107" s="90"/>
      <c r="AS107" s="131">
        <v>334</v>
      </c>
      <c r="AT107" s="2"/>
      <c r="AU107" s="389"/>
      <c r="AV107" s="389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392</v>
      </c>
      <c r="BD107" s="6"/>
      <c r="BE107" s="7"/>
      <c r="BF107" s="15"/>
      <c r="BG107" s="140" t="str">
        <f t="shared" si="76"/>
        <v>{"key_code":"v"},{"key_code":"o"}</v>
      </c>
      <c r="BH107" s="98"/>
      <c r="BI107" s="140" t="str">
        <f t="shared" si="77"/>
        <v>{"key_code":"v"},{"key_code":"o"}</v>
      </c>
      <c r="BJ107" s="370"/>
      <c r="BK107" s="371"/>
    </row>
    <row r="108" spans="1:63" ht="21">
      <c r="A108" s="328"/>
      <c r="B108" s="329"/>
      <c r="C108" s="338"/>
      <c r="D108" s="339"/>
      <c r="E108" s="334"/>
      <c r="F108" s="233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29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5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3">
        <f t="shared" si="66"/>
        <v>0</v>
      </c>
      <c r="AH108" s="90"/>
      <c r="AI108" s="466">
        <f t="shared" si="67"/>
        <v>8858370048</v>
      </c>
      <c r="AJ108" s="57" t="str">
        <f t="shared" si="68"/>
        <v>ヴ</v>
      </c>
      <c r="AK108" s="58">
        <f t="shared" si="69"/>
        <v>1</v>
      </c>
      <c r="AL108" s="56">
        <f t="shared" si="70"/>
        <v>272629760</v>
      </c>
      <c r="AM108" s="57" t="str">
        <f t="shared" si="71"/>
        <v>べ</v>
      </c>
      <c r="AN108" s="55">
        <f t="shared" si="72"/>
        <v>1</v>
      </c>
      <c r="AO108" s="466">
        <f t="shared" si="73"/>
        <v>8594128896</v>
      </c>
      <c r="AP108" s="57" t="str">
        <f t="shared" si="74"/>
        <v/>
      </c>
      <c r="AQ108" s="58">
        <f t="shared" si="75"/>
        <v>0</v>
      </c>
      <c r="AR108" s="90"/>
      <c r="AS108" s="131">
        <v>335</v>
      </c>
      <c r="AT108" s="2"/>
      <c r="AU108" s="389"/>
      <c r="AV108" s="389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393</v>
      </c>
      <c r="BD108" s="6"/>
      <c r="BE108" s="7"/>
      <c r="BF108" s="15"/>
      <c r="BG108" s="140" t="str">
        <f t="shared" si="76"/>
        <v>{"key_code":"v"},{"key_code":"y"},{"key_code":"u"}</v>
      </c>
      <c r="BH108" s="98"/>
      <c r="BI108" s="140" t="str">
        <f t="shared" si="77"/>
        <v>{"key_code":"v"},{"key_code":"y"},{"key_code":"u"}</v>
      </c>
      <c r="BJ108" s="370"/>
      <c r="BK108" s="371"/>
    </row>
    <row r="109" spans="1:63" ht="21">
      <c r="A109" s="328"/>
      <c r="B109" s="329"/>
      <c r="C109" s="338"/>
      <c r="D109" s="339"/>
      <c r="E109" s="334"/>
      <c r="F109" s="233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29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5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3">
        <f t="shared" si="66"/>
        <v>0</v>
      </c>
      <c r="AH109" s="90"/>
      <c r="AI109" s="466">
        <f t="shared" si="67"/>
        <v>1108101562368</v>
      </c>
      <c r="AJ109" s="57" t="str">
        <f t="shared" si="68"/>
        <v/>
      </c>
      <c r="AK109" s="58">
        <f t="shared" si="69"/>
        <v>0</v>
      </c>
      <c r="AL109" s="56">
        <f t="shared" si="70"/>
        <v>1103806595072</v>
      </c>
      <c r="AM109" s="57" t="str">
        <f t="shared" si="71"/>
        <v/>
      </c>
      <c r="AN109" s="55">
        <f t="shared" si="72"/>
        <v>0</v>
      </c>
      <c r="AO109" s="466">
        <f t="shared" si="73"/>
        <v>12884901888</v>
      </c>
      <c r="AP109" s="57" t="str">
        <f t="shared" si="74"/>
        <v/>
      </c>
      <c r="AQ109" s="58">
        <f t="shared" si="75"/>
        <v>0</v>
      </c>
      <c r="AR109" s="90"/>
      <c r="AS109" s="131">
        <v>336</v>
      </c>
      <c r="AT109" s="2"/>
      <c r="AU109" s="389"/>
      <c r="AV109" s="389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394</v>
      </c>
      <c r="BD109" s="6"/>
      <c r="BE109" s="7"/>
      <c r="BF109" s="15"/>
      <c r="BG109" s="140" t="str">
        <f t="shared" si="76"/>
        <v>{"key_code":"w"},{"key_code":"i"}</v>
      </c>
      <c r="BH109" s="98"/>
      <c r="BI109" s="140" t="str">
        <f t="shared" si="77"/>
        <v>{"key_code":"w"},{"key_code":"i"}</v>
      </c>
      <c r="BJ109" s="370"/>
      <c r="BK109" s="371"/>
    </row>
    <row r="110" spans="1:63" ht="21">
      <c r="A110" s="328"/>
      <c r="B110" s="329"/>
      <c r="C110" s="338"/>
      <c r="D110" s="339"/>
      <c r="E110" s="334"/>
      <c r="F110" s="233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29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5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3">
        <f t="shared" si="66"/>
        <v>0</v>
      </c>
      <c r="AH110" s="90"/>
      <c r="AI110" s="466">
        <f t="shared" si="67"/>
        <v>1108101562368</v>
      </c>
      <c r="AJ110" s="57" t="str">
        <f t="shared" si="68"/>
        <v/>
      </c>
      <c r="AK110" s="58">
        <f t="shared" si="69"/>
        <v>0</v>
      </c>
      <c r="AL110" s="56">
        <f t="shared" si="70"/>
        <v>1099513724928</v>
      </c>
      <c r="AM110" s="57" t="str">
        <f t="shared" si="71"/>
        <v/>
      </c>
      <c r="AN110" s="55">
        <f t="shared" si="72"/>
        <v>0</v>
      </c>
      <c r="AO110" s="466">
        <f t="shared" si="73"/>
        <v>8592031744</v>
      </c>
      <c r="AP110" s="57" t="str">
        <f t="shared" si="74"/>
        <v/>
      </c>
      <c r="AQ110" s="58">
        <f t="shared" si="75"/>
        <v>0</v>
      </c>
      <c r="AR110" s="90"/>
      <c r="AS110" s="131">
        <v>337</v>
      </c>
      <c r="AT110" s="2"/>
      <c r="AU110" s="389"/>
      <c r="AV110" s="389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395</v>
      </c>
      <c r="BD110" s="6"/>
      <c r="BE110" s="7"/>
      <c r="BF110" s="15"/>
      <c r="BG110" s="140" t="str">
        <f t="shared" si="76"/>
        <v>{"key_code":"w"},{"key_code":"e"}</v>
      </c>
      <c r="BH110" s="98"/>
      <c r="BI110" s="140" t="str">
        <f t="shared" si="77"/>
        <v>{"key_code":"w"},{"key_code":"e"}</v>
      </c>
      <c r="BJ110" s="370"/>
      <c r="BK110" s="371"/>
    </row>
    <row r="111" spans="1:63" ht="21">
      <c r="A111" s="328"/>
      <c r="B111" s="329"/>
      <c r="C111" s="338"/>
      <c r="D111" s="339"/>
      <c r="E111" s="334"/>
      <c r="F111" s="233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29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5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3">
        <f t="shared" si="66"/>
        <v>0</v>
      </c>
      <c r="AH111" s="90"/>
      <c r="AI111" s="466">
        <f t="shared" si="67"/>
        <v>1108101562368</v>
      </c>
      <c r="AJ111" s="57" t="str">
        <f t="shared" si="68"/>
        <v/>
      </c>
      <c r="AK111" s="58">
        <f t="shared" si="69"/>
        <v>0</v>
      </c>
      <c r="AL111" s="56">
        <f t="shared" si="70"/>
        <v>5497558138880</v>
      </c>
      <c r="AM111" s="57" t="str">
        <f t="shared" si="71"/>
        <v/>
      </c>
      <c r="AN111" s="55">
        <f t="shared" si="72"/>
        <v>0</v>
      </c>
      <c r="AO111" s="466">
        <f t="shared" si="73"/>
        <v>4406636445696</v>
      </c>
      <c r="AP111" s="57" t="str">
        <f t="shared" si="74"/>
        <v/>
      </c>
      <c r="AQ111" s="58">
        <f t="shared" si="75"/>
        <v>0</v>
      </c>
      <c r="AR111" s="90"/>
      <c r="AS111" s="131">
        <v>338</v>
      </c>
      <c r="AT111" s="2"/>
      <c r="AU111" s="389"/>
      <c r="AV111" s="389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396</v>
      </c>
      <c r="BD111" s="6"/>
      <c r="BE111" s="7"/>
      <c r="BF111" s="15"/>
      <c r="BG111" s="140" t="str">
        <f t="shared" si="76"/>
        <v>{"key_code":"w"},{"key_code":"h"},{"key_code":"o"}</v>
      </c>
      <c r="BH111" s="98"/>
      <c r="BI111" s="140" t="str">
        <f t="shared" si="77"/>
        <v>{"key_code":"w"},{"key_code":"h"},{"key_code":"o"}</v>
      </c>
      <c r="BJ111" s="370"/>
      <c r="BK111" s="371"/>
    </row>
    <row r="112" spans="1:63" ht="21">
      <c r="A112" s="328"/>
      <c r="B112" s="329"/>
      <c r="C112" s="338"/>
      <c r="D112" s="339"/>
      <c r="E112" s="334"/>
      <c r="F112" s="233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29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5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3">
        <f t="shared" si="66"/>
        <v>0</v>
      </c>
      <c r="AH112" s="90"/>
      <c r="AI112" s="466">
        <f t="shared" si="67"/>
        <v>1103806595072</v>
      </c>
      <c r="AJ112" s="57" t="str">
        <f t="shared" si="68"/>
        <v/>
      </c>
      <c r="AK112" s="58">
        <f t="shared" si="69"/>
        <v>0</v>
      </c>
      <c r="AL112" s="56">
        <f t="shared" si="70"/>
        <v>1099513724928</v>
      </c>
      <c r="AM112" s="57" t="str">
        <f t="shared" si="71"/>
        <v/>
      </c>
      <c r="AN112" s="55">
        <f t="shared" si="72"/>
        <v>0</v>
      </c>
      <c r="AO112" s="466">
        <f t="shared" si="73"/>
        <v>4297064448</v>
      </c>
      <c r="AP112" s="57" t="str">
        <f t="shared" si="74"/>
        <v/>
      </c>
      <c r="AQ112" s="58">
        <f t="shared" si="75"/>
        <v>0</v>
      </c>
      <c r="AR112" s="90"/>
      <c r="AS112" s="131">
        <v>339</v>
      </c>
      <c r="AT112" s="2"/>
      <c r="AU112" s="389"/>
      <c r="AV112" s="389"/>
      <c r="AW112" s="13"/>
      <c r="AX112" s="4" t="s">
        <v>296</v>
      </c>
      <c r="AY112" s="16"/>
      <c r="AZ112" s="16" t="s">
        <v>77</v>
      </c>
      <c r="BA112" s="16" t="s">
        <v>586</v>
      </c>
      <c r="BB112" s="115" t="s">
        <v>892</v>
      </c>
      <c r="BC112" s="26" t="s">
        <v>563</v>
      </c>
      <c r="BD112" s="6"/>
      <c r="BE112" s="7"/>
      <c r="BF112" s="15"/>
      <c r="BG112" s="140" t="str">
        <f t="shared" si="76"/>
        <v>{"key_code":"y"},{"key_code":"e"}</v>
      </c>
      <c r="BH112" s="98"/>
      <c r="BI112" s="140" t="str">
        <f t="shared" si="77"/>
        <v>{"key_code":"y"},{"key_code":"e"}</v>
      </c>
      <c r="BJ112" s="370"/>
      <c r="BK112" s="371"/>
    </row>
    <row r="113" spans="1:63" ht="21">
      <c r="A113" s="328"/>
      <c r="B113" s="329"/>
      <c r="C113" s="338"/>
      <c r="D113" s="339"/>
      <c r="E113" s="334"/>
      <c r="F113" s="233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29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5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3">
        <f t="shared" si="66"/>
        <v>0</v>
      </c>
      <c r="AH113" s="90"/>
      <c r="AI113" s="466">
        <f t="shared" si="67"/>
        <v>1100585369600</v>
      </c>
      <c r="AJ113" s="57" t="str">
        <f t="shared" si="68"/>
        <v/>
      </c>
      <c r="AK113" s="58">
        <f t="shared" si="69"/>
        <v>0</v>
      </c>
      <c r="AL113" s="56">
        <f t="shared" si="70"/>
        <v>1101659111424</v>
      </c>
      <c r="AM113" s="57" t="str">
        <f t="shared" si="71"/>
        <v>ご</v>
      </c>
      <c r="AN113" s="55">
        <f t="shared" si="72"/>
        <v>1</v>
      </c>
      <c r="AO113" s="466">
        <f t="shared" si="73"/>
        <v>3221225472</v>
      </c>
      <c r="AP113" s="57">
        <f t="shared" si="74"/>
        <v>0</v>
      </c>
      <c r="AQ113" s="58">
        <f t="shared" si="75"/>
        <v>0</v>
      </c>
      <c r="AR113" s="90"/>
      <c r="AS113" s="131">
        <v>340</v>
      </c>
      <c r="AT113" s="2"/>
      <c r="AU113" s="389"/>
      <c r="AV113" s="389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397</v>
      </c>
      <c r="BD113" s="6"/>
      <c r="BE113" s="7"/>
      <c r="BF113" s="15"/>
      <c r="BG113" s="140" t="str">
        <f t="shared" si="76"/>
        <v>{"key_code":"q"},{"key_code":"a"}</v>
      </c>
      <c r="BH113" s="98"/>
      <c r="BI113" s="140" t="str">
        <f t="shared" si="77"/>
        <v>{"key_code":"q"},{"key_code":"a"}</v>
      </c>
      <c r="BJ113" s="370"/>
      <c r="BK113" s="371"/>
    </row>
    <row r="114" spans="1:63" ht="21">
      <c r="A114" s="328"/>
      <c r="B114" s="329"/>
      <c r="C114" s="338"/>
      <c r="D114" s="339"/>
      <c r="E114" s="334"/>
      <c r="F114" s="233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29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5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3">
        <f t="shared" si="66"/>
        <v>0</v>
      </c>
      <c r="AH114" s="90"/>
      <c r="AI114" s="466">
        <f t="shared" si="67"/>
        <v>1100585369600</v>
      </c>
      <c r="AJ114" s="57" t="str">
        <f t="shared" si="68"/>
        <v/>
      </c>
      <c r="AK114" s="58">
        <f t="shared" si="69"/>
        <v>0</v>
      </c>
      <c r="AL114" s="56">
        <f t="shared" si="70"/>
        <v>1103806595072</v>
      </c>
      <c r="AM114" s="57" t="str">
        <f t="shared" si="71"/>
        <v/>
      </c>
      <c r="AN114" s="55">
        <f t="shared" si="72"/>
        <v>0</v>
      </c>
      <c r="AO114" s="466">
        <f t="shared" si="73"/>
        <v>5368709120</v>
      </c>
      <c r="AP114" s="57" t="str">
        <f t="shared" si="74"/>
        <v/>
      </c>
      <c r="AQ114" s="58">
        <f t="shared" si="75"/>
        <v>0</v>
      </c>
      <c r="AR114" s="90"/>
      <c r="AS114" s="131">
        <v>341</v>
      </c>
      <c r="AT114" s="2"/>
      <c r="AU114" s="389"/>
      <c r="AV114" s="389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398</v>
      </c>
      <c r="BD114" s="6"/>
      <c r="BE114" s="7"/>
      <c r="BF114" s="15"/>
      <c r="BG114" s="140" t="str">
        <f t="shared" si="76"/>
        <v>{"key_code":"q"},{"key_code":"i"}</v>
      </c>
      <c r="BH114" s="98"/>
      <c r="BI114" s="140" t="str">
        <f t="shared" si="77"/>
        <v>{"key_code":"q"},{"key_code":"i"}</v>
      </c>
      <c r="BJ114" s="370"/>
      <c r="BK114" s="371"/>
    </row>
    <row r="115" spans="1:63" ht="21">
      <c r="A115" s="328"/>
      <c r="B115" s="329"/>
      <c r="C115" s="338"/>
      <c r="D115" s="339"/>
      <c r="E115" s="334"/>
      <c r="F115" s="233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29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5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3">
        <f t="shared" si="66"/>
        <v>0</v>
      </c>
      <c r="AH115" s="90"/>
      <c r="AI115" s="466">
        <f t="shared" si="67"/>
        <v>1100585369600</v>
      </c>
      <c r="AJ115" s="57" t="str">
        <f t="shared" si="68"/>
        <v/>
      </c>
      <c r="AK115" s="58">
        <f t="shared" si="69"/>
        <v>0</v>
      </c>
      <c r="AL115" s="56">
        <f t="shared" si="70"/>
        <v>1099513724928</v>
      </c>
      <c r="AM115" s="57" t="str">
        <f t="shared" si="71"/>
        <v/>
      </c>
      <c r="AN115" s="55">
        <f t="shared" si="72"/>
        <v>0</v>
      </c>
      <c r="AO115" s="466">
        <f t="shared" si="73"/>
        <v>1075838976</v>
      </c>
      <c r="AP115" s="57" t="str">
        <f t="shared" si="74"/>
        <v/>
      </c>
      <c r="AQ115" s="58">
        <f t="shared" si="75"/>
        <v>0</v>
      </c>
      <c r="AR115" s="90"/>
      <c r="AS115" s="131">
        <v>342</v>
      </c>
      <c r="AT115" s="2"/>
      <c r="AU115" s="389"/>
      <c r="AV115" s="389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399</v>
      </c>
      <c r="BD115" s="6"/>
      <c r="BE115" s="7"/>
      <c r="BF115" s="15"/>
      <c r="BG115" s="140" t="str">
        <f t="shared" si="76"/>
        <v>{"key_code":"q"},{"key_code":"e"}</v>
      </c>
      <c r="BH115" s="98"/>
      <c r="BI115" s="140" t="str">
        <f t="shared" si="77"/>
        <v>{"key_code":"q"},{"key_code":"e"}</v>
      </c>
      <c r="BJ115" s="370"/>
      <c r="BK115" s="371"/>
    </row>
    <row r="116" spans="1:63" ht="21">
      <c r="A116" s="328"/>
      <c r="B116" s="329"/>
      <c r="C116" s="338"/>
      <c r="D116" s="339"/>
      <c r="E116" s="334"/>
      <c r="F116" s="233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29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5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3">
        <f t="shared" si="66"/>
        <v>0</v>
      </c>
      <c r="AH116" s="90"/>
      <c r="AI116" s="466">
        <f t="shared" si="67"/>
        <v>1100585369600</v>
      </c>
      <c r="AJ116" s="57" t="str">
        <f t="shared" si="68"/>
        <v/>
      </c>
      <c r="AK116" s="58">
        <f t="shared" si="69"/>
        <v>0</v>
      </c>
      <c r="AL116" s="56">
        <f t="shared" si="70"/>
        <v>5497558138880</v>
      </c>
      <c r="AM116" s="57" t="str">
        <f t="shared" si="71"/>
        <v/>
      </c>
      <c r="AN116" s="55">
        <f t="shared" si="72"/>
        <v>0</v>
      </c>
      <c r="AO116" s="466">
        <f t="shared" si="73"/>
        <v>4399120252928</v>
      </c>
      <c r="AP116" s="57" t="str">
        <f t="shared" si="74"/>
        <v/>
      </c>
      <c r="AQ116" s="58">
        <f t="shared" si="75"/>
        <v>0</v>
      </c>
      <c r="AR116" s="90"/>
      <c r="AS116" s="131">
        <v>343</v>
      </c>
      <c r="AT116" s="2"/>
      <c r="AU116" s="389"/>
      <c r="AV116" s="389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400</v>
      </c>
      <c r="BD116" s="6"/>
      <c r="BE116" s="7"/>
      <c r="BF116" s="15"/>
      <c r="BG116" s="140" t="str">
        <f t="shared" si="76"/>
        <v>{"key_code":"q"},{"key_code":"o"}</v>
      </c>
      <c r="BH116" s="98"/>
      <c r="BI116" s="140" t="str">
        <f t="shared" si="77"/>
        <v>{"key_code":"q"},{"key_code":"o"}</v>
      </c>
      <c r="BJ116" s="370"/>
      <c r="BK116" s="371"/>
    </row>
    <row r="117" spans="1:63" ht="42">
      <c r="A117" s="328"/>
      <c r="B117" s="329"/>
      <c r="C117" s="338"/>
      <c r="D117" s="339"/>
      <c r="E117" s="334"/>
      <c r="F117" s="233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29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5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3">
        <f t="shared" si="66"/>
        <v>0</v>
      </c>
      <c r="AH117" s="90"/>
      <c r="AI117" s="466">
        <f t="shared" si="67"/>
        <v>1100585369600</v>
      </c>
      <c r="AJ117" s="57" t="str">
        <f t="shared" si="68"/>
        <v/>
      </c>
      <c r="AK117" s="58">
        <f t="shared" si="69"/>
        <v>0</v>
      </c>
      <c r="AL117" s="56">
        <f t="shared" si="70"/>
        <v>1108101562368</v>
      </c>
      <c r="AM117" s="57" t="str">
        <f t="shared" si="71"/>
        <v/>
      </c>
      <c r="AN117" s="55">
        <f t="shared" si="72"/>
        <v>0</v>
      </c>
      <c r="AO117" s="466">
        <f t="shared" si="73"/>
        <v>9663676416</v>
      </c>
      <c r="AP117" s="57" t="str">
        <f t="shared" si="74"/>
        <v/>
      </c>
      <c r="AQ117" s="58">
        <f t="shared" si="75"/>
        <v>0</v>
      </c>
      <c r="AR117" s="90"/>
      <c r="AS117" s="131">
        <v>344</v>
      </c>
      <c r="AT117" s="2"/>
      <c r="AU117" s="389"/>
      <c r="AV117" s="389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401</v>
      </c>
      <c r="BD117" s="6"/>
      <c r="BE117" s="7"/>
      <c r="BF117" s="15"/>
      <c r="BG117" s="140" t="str">
        <f t="shared" si="76"/>
        <v>{"key_code":"q"},{"key_code":"w"},{"key_code":"w"}</v>
      </c>
      <c r="BH117" s="98"/>
      <c r="BI117" s="140" t="str">
        <f t="shared" si="77"/>
        <v>{"key_code":"q"},{"key_code":"w"},{"key_code":"w"}</v>
      </c>
      <c r="BJ117" s="370"/>
      <c r="BK117" s="371"/>
    </row>
    <row r="118" spans="1:63" ht="21">
      <c r="A118" s="328"/>
      <c r="B118" s="329"/>
      <c r="C118" s="338"/>
      <c r="D118" s="339"/>
      <c r="E118" s="334"/>
      <c r="F118" s="233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29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5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3">
        <f t="shared" si="66"/>
        <v>0</v>
      </c>
      <c r="AH118" s="90"/>
      <c r="AI118" s="466">
        <f t="shared" si="67"/>
        <v>1342177280</v>
      </c>
      <c r="AJ118" s="57" t="str">
        <f t="shared" si="68"/>
        <v>ぐ</v>
      </c>
      <c r="AK118" s="58">
        <f t="shared" si="69"/>
        <v>1</v>
      </c>
      <c r="AL118" s="56">
        <f t="shared" si="70"/>
        <v>2415919104</v>
      </c>
      <c r="AM118" s="57" t="str">
        <f t="shared" si="71"/>
        <v>が</v>
      </c>
      <c r="AN118" s="55">
        <f t="shared" si="72"/>
        <v>1</v>
      </c>
      <c r="AO118" s="466">
        <f t="shared" si="73"/>
        <v>3221225472</v>
      </c>
      <c r="AP118" s="57">
        <f t="shared" si="74"/>
        <v>0</v>
      </c>
      <c r="AQ118" s="58">
        <f t="shared" si="75"/>
        <v>0</v>
      </c>
      <c r="AR118" s="90"/>
      <c r="AS118" s="131">
        <v>345</v>
      </c>
      <c r="AT118" s="2"/>
      <c r="AU118" s="389"/>
      <c r="AV118" s="389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402</v>
      </c>
      <c r="BD118" s="6"/>
      <c r="BE118" s="7"/>
      <c r="BF118" s="15"/>
      <c r="BG118" s="140" t="str">
        <f t="shared" si="76"/>
        <v>{"key_code":"g"},{"key_code":"w"},{"key_code":"a"}</v>
      </c>
      <c r="BH118" s="98"/>
      <c r="BI118" s="140" t="str">
        <f t="shared" si="77"/>
        <v>{"key_code":"g"},{"key_code":"w"},{"key_code":"a"}</v>
      </c>
      <c r="BJ118" s="370"/>
      <c r="BK118" s="371"/>
    </row>
    <row r="119" spans="1:63" ht="21">
      <c r="A119" s="328"/>
      <c r="B119" s="329"/>
      <c r="C119" s="338"/>
      <c r="D119" s="339"/>
      <c r="E119" s="334"/>
      <c r="F119" s="233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29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5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3">
        <f t="shared" si="66"/>
        <v>0</v>
      </c>
      <c r="AH119" s="90"/>
      <c r="AI119" s="466">
        <f t="shared" si="67"/>
        <v>1342177280</v>
      </c>
      <c r="AJ119" s="57" t="str">
        <f t="shared" si="68"/>
        <v>ぐ</v>
      </c>
      <c r="AK119" s="58">
        <f t="shared" si="69"/>
        <v>1</v>
      </c>
      <c r="AL119" s="56">
        <f t="shared" si="70"/>
        <v>4563402752</v>
      </c>
      <c r="AM119" s="57" t="str">
        <f t="shared" si="71"/>
        <v/>
      </c>
      <c r="AN119" s="55">
        <f t="shared" si="72"/>
        <v>0</v>
      </c>
      <c r="AO119" s="466">
        <f t="shared" si="73"/>
        <v>5368709120</v>
      </c>
      <c r="AP119" s="57" t="str">
        <f t="shared" si="74"/>
        <v/>
      </c>
      <c r="AQ119" s="58">
        <f t="shared" si="75"/>
        <v>0</v>
      </c>
      <c r="AR119" s="90"/>
      <c r="AS119" s="131">
        <v>346</v>
      </c>
      <c r="AT119" s="2"/>
      <c r="AU119" s="389"/>
      <c r="AV119" s="389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403</v>
      </c>
      <c r="BD119" s="6"/>
      <c r="BE119" s="7"/>
      <c r="BF119" s="15"/>
      <c r="BG119" s="140" t="str">
        <f t="shared" si="76"/>
        <v>{"key_code":"g"},{"key_code":"w"},{"key_code":"i"}</v>
      </c>
      <c r="BH119" s="98"/>
      <c r="BI119" s="140" t="str">
        <f t="shared" si="77"/>
        <v>{"key_code":"g"},{"key_code":"w"},{"key_code":"i"}</v>
      </c>
      <c r="BJ119" s="370"/>
      <c r="BK119" s="371"/>
    </row>
    <row r="120" spans="1:63" ht="21">
      <c r="A120" s="328"/>
      <c r="B120" s="329"/>
      <c r="C120" s="338"/>
      <c r="D120" s="339"/>
      <c r="E120" s="334"/>
      <c r="F120" s="233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29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5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3">
        <f t="shared" si="66"/>
        <v>0</v>
      </c>
      <c r="AH120" s="90"/>
      <c r="AI120" s="466">
        <f t="shared" si="67"/>
        <v>1342177280</v>
      </c>
      <c r="AJ120" s="57" t="str">
        <f t="shared" si="68"/>
        <v>ぐ</v>
      </c>
      <c r="AK120" s="58">
        <f t="shared" si="69"/>
        <v>1</v>
      </c>
      <c r="AL120" s="56">
        <f t="shared" si="70"/>
        <v>270532608</v>
      </c>
      <c r="AM120" s="57" t="str">
        <f t="shared" si="71"/>
        <v>ず</v>
      </c>
      <c r="AN120" s="55">
        <f t="shared" si="72"/>
        <v>1</v>
      </c>
      <c r="AO120" s="466">
        <f t="shared" si="73"/>
        <v>1075838976</v>
      </c>
      <c r="AP120" s="57" t="str">
        <f t="shared" si="74"/>
        <v/>
      </c>
      <c r="AQ120" s="58">
        <f t="shared" si="75"/>
        <v>0</v>
      </c>
      <c r="AR120" s="90"/>
      <c r="AS120" s="131">
        <v>347</v>
      </c>
      <c r="AT120" s="2"/>
      <c r="AU120" s="389"/>
      <c r="AV120" s="389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404</v>
      </c>
      <c r="BD120" s="6"/>
      <c r="BE120" s="7"/>
      <c r="BF120" s="15"/>
      <c r="BG120" s="140" t="str">
        <f t="shared" si="76"/>
        <v>{"key_code":"g"},{"key_code":"w"},{"key_code":"e"}</v>
      </c>
      <c r="BH120" s="98"/>
      <c r="BI120" s="140" t="str">
        <f t="shared" si="77"/>
        <v>{"key_code":"g"},{"key_code":"w"},{"key_code":"e"}</v>
      </c>
      <c r="BJ120" s="370"/>
      <c r="BK120" s="371"/>
    </row>
    <row r="121" spans="1:63" ht="21">
      <c r="A121" s="328"/>
      <c r="B121" s="329"/>
      <c r="C121" s="338"/>
      <c r="D121" s="339"/>
      <c r="E121" s="334"/>
      <c r="F121" s="233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29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5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3">
        <f t="shared" si="66"/>
        <v>0</v>
      </c>
      <c r="AH121" s="90"/>
      <c r="AI121" s="466">
        <f t="shared" si="67"/>
        <v>1342177280</v>
      </c>
      <c r="AJ121" s="57" t="str">
        <f t="shared" si="68"/>
        <v>ぐ</v>
      </c>
      <c r="AK121" s="58">
        <f t="shared" si="69"/>
        <v>1</v>
      </c>
      <c r="AL121" s="56">
        <f t="shared" si="70"/>
        <v>4398314946560</v>
      </c>
      <c r="AM121" s="57" t="str">
        <f t="shared" si="71"/>
        <v>だ</v>
      </c>
      <c r="AN121" s="55">
        <f t="shared" si="72"/>
        <v>1</v>
      </c>
      <c r="AO121" s="466">
        <f t="shared" si="73"/>
        <v>4399120252928</v>
      </c>
      <c r="AP121" s="57" t="str">
        <f t="shared" si="74"/>
        <v/>
      </c>
      <c r="AQ121" s="58">
        <f t="shared" si="75"/>
        <v>0</v>
      </c>
      <c r="AR121" s="90"/>
      <c r="AS121" s="131">
        <v>348</v>
      </c>
      <c r="AT121" s="2"/>
      <c r="AU121" s="389"/>
      <c r="AV121" s="389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405</v>
      </c>
      <c r="BD121" s="6"/>
      <c r="BE121" s="7"/>
      <c r="BF121" s="15"/>
      <c r="BG121" s="140" t="str">
        <f t="shared" si="76"/>
        <v>{"key_code":"g"},{"key_code":"w"},{"key_code":"o"}</v>
      </c>
      <c r="BH121" s="98"/>
      <c r="BI121" s="140" t="str">
        <f t="shared" si="77"/>
        <v>{"key_code":"g"},{"key_code":"w"},{"key_code":"o"}</v>
      </c>
      <c r="BJ121" s="370"/>
      <c r="BK121" s="371"/>
    </row>
    <row r="122" spans="1:63" ht="42">
      <c r="A122" s="328"/>
      <c r="B122" s="329"/>
      <c r="C122" s="338"/>
      <c r="D122" s="339"/>
      <c r="E122" s="334"/>
      <c r="F122" s="233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29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5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3">
        <f t="shared" si="66"/>
        <v>0</v>
      </c>
      <c r="AH122" s="90"/>
      <c r="AI122" s="466">
        <f t="shared" si="67"/>
        <v>1342177280</v>
      </c>
      <c r="AJ122" s="57" t="str">
        <f t="shared" si="68"/>
        <v>ぐ</v>
      </c>
      <c r="AK122" s="58">
        <f t="shared" si="69"/>
        <v>1</v>
      </c>
      <c r="AL122" s="56">
        <f t="shared" si="70"/>
        <v>8858370048</v>
      </c>
      <c r="AM122" s="57" t="str">
        <f t="shared" si="71"/>
        <v>ヴ</v>
      </c>
      <c r="AN122" s="55">
        <f t="shared" si="72"/>
        <v>1</v>
      </c>
      <c r="AO122" s="466">
        <f t="shared" si="73"/>
        <v>9663676416</v>
      </c>
      <c r="AP122" s="57" t="str">
        <f t="shared" si="74"/>
        <v/>
      </c>
      <c r="AQ122" s="58">
        <f t="shared" si="75"/>
        <v>0</v>
      </c>
      <c r="AR122" s="90"/>
      <c r="AS122" s="131">
        <v>349</v>
      </c>
      <c r="AT122" s="2"/>
      <c r="AU122" s="389"/>
      <c r="AV122" s="389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406</v>
      </c>
      <c r="BD122" s="6"/>
      <c r="BE122" s="7"/>
      <c r="BF122" s="15"/>
      <c r="BG122" s="140" t="str">
        <f t="shared" si="76"/>
        <v>{"key_code":"g"},{"key_code":"w"},{"key_code":"w"}</v>
      </c>
      <c r="BH122" s="98"/>
      <c r="BI122" s="140" t="str">
        <f t="shared" si="77"/>
        <v>{"key_code":"g"},{"key_code":"w"},{"key_code":"w"}</v>
      </c>
      <c r="BJ122" s="370"/>
      <c r="BK122" s="371"/>
    </row>
    <row r="123" spans="1:63" ht="21">
      <c r="A123" s="328"/>
      <c r="B123" s="329"/>
      <c r="C123" s="338"/>
      <c r="D123" s="339"/>
      <c r="E123" s="334"/>
      <c r="F123" s="233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29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5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3">
        <f t="shared" si="66"/>
        <v>0</v>
      </c>
      <c r="AH123" s="90"/>
      <c r="AI123" s="466">
        <f t="shared" si="67"/>
        <v>1116691496960</v>
      </c>
      <c r="AJ123" s="57" t="str">
        <f t="shared" si="68"/>
        <v/>
      </c>
      <c r="AK123" s="58">
        <f t="shared" si="69"/>
        <v>0</v>
      </c>
      <c r="AL123" s="56">
        <f t="shared" si="70"/>
        <v>1101659111424</v>
      </c>
      <c r="AM123" s="57" t="str">
        <f t="shared" si="71"/>
        <v>ご</v>
      </c>
      <c r="AN123" s="55">
        <f t="shared" si="72"/>
        <v>1</v>
      </c>
      <c r="AO123" s="466">
        <f t="shared" si="73"/>
        <v>19327352832</v>
      </c>
      <c r="AP123" s="57" t="str">
        <f t="shared" si="74"/>
        <v/>
      </c>
      <c r="AQ123" s="58">
        <f t="shared" si="75"/>
        <v>0</v>
      </c>
      <c r="AR123" s="90"/>
      <c r="AS123" s="131">
        <v>350</v>
      </c>
      <c r="AT123" s="2"/>
      <c r="AU123" s="389"/>
      <c r="AV123" s="389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407</v>
      </c>
      <c r="BD123" s="6"/>
      <c r="BE123" s="7"/>
      <c r="BF123" s="15"/>
      <c r="BG123" s="140" t="str">
        <f t="shared" si="76"/>
        <v>{"key_code":"t"},{"key_code":"s"},{"key_code":"a"}</v>
      </c>
      <c r="BH123" s="98"/>
      <c r="BI123" s="140" t="str">
        <f t="shared" si="77"/>
        <v>{"key_code":"t"},{"key_code":"s"},{"key_code":"a"}</v>
      </c>
      <c r="BJ123" s="370"/>
      <c r="BK123" s="371"/>
    </row>
    <row r="124" spans="1:63" ht="21">
      <c r="A124" s="328"/>
      <c r="B124" s="329"/>
      <c r="C124" s="338"/>
      <c r="D124" s="339"/>
      <c r="E124" s="334"/>
      <c r="F124" s="233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29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5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3">
        <f t="shared" si="66"/>
        <v>0</v>
      </c>
      <c r="AH124" s="90"/>
      <c r="AI124" s="466">
        <f t="shared" si="67"/>
        <v>1116691496960</v>
      </c>
      <c r="AJ124" s="57" t="str">
        <f t="shared" si="68"/>
        <v/>
      </c>
      <c r="AK124" s="58">
        <f t="shared" si="69"/>
        <v>0</v>
      </c>
      <c r="AL124" s="56">
        <f t="shared" si="70"/>
        <v>1103806595072</v>
      </c>
      <c r="AM124" s="57" t="str">
        <f t="shared" si="71"/>
        <v/>
      </c>
      <c r="AN124" s="55">
        <f t="shared" si="72"/>
        <v>0</v>
      </c>
      <c r="AO124" s="466">
        <f t="shared" si="73"/>
        <v>21474836480</v>
      </c>
      <c r="AP124" s="57" t="str">
        <f t="shared" si="74"/>
        <v/>
      </c>
      <c r="AQ124" s="58">
        <f t="shared" si="75"/>
        <v>0</v>
      </c>
      <c r="AR124" s="90"/>
      <c r="AS124" s="131">
        <v>351</v>
      </c>
      <c r="AT124" s="2"/>
      <c r="AU124" s="389"/>
      <c r="AV124" s="389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408</v>
      </c>
      <c r="BD124" s="6"/>
      <c r="BE124" s="7"/>
      <c r="BF124" s="15"/>
      <c r="BG124" s="140" t="str">
        <f t="shared" si="76"/>
        <v>{"key_code":"t"},{"key_code":"s"},{"key_code":"i"}</v>
      </c>
      <c r="BH124" s="98"/>
      <c r="BI124" s="140" t="str">
        <f t="shared" si="77"/>
        <v>{"key_code":"t"},{"key_code":"s"},{"key_code":"i"}</v>
      </c>
      <c r="BJ124" s="370"/>
      <c r="BK124" s="371"/>
    </row>
    <row r="125" spans="1:63" ht="21">
      <c r="A125" s="328"/>
      <c r="B125" s="329"/>
      <c r="C125" s="338"/>
      <c r="D125" s="339"/>
      <c r="E125" s="334"/>
      <c r="F125" s="233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29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5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3">
        <f t="shared" si="66"/>
        <v>0</v>
      </c>
      <c r="AH125" s="90"/>
      <c r="AI125" s="466">
        <f t="shared" si="67"/>
        <v>1116691496960</v>
      </c>
      <c r="AJ125" s="57" t="str">
        <f t="shared" si="68"/>
        <v/>
      </c>
      <c r="AK125" s="58">
        <f t="shared" si="69"/>
        <v>0</v>
      </c>
      <c r="AL125" s="56">
        <f t="shared" si="70"/>
        <v>1099513724928</v>
      </c>
      <c r="AM125" s="57" t="str">
        <f t="shared" si="71"/>
        <v/>
      </c>
      <c r="AN125" s="55">
        <f t="shared" si="72"/>
        <v>0</v>
      </c>
      <c r="AO125" s="466">
        <f t="shared" si="73"/>
        <v>17181966336</v>
      </c>
      <c r="AP125" s="57" t="str">
        <f t="shared" si="74"/>
        <v/>
      </c>
      <c r="AQ125" s="58">
        <f t="shared" si="75"/>
        <v>0</v>
      </c>
      <c r="AR125" s="90"/>
      <c r="AS125" s="131">
        <v>352</v>
      </c>
      <c r="AT125" s="2"/>
      <c r="AU125" s="389"/>
      <c r="AV125" s="389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409</v>
      </c>
      <c r="BD125" s="6"/>
      <c r="BE125" s="7"/>
      <c r="BF125" s="15"/>
      <c r="BG125" s="140" t="str">
        <f t="shared" si="76"/>
        <v>{"key_code":"t"},{"key_code":"s"},{"key_code":"e"}</v>
      </c>
      <c r="BH125" s="98"/>
      <c r="BI125" s="140" t="str">
        <f t="shared" si="77"/>
        <v>{"key_code":"t"},{"key_code":"s"},{"key_code":"e"}</v>
      </c>
      <c r="BJ125" s="370"/>
      <c r="BK125" s="371"/>
    </row>
    <row r="126" spans="1:63" ht="21">
      <c r="A126" s="328"/>
      <c r="B126" s="329"/>
      <c r="C126" s="338"/>
      <c r="D126" s="339"/>
      <c r="E126" s="334"/>
      <c r="F126" s="233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29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5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3">
        <f t="shared" si="66"/>
        <v>0</v>
      </c>
      <c r="AH126" s="90"/>
      <c r="AI126" s="466">
        <f t="shared" si="67"/>
        <v>1116691496960</v>
      </c>
      <c r="AJ126" s="57" t="str">
        <f t="shared" si="68"/>
        <v/>
      </c>
      <c r="AK126" s="58">
        <f t="shared" si="69"/>
        <v>0</v>
      </c>
      <c r="AL126" s="56">
        <f t="shared" si="70"/>
        <v>5497558138880</v>
      </c>
      <c r="AM126" s="57" t="str">
        <f t="shared" si="71"/>
        <v/>
      </c>
      <c r="AN126" s="55">
        <f t="shared" si="72"/>
        <v>0</v>
      </c>
      <c r="AO126" s="466">
        <f t="shared" si="73"/>
        <v>4415226380288</v>
      </c>
      <c r="AP126" s="57" t="str">
        <f t="shared" si="74"/>
        <v/>
      </c>
      <c r="AQ126" s="58">
        <f t="shared" si="75"/>
        <v>0</v>
      </c>
      <c r="AR126" s="90"/>
      <c r="AS126" s="131">
        <v>353</v>
      </c>
      <c r="AT126" s="2"/>
      <c r="AU126" s="389"/>
      <c r="AV126" s="389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410</v>
      </c>
      <c r="BD126" s="6"/>
      <c r="BE126" s="7"/>
      <c r="BF126" s="15"/>
      <c r="BG126" s="140" t="str">
        <f t="shared" si="76"/>
        <v>{"key_code":"t"},{"key_code":"s"},{"key_code":"o"}</v>
      </c>
      <c r="BH126" s="98"/>
      <c r="BI126" s="140" t="str">
        <f t="shared" si="77"/>
        <v>{"key_code":"t"},{"key_code":"s"},{"key_code":"o"}</v>
      </c>
      <c r="BJ126" s="370"/>
      <c r="BK126" s="371"/>
    </row>
    <row r="127" spans="1:63" ht="63">
      <c r="A127" s="328"/>
      <c r="B127" s="329"/>
      <c r="C127" s="338"/>
      <c r="D127" s="339"/>
      <c r="E127" s="334"/>
      <c r="F127" s="233" t="str">
        <f t="shared" si="78"/>
        <v>{"description":"あ, い &amp; 小 → 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29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5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3">
        <f t="shared" si="66"/>
        <v>0</v>
      </c>
      <c r="AH127" s="90"/>
      <c r="AI127" s="466">
        <f t="shared" si="67"/>
        <v>6442450944</v>
      </c>
      <c r="AJ127" s="57" t="str">
        <f t="shared" si="68"/>
        <v/>
      </c>
      <c r="AK127" s="58">
        <f t="shared" si="69"/>
        <v>0</v>
      </c>
      <c r="AL127" s="56">
        <f t="shared" si="70"/>
        <v>2147491840</v>
      </c>
      <c r="AM127" s="57" t="str">
        <f t="shared" si="71"/>
        <v>(ぁ)</v>
      </c>
      <c r="AN127" s="55">
        <f t="shared" si="72"/>
        <v>1</v>
      </c>
      <c r="AO127" s="466">
        <f t="shared" si="73"/>
        <v>4294975488</v>
      </c>
      <c r="AP127" s="57" t="str">
        <f t="shared" si="74"/>
        <v>(ぃ)</v>
      </c>
      <c r="AQ127" s="58">
        <f t="shared" si="75"/>
        <v>1</v>
      </c>
      <c r="AR127" s="90"/>
      <c r="AS127" s="131">
        <v>404</v>
      </c>
      <c r="AT127" s="4" t="s">
        <v>296</v>
      </c>
      <c r="AU127" s="389"/>
      <c r="AV127" s="389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1068</v>
      </c>
      <c r="BE127" s="7" t="s">
        <v>307</v>
      </c>
      <c r="BF127" s="15" t="s">
        <v>970</v>
      </c>
      <c r="BG127" s="140" t="str">
        <f t="shared" si="76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0"/>
      <c r="BK127" s="371"/>
    </row>
    <row r="128" spans="1:63" ht="63">
      <c r="A128" s="328"/>
      <c r="B128" s="329"/>
      <c r="C128" s="338"/>
      <c r="D128" s="339"/>
      <c r="E128" s="334"/>
      <c r="F128" s="233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28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29"/>
      <c r="V128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28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5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6476005376</v>
      </c>
      <c r="AG128" s="203">
        <f t="shared" si="66"/>
        <v>0</v>
      </c>
      <c r="AH128" s="90"/>
      <c r="AI128" s="466">
        <f t="shared" si="67"/>
        <v>6442450944</v>
      </c>
      <c r="AJ128" s="57" t="str">
        <f t="shared" si="68"/>
        <v/>
      </c>
      <c r="AK128" s="58">
        <f t="shared" si="69"/>
        <v>0</v>
      </c>
      <c r="AL128" s="56">
        <f t="shared" si="70"/>
        <v>2181038080</v>
      </c>
      <c r="AM128" s="57" t="str">
        <f t="shared" si="71"/>
        <v>ぜ</v>
      </c>
      <c r="AN128" s="55">
        <f t="shared" si="72"/>
        <v>1</v>
      </c>
      <c r="AO128" s="466">
        <f t="shared" si="73"/>
        <v>4328521728</v>
      </c>
      <c r="AP128" s="57" t="str">
        <f t="shared" si="74"/>
        <v/>
      </c>
      <c r="AQ128" s="58">
        <f t="shared" si="75"/>
        <v>0</v>
      </c>
      <c r="AR128" s="90"/>
      <c r="AS128" s="131">
        <v>405</v>
      </c>
      <c r="AT128" s="4" t="s">
        <v>296</v>
      </c>
      <c r="AU128" s="389"/>
      <c r="AV128" s="389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56</v>
      </c>
      <c r="BC128" s="26"/>
      <c r="BD128" s="6" t="s">
        <v>315</v>
      </c>
      <c r="BE128" s="7" t="s">
        <v>316</v>
      </c>
      <c r="BF128" s="15" t="s">
        <v>317</v>
      </c>
      <c r="BG128" s="140" t="str">
        <f t="shared" si="76"/>
        <v>{"key_code":"semicolon","modifiers":["option"]},{"key_code":"semicolon","modifiers":["option"]},{"key_code":"return_or_enter"}</v>
      </c>
      <c r="BH128" s="98" t="s">
        <v>573</v>
      </c>
      <c r="BI128" s="140" t="str">
        <f t="shared" si="77"/>
        <v>{"key_code":"semicolon","modifiers":["option"]},{"key_code":"semicolon","modifiers":["option"]}</v>
      </c>
      <c r="BJ128" s="370"/>
      <c r="BK128" s="371"/>
    </row>
    <row r="129" spans="1:63" ht="105">
      <c r="A129" s="328"/>
      <c r="B129" s="329"/>
      <c r="C129" s="338"/>
      <c r="D129" s="339"/>
      <c r="E129" s="334"/>
      <c r="F129" s="233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29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29"/>
      <c r="V129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29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29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5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143881404416</v>
      </c>
      <c r="AG129" s="203">
        <f t="shared" si="66"/>
        <v>0</v>
      </c>
      <c r="AH129" s="90"/>
      <c r="AI129" s="466">
        <f t="shared" si="67"/>
        <v>6442450944</v>
      </c>
      <c r="AJ129" s="57" t="str">
        <f t="shared" si="68"/>
        <v/>
      </c>
      <c r="AK129" s="58">
        <f t="shared" si="69"/>
        <v>0</v>
      </c>
      <c r="AL129" s="56">
        <f t="shared" si="70"/>
        <v>139586437120</v>
      </c>
      <c r="AM129" s="57" t="str">
        <f t="shared" si="71"/>
        <v>ぼ</v>
      </c>
      <c r="AN129" s="55">
        <f t="shared" si="72"/>
        <v>1</v>
      </c>
      <c r="AO129" s="466">
        <f t="shared" si="73"/>
        <v>141733920768</v>
      </c>
      <c r="AP129" s="57" t="str">
        <f t="shared" si="74"/>
        <v/>
      </c>
      <c r="AQ129" s="58">
        <f t="shared" si="75"/>
        <v>0</v>
      </c>
      <c r="AR129" s="90"/>
      <c r="AS129" s="131">
        <v>406</v>
      </c>
      <c r="AT129" s="4" t="s">
        <v>296</v>
      </c>
      <c r="AU129" s="389"/>
      <c r="AV129" s="389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84</v>
      </c>
      <c r="BC129" s="26"/>
      <c r="BD129" s="6" t="s">
        <v>322</v>
      </c>
      <c r="BE129" s="7" t="s">
        <v>1067</v>
      </c>
      <c r="BF129" s="15" t="s">
        <v>975</v>
      </c>
      <c r="BG129" s="140" t="str">
        <f t="shared" si="76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29" s="98" t="s">
        <v>637</v>
      </c>
      <c r="BI129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29" s="370"/>
      <c r="BK129" s="371"/>
    </row>
    <row r="130" spans="1:63" ht="105">
      <c r="A130" s="328"/>
      <c r="B130" s="329"/>
      <c r="C130" s="338"/>
      <c r="D130" s="339"/>
      <c r="E130" s="334"/>
      <c r="F130" s="233" t="str">
        <f t="shared" si="78"/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</v>
      </c>
      <c r="G130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29"/>
      <c r="V130" s="107" t="str">
        <f t="shared" si="93"/>
        <v>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</v>
      </c>
      <c r="W130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5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6442467328</v>
      </c>
      <c r="AG130" s="203">
        <f t="shared" si="66"/>
        <v>0</v>
      </c>
      <c r="AH130" s="90"/>
      <c r="AI130" s="466">
        <f t="shared" si="67"/>
        <v>6442450944</v>
      </c>
      <c r="AJ130" s="57" t="str">
        <f t="shared" si="68"/>
        <v/>
      </c>
      <c r="AK130" s="58">
        <f t="shared" si="69"/>
        <v>0</v>
      </c>
      <c r="AL130" s="56">
        <f t="shared" si="70"/>
        <v>2147500032</v>
      </c>
      <c r="AM130" s="57" t="str">
        <f t="shared" si="71"/>
        <v>ぎ</v>
      </c>
      <c r="AN130" s="55">
        <f t="shared" si="72"/>
        <v>1</v>
      </c>
      <c r="AO130" s="466">
        <f t="shared" si="73"/>
        <v>4294983680</v>
      </c>
      <c r="AP130" s="57" t="str">
        <f t="shared" si="74"/>
        <v/>
      </c>
      <c r="AQ130" s="58">
        <f t="shared" si="75"/>
        <v>0</v>
      </c>
      <c r="AR130" s="90"/>
      <c r="AS130" s="131">
        <v>407</v>
      </c>
      <c r="AT130" s="4" t="s">
        <v>296</v>
      </c>
      <c r="AU130" s="389"/>
      <c r="AV130" s="389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25</v>
      </c>
      <c r="BC130" s="26"/>
      <c r="BD130" s="6" t="s">
        <v>1011</v>
      </c>
      <c r="BE130" s="7" t="s">
        <v>1012</v>
      </c>
      <c r="BF130" s="15" t="s">
        <v>1013</v>
      </c>
      <c r="BG130" s="140" t="str">
        <f t="shared" si="76"/>
        <v>{"key_code":"z","modifiers":["shift","option"]},{"key_code":"close_bracket","modifiers":["shift"]},{"key_code":"non_us_pound","modifiers":["shift"]},{"key_code":"return_or_enter"},{"key_code":"b","modifiers":["control"]}</v>
      </c>
      <c r="BH130" s="98" t="s">
        <v>1044</v>
      </c>
      <c r="BI130" s="140" t="str">
        <f t="shared" si="77"/>
        <v>{"key_code":"lang1"},{"key_code":"close_bracket","modifiers":["shift"]},{"key_code":"non_us_pound","modifiers":["shift"]},{"key_code":"return_or_enter"},{"key_code":"lang2"},{"key_code":"b","modifiers":["control"]}</v>
      </c>
      <c r="BJ130" s="370" t="s">
        <v>1014</v>
      </c>
      <c r="BK130" s="371" t="s">
        <v>1045</v>
      </c>
    </row>
    <row r="131" spans="1:63" ht="84">
      <c r="A131" s="328"/>
      <c r="B131" s="329"/>
      <c r="C131" s="338"/>
      <c r="D131" s="339"/>
      <c r="E131" s="334"/>
      <c r="F131" s="233" t="str">
        <f t="shared" si="78"/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</v>
      </c>
      <c r="G131" s="101" t="str">
        <f t="shared" si="79"/>
        <v>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29"/>
      <c r="V131" s="107" t="str">
        <f t="shared" si="93"/>
        <v>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</v>
      </c>
      <c r="W131" s="101" t="str">
        <f t="shared" si="94"/>
        <v>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5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6509559808</v>
      </c>
      <c r="AG131" s="203">
        <f t="shared" si="66"/>
        <v>0</v>
      </c>
      <c r="AH131" s="90"/>
      <c r="AI131" s="466">
        <f t="shared" si="67"/>
        <v>6442450944</v>
      </c>
      <c r="AJ131" s="57" t="str">
        <f t="shared" si="68"/>
        <v/>
      </c>
      <c r="AK131" s="58">
        <f t="shared" si="69"/>
        <v>0</v>
      </c>
      <c r="AL131" s="56">
        <f t="shared" si="70"/>
        <v>2214592512</v>
      </c>
      <c r="AM131" s="57" t="str">
        <f t="shared" si="71"/>
        <v>げ</v>
      </c>
      <c r="AN131" s="55">
        <f t="shared" si="72"/>
        <v>1</v>
      </c>
      <c r="AO131" s="466">
        <f t="shared" si="73"/>
        <v>4362076160</v>
      </c>
      <c r="AP131" s="57" t="str">
        <f t="shared" si="74"/>
        <v/>
      </c>
      <c r="AQ131" s="58">
        <f t="shared" si="75"/>
        <v>0</v>
      </c>
      <c r="AR131" s="90"/>
      <c r="AS131" s="131">
        <v>408</v>
      </c>
      <c r="AT131" s="4" t="s">
        <v>296</v>
      </c>
      <c r="AU131" s="389"/>
      <c r="AV131" s="389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58</v>
      </c>
      <c r="BC131" s="26"/>
      <c r="BD131" s="6" t="s">
        <v>1015</v>
      </c>
      <c r="BE131" s="7" t="s">
        <v>1016</v>
      </c>
      <c r="BF131" s="15" t="s">
        <v>1017</v>
      </c>
      <c r="BG131" s="140" t="str">
        <f t="shared" si="76"/>
        <v>{"key_code":"z","modifiers":["shift","option"]},{"key_code":"8","modifiers":["shift"]},{"key_code":"9","modifiers":["shift"]},{"key_code":"return_or_enter"},{"key_code":"b","modifiers":["control"]}</v>
      </c>
      <c r="BH131" s="98" t="s">
        <v>1042</v>
      </c>
      <c r="BI131" s="140" t="str">
        <f t="shared" si="77"/>
        <v>{"key_code":"lang1"},{"key_code":"8","modifiers":["shift"]},{"key_code":"9","modifiers":["shift"]},{"key_code":"return_or_enter"},{"key_code":"lang2"},{"key_code":"b","modifiers":["control"]}</v>
      </c>
      <c r="BJ131" s="370" t="s">
        <v>1018</v>
      </c>
      <c r="BK131" s="371" t="s">
        <v>1019</v>
      </c>
    </row>
    <row r="132" spans="1:63" ht="105">
      <c r="A132" s="328"/>
      <c r="B132" s="329"/>
      <c r="C132" s="338"/>
      <c r="D132" s="339"/>
      <c r="E132" s="334"/>
      <c r="F132" s="233" t="str">
        <f t="shared" si="78"/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</v>
      </c>
      <c r="G132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29"/>
      <c r="V132" s="107" t="str">
        <f t="shared" si="93"/>
        <v>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</v>
      </c>
      <c r="W132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5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281320357888</v>
      </c>
      <c r="AG132" s="203">
        <f t="shared" si="66"/>
        <v>0</v>
      </c>
      <c r="AH132" s="90"/>
      <c r="AI132" s="466">
        <f t="shared" si="67"/>
        <v>6442450944</v>
      </c>
      <c r="AJ132" s="57" t="str">
        <f t="shared" si="68"/>
        <v/>
      </c>
      <c r="AK132" s="58">
        <f t="shared" si="69"/>
        <v>0</v>
      </c>
      <c r="AL132" s="56">
        <f t="shared" si="70"/>
        <v>277025390592</v>
      </c>
      <c r="AM132" s="57" t="str">
        <f t="shared" si="71"/>
        <v>び</v>
      </c>
      <c r="AN132" s="55">
        <f t="shared" si="72"/>
        <v>1</v>
      </c>
      <c r="AO132" s="466">
        <f t="shared" si="73"/>
        <v>279172874240</v>
      </c>
      <c r="AP132" s="57" t="str">
        <f t="shared" si="74"/>
        <v/>
      </c>
      <c r="AQ132" s="58">
        <f t="shared" si="75"/>
        <v>0</v>
      </c>
      <c r="AR132" s="90"/>
      <c r="AS132" s="131">
        <v>409</v>
      </c>
      <c r="AT132" s="4" t="s">
        <v>296</v>
      </c>
      <c r="AU132" s="389"/>
      <c r="AV132" s="389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86</v>
      </c>
      <c r="BC132" s="26"/>
      <c r="BD132" s="6" t="s">
        <v>1069</v>
      </c>
      <c r="BE132" s="7" t="s">
        <v>1070</v>
      </c>
      <c r="BF132" s="15" t="s">
        <v>1040</v>
      </c>
      <c r="BG132" s="140" t="str">
        <f t="shared" si="76"/>
        <v>{"key_code":"b","modifiers":["shift","option"]},{"key_code":"3"},{"key_code":"0"},{"key_code":"1"},{"key_code":"0"},{"key_code":"3"},{"key_code":"0"},{"key_code":"1"},{"key_code":"1"},{"key_code":"lang1"},{"key_code":"b","modifiers":["control"]}</v>
      </c>
      <c r="BH132" s="98" t="s">
        <v>1041</v>
      </c>
      <c r="BI132" s="140" t="str">
        <f t="shared" si="77"/>
        <v>{"key_code":"b","modifiers":["shift","option"]},{"key_code":"3"},{"key_code":"0"},{"key_code":"1"},{"key_code":"0"},{"key_code":"3"},{"key_code":"0"},{"key_code":"1"},{"key_code":"1"},{"key_code":"lang2"},{"key_code":"b","modifiers":["control"]}</v>
      </c>
      <c r="BJ132" s="370"/>
      <c r="BK132" s="371"/>
    </row>
    <row r="133" spans="1:63" ht="63">
      <c r="A133" s="328"/>
      <c r="B133" s="329"/>
      <c r="C133" s="338"/>
      <c r="D133" s="339"/>
      <c r="E133" s="334"/>
      <c r="F133" s="233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29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5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3">
        <f t="shared" si="66"/>
        <v>0</v>
      </c>
      <c r="AH133" s="90"/>
      <c r="AI133" s="466">
        <f t="shared" si="67"/>
        <v>6442450944</v>
      </c>
      <c r="AJ133" s="57" t="str">
        <f t="shared" si="68"/>
        <v/>
      </c>
      <c r="AK133" s="58">
        <f t="shared" si="69"/>
        <v>0</v>
      </c>
      <c r="AL133" s="56">
        <f t="shared" si="70"/>
        <v>2281701376</v>
      </c>
      <c r="AM133" s="57" t="str">
        <f t="shared" si="71"/>
        <v>ど</v>
      </c>
      <c r="AN133" s="55">
        <f t="shared" si="72"/>
        <v>1</v>
      </c>
      <c r="AO133" s="466">
        <f t="shared" si="73"/>
        <v>4429185024</v>
      </c>
      <c r="AP133" s="57" t="str">
        <f t="shared" si="74"/>
        <v/>
      </c>
      <c r="AQ133" s="58">
        <f t="shared" si="75"/>
        <v>0</v>
      </c>
      <c r="AR133" s="90"/>
      <c r="AS133" s="131">
        <v>410</v>
      </c>
      <c r="AT133" s="4" t="s">
        <v>296</v>
      </c>
      <c r="AU133" s="389"/>
      <c r="AV133" s="389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313</v>
      </c>
      <c r="BE133" s="7" t="s">
        <v>314</v>
      </c>
      <c r="BF133" s="15" t="s">
        <v>974</v>
      </c>
      <c r="BG133" s="140" t="str">
        <f t="shared" si="76"/>
        <v>{"key_code":"z","modifiers":["shift","option"]},{"key_code":"slash","modifiers":["shift"]},{"key_code":"return_or_enter"}</v>
      </c>
      <c r="BH133" s="98" t="s">
        <v>957</v>
      </c>
      <c r="BI133" s="140" t="str">
        <f t="shared" si="77"/>
        <v>{"key_code":"lang1"},{"key_code":"slash","modifiers":["shift"]},{"key_code":"return_or_enter"},{"key_code":"lang2"}</v>
      </c>
      <c r="BJ133" s="370"/>
      <c r="BK133" s="371"/>
    </row>
    <row r="134" spans="1:63" ht="63">
      <c r="A134" s="328"/>
      <c r="B134" s="329"/>
      <c r="C134" s="338"/>
      <c r="D134" s="339"/>
      <c r="E134" s="334"/>
      <c r="F134" s="233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4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29"/>
      <c r="V134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4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5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556198264832</v>
      </c>
      <c r="AG134" s="203">
        <f t="shared" si="66"/>
        <v>0</v>
      </c>
      <c r="AH134" s="90"/>
      <c r="AI134" s="466">
        <f t="shared" si="67"/>
        <v>6442450944</v>
      </c>
      <c r="AJ134" s="57" t="str">
        <f t="shared" si="68"/>
        <v/>
      </c>
      <c r="AK134" s="58">
        <f t="shared" si="69"/>
        <v>0</v>
      </c>
      <c r="AL134" s="56">
        <f t="shared" si="70"/>
        <v>551903297536</v>
      </c>
      <c r="AM134" s="57" t="str">
        <f t="shared" si="71"/>
        <v>ば</v>
      </c>
      <c r="AN134" s="55">
        <f t="shared" si="72"/>
        <v>1</v>
      </c>
      <c r="AO134" s="466">
        <f t="shared" si="73"/>
        <v>554050781184</v>
      </c>
      <c r="AP134" s="57" t="str">
        <f t="shared" si="74"/>
        <v/>
      </c>
      <c r="AQ134" s="58">
        <f t="shared" si="75"/>
        <v>0</v>
      </c>
      <c r="AR134" s="90"/>
      <c r="AS134" s="131">
        <v>411</v>
      </c>
      <c r="AT134" s="4" t="s">
        <v>296</v>
      </c>
      <c r="AU134" s="389"/>
      <c r="AV134" s="389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88</v>
      </c>
      <c r="BC134" s="26"/>
      <c r="BD134" s="6" t="s">
        <v>320</v>
      </c>
      <c r="BE134" s="7" t="s">
        <v>321</v>
      </c>
      <c r="BF134" s="15" t="s">
        <v>977</v>
      </c>
      <c r="BG134" s="140" t="str">
        <f t="shared" si="76"/>
        <v>{"key_code":"z","modifiers":["shift","option"]},{"key_code":"1","modifiers":["shift"]},{"key_code":"return_or_enter"}</v>
      </c>
      <c r="BH134" s="98" t="s">
        <v>958</v>
      </c>
      <c r="BI134" s="140" t="str">
        <f t="shared" si="77"/>
        <v>{"key_code":"lang1"},{"key_code":"1","modifiers":["shift"]},{"key_code":"return_or_enter"},{"key_code":"lang2"}</v>
      </c>
      <c r="BJ134" s="370"/>
      <c r="BK134" s="371"/>
    </row>
    <row r="135" spans="1:63" ht="21">
      <c r="A135" s="328"/>
      <c r="B135" s="329"/>
      <c r="C135" s="338"/>
      <c r="D135" s="339"/>
      <c r="E135" s="334"/>
      <c r="F135" s="233" t="str">
        <f t="shared" si="78"/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35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29"/>
      <c r="V135" s="107" t="str">
        <f t="shared" si="93"/>
        <v/>
      </c>
      <c r="W135" s="101" t="str">
        <f t="shared" si="94"/>
        <v/>
      </c>
      <c r="X135" s="101" t="str">
        <f t="shared" si="95"/>
        <v/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5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6442516480</v>
      </c>
      <c r="AG135" s="203">
        <f t="shared" si="66"/>
        <v>0</v>
      </c>
      <c r="AH135" s="90"/>
      <c r="AI135" s="466">
        <f t="shared" si="67"/>
        <v>6442450944</v>
      </c>
      <c r="AJ135" s="57" t="str">
        <f t="shared" si="68"/>
        <v/>
      </c>
      <c r="AK135" s="58">
        <f t="shared" si="69"/>
        <v>0</v>
      </c>
      <c r="AL135" s="56">
        <f t="shared" si="70"/>
        <v>2147549184</v>
      </c>
      <c r="AM135" s="57" t="str">
        <f t="shared" si="71"/>
        <v>じ</v>
      </c>
      <c r="AN135" s="55">
        <f t="shared" si="72"/>
        <v>1</v>
      </c>
      <c r="AO135" s="466">
        <f t="shared" si="73"/>
        <v>4295032832</v>
      </c>
      <c r="AP135" s="57" t="str">
        <f t="shared" si="74"/>
        <v/>
      </c>
      <c r="AQ135" s="58">
        <f t="shared" si="75"/>
        <v>0</v>
      </c>
      <c r="AR135" s="90"/>
      <c r="AS135" s="131">
        <v>412</v>
      </c>
      <c r="AT135" s="4" t="s">
        <v>296</v>
      </c>
      <c r="AU135" s="389"/>
      <c r="AV135" s="389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29</v>
      </c>
      <c r="BC135" s="26"/>
      <c r="BD135" s="6" t="s">
        <v>1071</v>
      </c>
      <c r="BE135" s="7" t="s">
        <v>308</v>
      </c>
      <c r="BF135" s="15" t="s">
        <v>309</v>
      </c>
      <c r="BG135" s="140" t="str">
        <f t="shared" si="76"/>
        <v>{"key_code":"s","modifiers":["command"]}</v>
      </c>
      <c r="BH135" s="98"/>
      <c r="BI135" s="140" t="str">
        <f t="shared" si="77"/>
        <v>{"key_code":"s","modifiers":["command"]}</v>
      </c>
      <c r="BJ135" s="370"/>
      <c r="BK135" s="371"/>
    </row>
    <row r="136" spans="1:63" ht="84">
      <c r="A136" s="328"/>
      <c r="B136" s="329"/>
      <c r="C136" s="338"/>
      <c r="D136" s="339"/>
      <c r="E136" s="334"/>
      <c r="F136" s="233" t="str">
        <f t="shared" si="78"/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</v>
      </c>
      <c r="G136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29"/>
      <c r="V136" s="107" t="str">
        <f t="shared" si="93"/>
        <v>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</v>
      </c>
      <c r="W136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5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6710886400</v>
      </c>
      <c r="AG136" s="203">
        <f t="shared" si="66"/>
        <v>0</v>
      </c>
      <c r="AH136" s="90"/>
      <c r="AI136" s="466">
        <f t="shared" si="67"/>
        <v>6442450944</v>
      </c>
      <c r="AJ136" s="57" t="str">
        <f t="shared" si="68"/>
        <v/>
      </c>
      <c r="AK136" s="58">
        <f t="shared" si="69"/>
        <v>0</v>
      </c>
      <c r="AL136" s="56">
        <f t="shared" si="70"/>
        <v>2415919104</v>
      </c>
      <c r="AM136" s="57" t="str">
        <f t="shared" si="71"/>
        <v>が</v>
      </c>
      <c r="AN136" s="55">
        <f t="shared" si="72"/>
        <v>1</v>
      </c>
      <c r="AO136" s="466">
        <f t="shared" si="73"/>
        <v>4563402752</v>
      </c>
      <c r="AP136" s="57" t="str">
        <f t="shared" si="74"/>
        <v/>
      </c>
      <c r="AQ136" s="58">
        <f t="shared" si="75"/>
        <v>0</v>
      </c>
      <c r="AR136" s="90"/>
      <c r="AS136" s="131">
        <v>413</v>
      </c>
      <c r="AT136" s="4" t="s">
        <v>296</v>
      </c>
      <c r="AU136" s="389"/>
      <c r="AV136" s="389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62</v>
      </c>
      <c r="BC136" s="26"/>
      <c r="BD136" s="6" t="s">
        <v>1072</v>
      </c>
      <c r="BE136" s="7" t="s">
        <v>1073</v>
      </c>
      <c r="BF136" s="15" t="s">
        <v>988</v>
      </c>
      <c r="BG136" s="140" t="str">
        <f t="shared" si="76"/>
        <v>{"key_code":"z","modifiers":["shift","option"]},{"key_code":"close_bracket"},{"key_code":"non_us_pound"},{"key_code":"return_or_enter"},{"key_code":"b","modifiers":["control"]}</v>
      </c>
      <c r="BH136" s="98" t="s">
        <v>1046</v>
      </c>
      <c r="BI136" s="140" t="str">
        <f t="shared" si="77"/>
        <v>{"key_code":"lang1"},{"key_code":"close_bracket"},{"key_code":"non_us_pound"},{"key_code":"return_or_enter"},{"key_code":"lang2"},{"key_code":"b","modifiers":["control"]}</v>
      </c>
      <c r="BJ136" s="370" t="s">
        <v>989</v>
      </c>
      <c r="BK136" s="371" t="s">
        <v>990</v>
      </c>
    </row>
    <row r="137" spans="1:63" ht="63">
      <c r="A137" s="328"/>
      <c r="B137" s="329"/>
      <c r="C137" s="338"/>
      <c r="D137" s="339"/>
      <c r="E137" s="334"/>
      <c r="F137" s="233" t="str">
        <f t="shared" si="78"/>
        <v>{"description":"あ, い &amp; こ → 確定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</v>
      </c>
      <c r="G137" s="101" t="str">
        <f t="shared" si="79"/>
        <v>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29"/>
      <c r="V137" s="107" t="str">
        <f t="shared" si="93"/>
        <v>{"description":"[英数] J, K &amp; V → 確定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</v>
      </c>
      <c r="W137" s="101" t="str">
        <f t="shared" si="94"/>
        <v>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5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1105954078720</v>
      </c>
      <c r="AG137" s="203">
        <f t="shared" si="66"/>
        <v>0</v>
      </c>
      <c r="AH137" s="90"/>
      <c r="AI137" s="466">
        <f t="shared" si="67"/>
        <v>6442450944</v>
      </c>
      <c r="AJ137" s="57" t="str">
        <f t="shared" si="68"/>
        <v/>
      </c>
      <c r="AK137" s="58">
        <f t="shared" si="69"/>
        <v>0</v>
      </c>
      <c r="AL137" s="56">
        <f t="shared" si="70"/>
        <v>1101659111424</v>
      </c>
      <c r="AM137" s="57" t="str">
        <f t="shared" si="71"/>
        <v>ご</v>
      </c>
      <c r="AN137" s="55">
        <f t="shared" si="72"/>
        <v>1</v>
      </c>
      <c r="AO137" s="466">
        <f t="shared" si="73"/>
        <v>1103806595072</v>
      </c>
      <c r="AP137" s="57" t="str">
        <f t="shared" si="74"/>
        <v/>
      </c>
      <c r="AQ137" s="58">
        <f t="shared" si="75"/>
        <v>0</v>
      </c>
      <c r="AR137" s="90"/>
      <c r="AS137" s="131">
        <v>414</v>
      </c>
      <c r="AT137" s="4" t="s">
        <v>296</v>
      </c>
      <c r="AU137" s="389"/>
      <c r="AV137" s="389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90</v>
      </c>
      <c r="BC137" s="26"/>
      <c r="BD137" s="495" t="s">
        <v>1074</v>
      </c>
      <c r="BE137" s="7" t="s">
        <v>1075</v>
      </c>
      <c r="BF137" s="15" t="s">
        <v>1063</v>
      </c>
      <c r="BG137" s="140" t="str">
        <f t="shared" si="76"/>
        <v>{"key_code":"b","modifiers":["shift","option"]},{"key_code":"lang1"},{"key_code":"f","modifiers":["control"]}</v>
      </c>
      <c r="BH137" s="98" t="s">
        <v>992</v>
      </c>
      <c r="BI137" s="140" t="str">
        <f t="shared" si="77"/>
        <v>{"key_code":"f","modifiers":["control"]}</v>
      </c>
      <c r="BJ137" s="370"/>
      <c r="BK137" s="371"/>
    </row>
    <row r="138" spans="1:63" ht="42">
      <c r="A138" s="328"/>
      <c r="B138" s="329"/>
      <c r="C138" s="338"/>
      <c r="D138" s="339"/>
      <c r="E138" s="334"/>
      <c r="F138" s="233" t="str">
        <f t="shared" si="78"/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8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29"/>
      <c r="V138" s="107" t="str">
        <f t="shared" si="93"/>
        <v>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8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5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6442582016</v>
      </c>
      <c r="AG138" s="203">
        <f t="shared" ref="AG138:AG201" si="101">IF(OR(AB138=3,AND(AB138=2,COUNTIF(ビットパターンA,AF138)+COUNTIF(ビットパターンB,AF138)+COUNTIF(ビットパターンC,AF138)=0)),0,_xlfn.XLOOKUP(BC138,ひらがな,移動単位,0))</f>
        <v>0</v>
      </c>
      <c r="AH138" s="90"/>
      <c r="AI138" s="466">
        <f t="shared" ref="AI138:AI201" si="102">IF(AND($AB138=3,$BG138&lt;&gt;""),_xlfn.BITOR(_xlfn.BITLSHIFT(1,_xlfn.XLOOKUP(AZ138,仮想キートップ,ビット)),_xlfn.BITLSHIFT(1,_xlfn.XLOOKUP(BA138,仮想キートップ,ビット))),"")</f>
        <v>6442450944</v>
      </c>
      <c r="AJ138" s="57" t="str">
        <f t="shared" ref="AJ138:AJ201" si="103">_xlfn.XLOOKUP(AI138,ビットパターン,出力かな,"")</f>
        <v/>
      </c>
      <c r="AK138" s="58">
        <f t="shared" ref="AK138:AK201" si="104">_xlfn.XLOOKUP(AJ138,ひらがな,移動単位,0)</f>
        <v>0</v>
      </c>
      <c r="AL138" s="56">
        <f t="shared" ref="AL138:AL201" si="105">IF(AND($AB138=3,$BG138&lt;&gt;""),_xlfn.BITOR(_xlfn.BITLSHIFT(1,_xlfn.XLOOKUP(AZ138,仮想キートップ,ビット)),_xlfn.BITLSHIFT(1,_xlfn.XLOOKUP(BB138,仮想キートップ,ビット))),"")</f>
        <v>2147614720</v>
      </c>
      <c r="AM138" s="57" t="str">
        <f t="shared" ref="AM138:AM201" si="106">_xlfn.XLOOKUP(AL138,ビットパターン,出力かな,"")</f>
        <v/>
      </c>
      <c r="AN138" s="55">
        <f t="shared" ref="AN138:AN201" si="107">_xlfn.XLOOKUP(AM138,ひらがな,移動単位,0)</f>
        <v>0</v>
      </c>
      <c r="AO138" s="466">
        <f t="shared" ref="AO138:AO201" si="108">IF(AND($AB138=3,$BG138&lt;&gt;""),_xlfn.BITOR(_xlfn.BITLSHIFT(1,_xlfn.XLOOKUP(BA138,仮想キートップ,ビット)),_xlfn.BITLSHIFT(1,_xlfn.XLOOKUP(BB138,仮想キートップ,ビット))),"")</f>
        <v>4295098368</v>
      </c>
      <c r="AP138" s="57" t="str">
        <f t="shared" ref="AP138:AP201" si="109">_xlfn.XLOOKUP(AO138,ビットパターン,出力かな,"")</f>
        <v/>
      </c>
      <c r="AQ138" s="58">
        <f t="shared" ref="AQ138:AQ201" si="110">_xlfn.XLOOKUP(AP138,ひらがな,移動単位,0)</f>
        <v>0</v>
      </c>
      <c r="AR138" s="90"/>
      <c r="AS138" s="131">
        <v>415</v>
      </c>
      <c r="AT138" s="4" t="s">
        <v>296</v>
      </c>
      <c r="AU138" s="389"/>
      <c r="AV138" s="389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31</v>
      </c>
      <c r="BC138" s="26"/>
      <c r="BD138" s="6" t="s">
        <v>1076</v>
      </c>
      <c r="BE138" s="7" t="s">
        <v>310</v>
      </c>
      <c r="BF138" s="15" t="s">
        <v>976</v>
      </c>
      <c r="BG138" s="140" t="str">
        <f t="shared" ref="BG138:BG201" si="111">IF(BF138="",_xlfn.XLOOKUP(BC138,ひらがな,ローマ字コード,""),BF138)</f>
        <v>{"key_code":"z","modifiers":["shift","option"]},{"key_code":"slash"}</v>
      </c>
      <c r="BH138" s="98" t="s">
        <v>648</v>
      </c>
      <c r="BI138" s="140" t="str">
        <f t="shared" ref="BI138:BI201" si="112">IF(BH138&lt;&gt;"",BH138,IF(OR(AB138&gt;1,COUNTIF(入力キー,AZ138)=0),BG138,_xlfn.CONCAT(BI$16,_xlfn.XLOOKUP(AZ138,入力キー,入力コード),BI$18)))</f>
        <v>{"key_code":"lang1"},{"key_code":"slash"},{"key_code":"return_or_enter"},{"key_code":"lang2"}</v>
      </c>
      <c r="BJ138" s="370"/>
      <c r="BK138" s="371"/>
    </row>
    <row r="139" spans="1:63" ht="126">
      <c r="A139" s="328"/>
      <c r="B139" s="329"/>
      <c r="C139" s="338"/>
      <c r="D139" s="339"/>
      <c r="E139" s="334"/>
      <c r="F139" s="233" t="str">
        <f t="shared" si="78"/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</v>
      </c>
      <c r="G139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29"/>
      <c r="V139" s="107" t="str">
        <f t="shared" si="93"/>
        <v>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</v>
      </c>
      <c r="W139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5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6979321856</v>
      </c>
      <c r="AG139" s="203">
        <f t="shared" si="101"/>
        <v>0</v>
      </c>
      <c r="AH139" s="90"/>
      <c r="AI139" s="466">
        <f t="shared" si="102"/>
        <v>6442450944</v>
      </c>
      <c r="AJ139" s="57" t="str">
        <f t="shared" si="103"/>
        <v/>
      </c>
      <c r="AK139" s="58">
        <f t="shared" si="104"/>
        <v>0</v>
      </c>
      <c r="AL139" s="56">
        <f t="shared" si="105"/>
        <v>2684354560</v>
      </c>
      <c r="AM139" s="57" t="str">
        <f t="shared" si="106"/>
        <v>ぢ</v>
      </c>
      <c r="AN139" s="55">
        <f t="shared" si="107"/>
        <v>1</v>
      </c>
      <c r="AO139" s="466">
        <f t="shared" si="108"/>
        <v>4831838208</v>
      </c>
      <c r="AP139" s="57" t="str">
        <f t="shared" si="109"/>
        <v/>
      </c>
      <c r="AQ139" s="58">
        <f t="shared" si="110"/>
        <v>0</v>
      </c>
      <c r="AR139" s="90"/>
      <c r="AS139" s="131">
        <v>416</v>
      </c>
      <c r="AT139" s="4" t="s">
        <v>296</v>
      </c>
      <c r="AU139" s="389"/>
      <c r="AV139" s="389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638</v>
      </c>
      <c r="BC139" s="26"/>
      <c r="BD139" s="495" t="s">
        <v>1077</v>
      </c>
      <c r="BE139" s="7" t="s">
        <v>1078</v>
      </c>
      <c r="BF139" s="15" t="s">
        <v>1061</v>
      </c>
      <c r="BG139" s="140" t="str">
        <f t="shared" si="111"/>
        <v>{"key_code":"b","modifiers":["shift","option"]},{"key_code":"e","modifiers":["control"]},{"key_code":"return_or_enter"},{"key_code":"lang1"},{"key_code":"close_bracket"},{"key_code":"non_us_pound"},{"key_code":"return_or_enter"},{"key_code":"b","modifiers":["control"]}</v>
      </c>
      <c r="BH139" s="98" t="s">
        <v>1047</v>
      </c>
      <c r="BI139" s="140" t="str">
        <f t="shared" si="112"/>
        <v>{"key_code":"e","modifiers":["control"]},{"key_code":"return_or_enter"},{"key_code":"lang1"},{"key_code":"close_bracket"},{"key_code":"non_us_pound"},{"key_code":"return_or_enter"},{"key_code":"lang2"},{"key_code":"b","modifiers":["control"]}</v>
      </c>
      <c r="BJ139" s="370" t="s">
        <v>1062</v>
      </c>
      <c r="BK139" s="371" t="s">
        <v>991</v>
      </c>
    </row>
    <row r="140" spans="1:63" ht="84">
      <c r="A140" s="328"/>
      <c r="B140" s="329"/>
      <c r="C140" s="338"/>
      <c r="D140" s="339"/>
      <c r="E140" s="334"/>
      <c r="F140" s="233" t="str">
        <f t="shared" si="78"/>
        <v>{"description":"あ, い &amp; そ → ↲□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spaceba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spacebar"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29"/>
      <c r="V140" s="107" t="str">
        <f t="shared" si="93"/>
        <v>{"description":"[英数] J, K &amp; B → ↲□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5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3">
        <f t="shared" si="101"/>
        <v>0</v>
      </c>
      <c r="AH140" s="90"/>
      <c r="AI140" s="466">
        <f t="shared" si="102"/>
        <v>6442450944</v>
      </c>
      <c r="AJ140" s="57" t="str">
        <f t="shared" si="103"/>
        <v/>
      </c>
      <c r="AK140" s="58">
        <f t="shared" si="104"/>
        <v>0</v>
      </c>
      <c r="AL140" s="56">
        <f t="shared" si="105"/>
        <v>2201170739200</v>
      </c>
      <c r="AM140" s="57" t="str">
        <f t="shared" si="106"/>
        <v>ぞ</v>
      </c>
      <c r="AN140" s="55">
        <f t="shared" si="107"/>
        <v>1</v>
      </c>
      <c r="AO140" s="466">
        <f t="shared" si="108"/>
        <v>2203318222848</v>
      </c>
      <c r="AP140" s="57" t="str">
        <f t="shared" si="109"/>
        <v/>
      </c>
      <c r="AQ140" s="58">
        <f t="shared" si="110"/>
        <v>0</v>
      </c>
      <c r="AR140" s="90"/>
      <c r="AS140" s="131">
        <v>417</v>
      </c>
      <c r="AT140" s="4" t="s">
        <v>296</v>
      </c>
      <c r="AU140" s="389"/>
      <c r="AV140" s="389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1079</v>
      </c>
      <c r="BE140" s="7" t="s">
        <v>1080</v>
      </c>
      <c r="BF140" s="15" t="s">
        <v>1125</v>
      </c>
      <c r="BG140" s="140" t="str">
        <f t="shared" si="111"/>
        <v>{"key_code":"b","modifiers":["shift","option"]},{"key_code":"e","modifiers":["control"]},{"key_code":"return_or_enter"},{"key_code":"lang1"},{"key_code":"spacebar"}</v>
      </c>
      <c r="BH140" s="98" t="s">
        <v>1128</v>
      </c>
      <c r="BI140" s="140" t="str">
        <f t="shared" si="112"/>
        <v>{"key_code":"b","modifiers":["shift","option"]},{"key_code":"e","modifiers":["control"]},{"key_code":"return_or_enter"},{"key_code":"lang1"},{"key_code":"spacebar"},{"key_code":"lang2"}</v>
      </c>
      <c r="BJ140" s="370"/>
      <c r="BK140" s="371"/>
    </row>
    <row r="141" spans="1:63" ht="21">
      <c r="A141" s="328"/>
      <c r="B141" s="329"/>
      <c r="C141" s="338"/>
      <c r="D141" s="339"/>
      <c r="E141" s="334"/>
      <c r="F141" s="233" t="str">
        <f t="shared" si="78"/>
        <v>{"description":"と, か &amp; 右 → 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29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5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3">
        <f t="shared" si="101"/>
        <v>0</v>
      </c>
      <c r="AH141" s="90"/>
      <c r="AI141" s="466">
        <f t="shared" si="102"/>
        <v>402653184</v>
      </c>
      <c r="AJ141" s="57" t="str">
        <f t="shared" si="103"/>
        <v/>
      </c>
      <c r="AK141" s="58">
        <f t="shared" si="104"/>
        <v>0</v>
      </c>
      <c r="AL141" s="56">
        <f t="shared" si="105"/>
        <v>134479872</v>
      </c>
      <c r="AM141" s="57" t="str">
        <f t="shared" si="106"/>
        <v/>
      </c>
      <c r="AN141" s="55">
        <f t="shared" si="107"/>
        <v>0</v>
      </c>
      <c r="AO141" s="466">
        <f t="shared" si="108"/>
        <v>268697600</v>
      </c>
      <c r="AP141" s="57" t="str">
        <f t="shared" si="109"/>
        <v/>
      </c>
      <c r="AQ141" s="58">
        <f t="shared" si="110"/>
        <v>0</v>
      </c>
      <c r="AR141" s="90"/>
      <c r="AS141" s="131">
        <v>418</v>
      </c>
      <c r="AT141" s="4" t="s">
        <v>296</v>
      </c>
      <c r="AU141" s="389"/>
      <c r="AV141" s="389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1081</v>
      </c>
      <c r="BE141" s="7" t="s">
        <v>323</v>
      </c>
      <c r="BF141" s="15" t="s">
        <v>965</v>
      </c>
      <c r="BG141" s="140" t="str">
        <f t="shared" si="111"/>
        <v>{"key_code":"a","modifiers":["control"]}</v>
      </c>
      <c r="BH141" s="98"/>
      <c r="BI141" s="140" t="str">
        <f t="shared" si="112"/>
        <v>{"key_code":"a","modifiers":["control"]}</v>
      </c>
      <c r="BJ141" s="370"/>
      <c r="BK141" s="371"/>
    </row>
    <row r="142" spans="1:63" ht="63">
      <c r="A142" s="328"/>
      <c r="B142" s="329"/>
      <c r="C142" s="338"/>
      <c r="D142" s="339"/>
      <c r="E142" s="334"/>
      <c r="F142" s="233" t="str">
        <f t="shared" si="78"/>
        <v>{"description":"と, か &amp; く → 確定End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</v>
      </c>
      <c r="G142" s="101" t="str">
        <f t="shared" si="79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29"/>
      <c r="V142" s="107" t="str">
        <f t="shared" si="93"/>
        <v>{"description":"[英数] D, F &amp; H → 確定End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</v>
      </c>
      <c r="W142" s="101" t="str">
        <f t="shared" si="94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</v>
      </c>
      <c r="X142" s="101" t="str">
        <f t="shared" si="95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5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1476395008</v>
      </c>
      <c r="AG142" s="203">
        <f t="shared" si="101"/>
        <v>0</v>
      </c>
      <c r="AH142" s="90"/>
      <c r="AI142" s="466">
        <f t="shared" si="102"/>
        <v>402653184</v>
      </c>
      <c r="AJ142" s="57" t="str">
        <f t="shared" si="103"/>
        <v/>
      </c>
      <c r="AK142" s="58">
        <f t="shared" si="104"/>
        <v>0</v>
      </c>
      <c r="AL142" s="56">
        <f t="shared" si="105"/>
        <v>1207959552</v>
      </c>
      <c r="AM142" s="57" t="str">
        <f t="shared" si="106"/>
        <v>にゃ</v>
      </c>
      <c r="AN142" s="55">
        <f t="shared" si="107"/>
        <v>1</v>
      </c>
      <c r="AO142" s="466">
        <f t="shared" si="108"/>
        <v>1342177280</v>
      </c>
      <c r="AP142" s="57" t="str">
        <f t="shared" si="109"/>
        <v>ぐ</v>
      </c>
      <c r="AQ142" s="58">
        <f t="shared" si="110"/>
        <v>1</v>
      </c>
      <c r="AR142" s="90"/>
      <c r="AS142" s="131">
        <v>419</v>
      </c>
      <c r="AT142" s="4" t="s">
        <v>296</v>
      </c>
      <c r="AU142" s="389"/>
      <c r="AV142" s="389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65</v>
      </c>
      <c r="BC142" s="26"/>
      <c r="BD142" s="6" t="s">
        <v>1082</v>
      </c>
      <c r="BE142" s="7" t="s">
        <v>330</v>
      </c>
      <c r="BF142" s="15" t="s">
        <v>1065</v>
      </c>
      <c r="BG142" s="140" t="str">
        <f t="shared" si="111"/>
        <v>{"key_code":"b","modifiers":["shift","option"]},{"key_code":"lang1"},{"key_code":"e","modifiers":["control"]}</v>
      </c>
      <c r="BH142" s="98" t="s">
        <v>1066</v>
      </c>
      <c r="BI142" s="140" t="str">
        <f t="shared" si="112"/>
        <v>{"key_code":"b","modifiers":["shift","option"]},{"key_code":"lang2"},{"key_code":"e","modifiers":["control"]}</v>
      </c>
      <c r="BJ142" s="370"/>
      <c r="BK142" s="371"/>
    </row>
    <row r="143" spans="1:63" ht="21">
      <c r="A143" s="328"/>
      <c r="B143" s="329"/>
      <c r="C143" s="338"/>
      <c r="D143" s="339"/>
      <c r="E143" s="334"/>
      <c r="F143" s="233" t="str">
        <f t="shared" si="78"/>
        <v>{"description":"と, か &amp; た → End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43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29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5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4398449164288</v>
      </c>
      <c r="AG143" s="203">
        <f t="shared" si="101"/>
        <v>0</v>
      </c>
      <c r="AH143" s="90"/>
      <c r="AI143" s="466">
        <f t="shared" si="102"/>
        <v>402653184</v>
      </c>
      <c r="AJ143" s="57" t="str">
        <f t="shared" si="103"/>
        <v/>
      </c>
      <c r="AK143" s="58">
        <f t="shared" si="104"/>
        <v>0</v>
      </c>
      <c r="AL143" s="56">
        <f t="shared" si="105"/>
        <v>4398180728832</v>
      </c>
      <c r="AM143" s="57" t="str">
        <f t="shared" si="106"/>
        <v/>
      </c>
      <c r="AN143" s="55">
        <f t="shared" si="107"/>
        <v>0</v>
      </c>
      <c r="AO143" s="466">
        <f t="shared" si="108"/>
        <v>4398314946560</v>
      </c>
      <c r="AP143" s="57" t="str">
        <f t="shared" si="109"/>
        <v>だ</v>
      </c>
      <c r="AQ143" s="58">
        <f t="shared" si="110"/>
        <v>1</v>
      </c>
      <c r="AR143" s="90"/>
      <c r="AS143" s="131">
        <v>420</v>
      </c>
      <c r="AT143" s="4" t="s">
        <v>296</v>
      </c>
      <c r="AU143" s="389"/>
      <c r="AV143" s="389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94</v>
      </c>
      <c r="BC143" s="26"/>
      <c r="BD143" s="40" t="s">
        <v>1083</v>
      </c>
      <c r="BE143" s="7" t="s">
        <v>337</v>
      </c>
      <c r="BF143" s="15" t="s">
        <v>968</v>
      </c>
      <c r="BG143" s="140" t="str">
        <f t="shared" si="111"/>
        <v>{"key_code":"e","modifiers":["control"]}</v>
      </c>
      <c r="BH143" s="98"/>
      <c r="BI143" s="140" t="str">
        <f t="shared" si="112"/>
        <v>{"key_code":"e","modifiers":["control"]}</v>
      </c>
      <c r="BJ143" s="370"/>
      <c r="BK143" s="371"/>
    </row>
    <row r="144" spans="1:63" ht="42">
      <c r="A144" s="328"/>
      <c r="B144" s="329"/>
      <c r="C144" s="338"/>
      <c r="D144" s="339"/>
      <c r="E144" s="334"/>
      <c r="F144" s="233" t="str">
        <f t="shared" si="78"/>
        <v>{"description":"と, か &amp; BS → 文末消去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4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29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5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403177472</v>
      </c>
      <c r="AG144" s="203">
        <f t="shared" si="101"/>
        <v>0</v>
      </c>
      <c r="AH144" s="90"/>
      <c r="AI144" s="466">
        <f t="shared" si="102"/>
        <v>402653184</v>
      </c>
      <c r="AJ144" s="57" t="str">
        <f t="shared" si="103"/>
        <v/>
      </c>
      <c r="AK144" s="58">
        <f t="shared" si="104"/>
        <v>0</v>
      </c>
      <c r="AL144" s="56">
        <f t="shared" si="105"/>
        <v>134742016</v>
      </c>
      <c r="AM144" s="57" t="str">
        <f t="shared" si="106"/>
        <v/>
      </c>
      <c r="AN144" s="55">
        <f t="shared" si="107"/>
        <v>0</v>
      </c>
      <c r="AO144" s="466">
        <f t="shared" si="108"/>
        <v>268959744</v>
      </c>
      <c r="AP144" s="57" t="str">
        <f t="shared" si="109"/>
        <v>ざ</v>
      </c>
      <c r="AQ144" s="58">
        <f t="shared" si="110"/>
        <v>1</v>
      </c>
      <c r="AR144" s="90"/>
      <c r="AS144" s="131">
        <v>421</v>
      </c>
      <c r="AT144" s="4" t="s">
        <v>296</v>
      </c>
      <c r="AU144" s="389"/>
      <c r="AV144" s="389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35</v>
      </c>
      <c r="BC144" s="26"/>
      <c r="BD144" s="6" t="s">
        <v>1084</v>
      </c>
      <c r="BE144" s="7" t="s">
        <v>324</v>
      </c>
      <c r="BF144" s="15" t="s">
        <v>966</v>
      </c>
      <c r="BG144" s="140" t="str">
        <f t="shared" si="111"/>
        <v>{"key_code":"k","modifiers":["control"]}</v>
      </c>
      <c r="BH144" s="98"/>
      <c r="BI144" s="140" t="str">
        <f t="shared" si="112"/>
        <v>{"key_code":"k","modifiers":["control"]}</v>
      </c>
      <c r="BJ144" s="370"/>
      <c r="BK144" s="371"/>
    </row>
    <row r="145" spans="1:63" ht="21">
      <c r="A145" s="328"/>
      <c r="B145" s="329"/>
      <c r="C145" s="338"/>
      <c r="D145" s="339"/>
      <c r="E145" s="334"/>
      <c r="F145" s="233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5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29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5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2550136832</v>
      </c>
      <c r="AG145" s="203">
        <f t="shared" si="101"/>
        <v>0</v>
      </c>
      <c r="AH145" s="90"/>
      <c r="AI145" s="466">
        <f t="shared" si="102"/>
        <v>402653184</v>
      </c>
      <c r="AJ145" s="57" t="str">
        <f t="shared" si="103"/>
        <v/>
      </c>
      <c r="AK145" s="58">
        <f t="shared" si="104"/>
        <v>0</v>
      </c>
      <c r="AL145" s="56">
        <f t="shared" si="105"/>
        <v>2281701376</v>
      </c>
      <c r="AM145" s="57" t="str">
        <f t="shared" si="106"/>
        <v>ど</v>
      </c>
      <c r="AN145" s="55">
        <f t="shared" si="107"/>
        <v>1</v>
      </c>
      <c r="AO145" s="466">
        <f t="shared" si="108"/>
        <v>2415919104</v>
      </c>
      <c r="AP145" s="57" t="str">
        <f t="shared" si="109"/>
        <v>が</v>
      </c>
      <c r="AQ145" s="58">
        <f t="shared" si="110"/>
        <v>1</v>
      </c>
      <c r="AR145" s="90"/>
      <c r="AS145" s="131">
        <v>422</v>
      </c>
      <c r="AT145" s="4" t="s">
        <v>296</v>
      </c>
      <c r="AU145" s="389"/>
      <c r="AV145" s="389"/>
      <c r="AW145" s="13" t="s">
        <v>294</v>
      </c>
      <c r="AX145" s="4" t="s">
        <v>296</v>
      </c>
      <c r="AY145" s="16"/>
      <c r="AZ145" s="16" t="s">
        <v>60</v>
      </c>
      <c r="BA145" s="16" t="s">
        <v>62</v>
      </c>
      <c r="BB145" s="115" t="s">
        <v>67</v>
      </c>
      <c r="BC145" s="26"/>
      <c r="BD145" s="6" t="s">
        <v>331</v>
      </c>
      <c r="BE145" s="7" t="s">
        <v>332</v>
      </c>
      <c r="BF145" s="15" t="s">
        <v>962</v>
      </c>
      <c r="BG145" s="140" t="str">
        <f t="shared" si="111"/>
        <v>{"key_code":"b","modifiers":["control"]}</v>
      </c>
      <c r="BH145" s="98"/>
      <c r="BI145" s="140" t="str">
        <f t="shared" si="112"/>
        <v>{"key_code":"b","modifiers":["control"]}</v>
      </c>
      <c r="BJ145" s="370"/>
      <c r="BK145" s="371"/>
    </row>
    <row r="146" spans="1:63" ht="21">
      <c r="A146" s="328"/>
      <c r="B146" s="329"/>
      <c r="C146" s="338"/>
      <c r="D146" s="339"/>
      <c r="E146" s="334"/>
      <c r="F146" s="233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46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46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29"/>
      <c r="V146" s="107" t="str">
        <f t="shared" si="93"/>
        <v/>
      </c>
      <c r="W146" s="101" t="str">
        <f t="shared" si="94"/>
        <v/>
      </c>
      <c r="X146" s="101" t="str">
        <f t="shared" si="95"/>
        <v/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5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8796495675392</v>
      </c>
      <c r="AG146" s="203">
        <f t="shared" si="101"/>
        <v>0</v>
      </c>
      <c r="AH146" s="90"/>
      <c r="AI146" s="466">
        <f t="shared" si="102"/>
        <v>402653184</v>
      </c>
      <c r="AJ146" s="57" t="str">
        <f t="shared" si="103"/>
        <v/>
      </c>
      <c r="AK146" s="58">
        <f t="shared" si="104"/>
        <v>0</v>
      </c>
      <c r="AL146" s="56">
        <f t="shared" si="105"/>
        <v>8796227239936</v>
      </c>
      <c r="AM146" s="57" t="str">
        <f t="shared" si="106"/>
        <v/>
      </c>
      <c r="AN146" s="55">
        <f t="shared" si="107"/>
        <v>0</v>
      </c>
      <c r="AO146" s="466">
        <f t="shared" si="108"/>
        <v>8796361457664</v>
      </c>
      <c r="AP146" s="57" t="str">
        <f t="shared" si="109"/>
        <v/>
      </c>
      <c r="AQ146" s="58">
        <f t="shared" si="110"/>
        <v>0</v>
      </c>
      <c r="AR146" s="90"/>
      <c r="AS146" s="131">
        <v>423</v>
      </c>
      <c r="AT146" s="4" t="s">
        <v>296</v>
      </c>
      <c r="AU146" s="389"/>
      <c r="AV146" s="389"/>
      <c r="AW146" s="13" t="s">
        <v>294</v>
      </c>
      <c r="AX146" s="4" t="s">
        <v>296</v>
      </c>
      <c r="AY146" s="16"/>
      <c r="AZ146" s="16" t="s">
        <v>60</v>
      </c>
      <c r="BA146" s="16" t="s">
        <v>62</v>
      </c>
      <c r="BB146" s="115" t="s">
        <v>96</v>
      </c>
      <c r="BC146" s="26"/>
      <c r="BD146" s="6" t="s">
        <v>338</v>
      </c>
      <c r="BE146" s="7" t="s">
        <v>339</v>
      </c>
      <c r="BF146" s="15" t="s">
        <v>969</v>
      </c>
      <c r="BG146" s="140" t="str">
        <f t="shared" si="111"/>
        <v>{"key_code":"f","modifiers":["control"]}</v>
      </c>
      <c r="BH146" s="98"/>
      <c r="BI146" s="140" t="str">
        <f t="shared" si="112"/>
        <v>{"key_code":"f","modifiers":["control"]}</v>
      </c>
      <c r="BJ146" s="370"/>
      <c r="BK146" s="371"/>
    </row>
    <row r="147" spans="1:63" ht="21">
      <c r="A147" s="328"/>
      <c r="B147" s="329"/>
      <c r="C147" s="338"/>
      <c r="D147" s="339"/>
      <c r="E147" s="334"/>
      <c r="F147" s="233" t="str">
        <f t="shared" si="78"/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7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29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5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403701760</v>
      </c>
      <c r="AG147" s="203">
        <f t="shared" si="101"/>
        <v>0</v>
      </c>
      <c r="AH147" s="90"/>
      <c r="AI147" s="466">
        <f t="shared" si="102"/>
        <v>402653184</v>
      </c>
      <c r="AJ147" s="57" t="str">
        <f t="shared" si="103"/>
        <v/>
      </c>
      <c r="AK147" s="58">
        <f t="shared" si="104"/>
        <v>0</v>
      </c>
      <c r="AL147" s="56">
        <f t="shared" si="105"/>
        <v>135266304</v>
      </c>
      <c r="AM147" s="57" t="str">
        <f t="shared" si="106"/>
        <v>にょ</v>
      </c>
      <c r="AN147" s="55">
        <f t="shared" si="107"/>
        <v>1</v>
      </c>
      <c r="AO147" s="466">
        <f t="shared" si="108"/>
        <v>269484032</v>
      </c>
      <c r="AP147" s="57" t="str">
        <f t="shared" si="109"/>
        <v/>
      </c>
      <c r="AQ147" s="58">
        <f t="shared" si="110"/>
        <v>0</v>
      </c>
      <c r="AR147" s="90"/>
      <c r="AS147" s="131">
        <v>424</v>
      </c>
      <c r="AT147" s="4" t="s">
        <v>296</v>
      </c>
      <c r="AU147" s="389"/>
      <c r="AV147" s="389"/>
      <c r="AW147" s="13"/>
      <c r="AX147" s="4" t="s">
        <v>296</v>
      </c>
      <c r="AY147" s="16"/>
      <c r="AZ147" s="16" t="s">
        <v>60</v>
      </c>
      <c r="BA147" s="16" t="s">
        <v>62</v>
      </c>
      <c r="BB147" s="115" t="s">
        <v>37</v>
      </c>
      <c r="BC147" s="26"/>
      <c r="BD147" s="6" t="s">
        <v>1085</v>
      </c>
      <c r="BE147" s="7" t="s">
        <v>1086</v>
      </c>
      <c r="BF147" s="15" t="s">
        <v>325</v>
      </c>
      <c r="BG147" s="140" t="str">
        <f t="shared" si="111"/>
        <v>{"key_code":"lang1"},{"key_code":"lang1"}</v>
      </c>
      <c r="BH147" s="98"/>
      <c r="BI147" s="140" t="str">
        <f t="shared" si="112"/>
        <v>{"key_code":"lang1"},{"key_code":"lang1"}</v>
      </c>
      <c r="BJ147" s="370"/>
      <c r="BK147" s="371"/>
    </row>
    <row r="148" spans="1:63" ht="21">
      <c r="A148" s="328"/>
      <c r="B148" s="329"/>
      <c r="C148" s="338"/>
      <c r="D148" s="339"/>
      <c r="E148" s="334"/>
      <c r="F148" s="233" t="str">
        <f t="shared" si="78"/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29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5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3">
        <f t="shared" si="101"/>
        <v>0</v>
      </c>
      <c r="AH148" s="90"/>
      <c r="AI148" s="466">
        <f t="shared" si="102"/>
        <v>402653184</v>
      </c>
      <c r="AJ148" s="57" t="str">
        <f t="shared" si="103"/>
        <v/>
      </c>
      <c r="AK148" s="58">
        <f t="shared" si="104"/>
        <v>0</v>
      </c>
      <c r="AL148" s="56">
        <f t="shared" si="105"/>
        <v>4429185024</v>
      </c>
      <c r="AM148" s="57" t="str">
        <f t="shared" si="106"/>
        <v/>
      </c>
      <c r="AN148" s="55">
        <f t="shared" si="107"/>
        <v>0</v>
      </c>
      <c r="AO148" s="466">
        <f t="shared" si="108"/>
        <v>4563402752</v>
      </c>
      <c r="AP148" s="57" t="str">
        <f t="shared" si="109"/>
        <v/>
      </c>
      <c r="AQ148" s="58">
        <f t="shared" si="110"/>
        <v>0</v>
      </c>
      <c r="AR148" s="90"/>
      <c r="AS148" s="131">
        <v>425</v>
      </c>
      <c r="AT148" s="4" t="s">
        <v>296</v>
      </c>
      <c r="AU148" s="389"/>
      <c r="AV148" s="389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1087</v>
      </c>
      <c r="BE148" s="7" t="s">
        <v>333</v>
      </c>
      <c r="BF148" s="15" t="s">
        <v>972</v>
      </c>
      <c r="BG148" s="140" t="str">
        <f t="shared" si="111"/>
        <v>{"key_code":"b","modifiers":["shift","control"]}</v>
      </c>
      <c r="BH148" s="98"/>
      <c r="BI148" s="140" t="str">
        <f t="shared" si="112"/>
        <v>{"key_code":"b","modifiers":["shift","control"]}</v>
      </c>
      <c r="BJ148" s="370"/>
      <c r="BK148" s="371"/>
    </row>
    <row r="149" spans="1:63" ht="21">
      <c r="A149" s="328"/>
      <c r="B149" s="329"/>
      <c r="C149" s="338"/>
      <c r="D149" s="339"/>
      <c r="E149" s="334"/>
      <c r="F149" s="233" t="str">
        <f t="shared" si="78"/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49" s="101" t="str">
        <f t="shared" si="79"/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29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5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17592588697600</v>
      </c>
      <c r="AG149" s="203">
        <f t="shared" si="101"/>
        <v>0</v>
      </c>
      <c r="AH149" s="90"/>
      <c r="AI149" s="466">
        <f t="shared" si="102"/>
        <v>402653184</v>
      </c>
      <c r="AJ149" s="57" t="str">
        <f t="shared" si="103"/>
        <v/>
      </c>
      <c r="AK149" s="58">
        <f t="shared" si="104"/>
        <v>0</v>
      </c>
      <c r="AL149" s="56">
        <f t="shared" si="105"/>
        <v>17592320262144</v>
      </c>
      <c r="AM149" s="57" t="str">
        <f t="shared" si="106"/>
        <v/>
      </c>
      <c r="AN149" s="55">
        <f t="shared" si="107"/>
        <v>0</v>
      </c>
      <c r="AO149" s="466">
        <f t="shared" si="108"/>
        <v>17592454479872</v>
      </c>
      <c r="AP149" s="57" t="str">
        <f t="shared" si="109"/>
        <v/>
      </c>
      <c r="AQ149" s="58">
        <f t="shared" si="110"/>
        <v>0</v>
      </c>
      <c r="AR149" s="90"/>
      <c r="AS149" s="131">
        <v>426</v>
      </c>
      <c r="AT149" s="4" t="s">
        <v>296</v>
      </c>
      <c r="AU149" s="389"/>
      <c r="AV149" s="389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98</v>
      </c>
      <c r="BC149" s="26"/>
      <c r="BD149" s="6" t="s">
        <v>1088</v>
      </c>
      <c r="BE149" s="7" t="s">
        <v>340</v>
      </c>
      <c r="BF149" s="15" t="s">
        <v>973</v>
      </c>
      <c r="BG149" s="140" t="str">
        <f t="shared" si="111"/>
        <v>{"key_code":"f","modifiers":["shift","control"]}</v>
      </c>
      <c r="BH149" s="98"/>
      <c r="BI149" s="140" t="str">
        <f t="shared" si="112"/>
        <v>{"key_code":"f","modifiers":["shift","control"]}</v>
      </c>
      <c r="BJ149" s="370"/>
      <c r="BK149" s="371"/>
    </row>
    <row r="150" spans="1:63" ht="21">
      <c r="A150" s="328"/>
      <c r="B150" s="329"/>
      <c r="C150" s="338"/>
      <c r="D150" s="339"/>
      <c r="E150" s="334"/>
      <c r="F150" s="233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set_variable":{"name":"KC_O","value":1}},{"set_variable":{"name":"USC","value":0}},{"key_code":"delete_forward"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set_variable":{"name":"KC_O","value":1}},{"set_variable":{"name":"USC","value":0}},{"key_code":"delete_forward"}],"to_after_key_up":[{"set_variable":{"name":"KC_O","value":0}}],"type":"basic"},{"conditions":[{"type":"variable_unless","name":"KC_D","value":0},{"type":"variable_unless","name":"KC_F","value":0}],"from":{"key_code":"o","modifiers":{"optional":["caps_lock"]}},"to":[{"set_variable":{"name":"KC_O","value":1}},{"set_variable":{"name":"USC","value":0}},{"key_code":"delete_forward"}],"to_after_key_up":[{"set_variable":{"name":"KC_O","value":0}}],"type":"basic"},</v>
      </c>
      <c r="G150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set_variable":{"name":"KC_F","value":1}},{"set_variable":{"name":"USC","value":0}},{"key_code":"delete_forward"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set_variable":{"name":"KC_F","value":1}},{"set_variable":{"name":"USC","value":0}},{"key_code":"delete_forward"}],"to_after_key_up":[{"set_variable":{"name":"KC_F","value":0}}],"type":"basic"},{"conditions":[{"type":"variable_unless","name":"KC_D","value":0},{"type":"variable_unless","name":"KC_O","value":0}],"from":{"key_code":"f","modifiers":{"optional":["caps_lock"]}},"to":[{"set_variable":{"name":"KC_F","value":1}},{"set_variable":{"name":"USC","value":0}},{"key_code":"delete_forward"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set_variable":{"name":"KC_D","value":1}},{"set_variable":{"name":"USC","value":0}},{"key_code":"delete_forward"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set_variable":{"name":"KC_D","value":1}},{"set_variable":{"name":"USC","value":0}},{"key_code":"delete_forward"}],"to_after_key_up":[{"set_variable":{"name":"KC_D","value":0}}],"type":"basic"},{"conditions":[{"type":"variable_unless","name":"KC_F","value":0},{"type":"variable_unless","name":"KC_O","value":0}],"from":{"key_code":"d","modifiers":{"optional":["caps_lock"]}},"to":[{"set_variable":{"name":"KC_D","value":1}},{"set_variable":{"name":"USC","value":0}},{"key_code":"delete_forward"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29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5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404750336</v>
      </c>
      <c r="AG150" s="203">
        <f t="shared" si="101"/>
        <v>0</v>
      </c>
      <c r="AH150" s="90"/>
      <c r="AI150" s="466">
        <f t="shared" si="102"/>
        <v>402653184</v>
      </c>
      <c r="AJ150" s="57" t="str">
        <f t="shared" si="103"/>
        <v/>
      </c>
      <c r="AK150" s="58">
        <f t="shared" si="104"/>
        <v>0</v>
      </c>
      <c r="AL150" s="56">
        <f t="shared" si="105"/>
        <v>136314880</v>
      </c>
      <c r="AM150" s="57" t="str">
        <f t="shared" si="106"/>
        <v/>
      </c>
      <c r="AN150" s="55">
        <f t="shared" si="107"/>
        <v>0</v>
      </c>
      <c r="AO150" s="466">
        <f t="shared" si="108"/>
        <v>270532608</v>
      </c>
      <c r="AP150" s="57" t="str">
        <f t="shared" si="109"/>
        <v>ず</v>
      </c>
      <c r="AQ150" s="58">
        <f t="shared" si="110"/>
        <v>1</v>
      </c>
      <c r="AR150" s="90"/>
      <c r="AS150" s="131">
        <v>427</v>
      </c>
      <c r="AT150" s="4" t="s">
        <v>296</v>
      </c>
      <c r="AU150" s="389"/>
      <c r="AV150" s="389"/>
      <c r="AW150" s="13" t="s">
        <v>294</v>
      </c>
      <c r="AX150" s="4" t="s">
        <v>296</v>
      </c>
      <c r="AY150" s="16"/>
      <c r="AZ150" s="16" t="s">
        <v>60</v>
      </c>
      <c r="BA150" s="16" t="s">
        <v>62</v>
      </c>
      <c r="BB150" s="115" t="s">
        <v>39</v>
      </c>
      <c r="BC150" s="26"/>
      <c r="BD150" s="6" t="s">
        <v>326</v>
      </c>
      <c r="BE150" s="7" t="s">
        <v>327</v>
      </c>
      <c r="BF150" s="15" t="s">
        <v>328</v>
      </c>
      <c r="BG150" s="140" t="str">
        <f t="shared" si="111"/>
        <v>{"key_code":"delete_forward"}</v>
      </c>
      <c r="BH150" s="98"/>
      <c r="BI150" s="140" t="str">
        <f t="shared" si="112"/>
        <v>{"key_code":"delete_forward"}</v>
      </c>
      <c r="BJ150" s="370"/>
      <c r="BK150" s="371"/>
    </row>
    <row r="151" spans="1:63" ht="147">
      <c r="A151" s="328"/>
      <c r="B151" s="329"/>
      <c r="C151" s="338"/>
      <c r="D151" s="339"/>
      <c r="E151" s="334"/>
      <c r="F151" s="233" t="str">
        <f t="shared" si="78"/>
        <v>{"description":"と, か &amp; う → +7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</v>
      </c>
      <c r="G151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29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5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8992587776</v>
      </c>
      <c r="AG151" s="203">
        <f t="shared" si="101"/>
        <v>0</v>
      </c>
      <c r="AH151" s="90"/>
      <c r="AI151" s="466">
        <f t="shared" si="102"/>
        <v>402653184</v>
      </c>
      <c r="AJ151" s="57" t="str">
        <f t="shared" si="103"/>
        <v/>
      </c>
      <c r="AK151" s="58">
        <f t="shared" si="104"/>
        <v>0</v>
      </c>
      <c r="AL151" s="56">
        <f t="shared" si="105"/>
        <v>8724152320</v>
      </c>
      <c r="AM151" s="57" t="str">
        <f t="shared" si="106"/>
        <v/>
      </c>
      <c r="AN151" s="55">
        <f t="shared" si="107"/>
        <v>0</v>
      </c>
      <c r="AO151" s="466">
        <f t="shared" si="108"/>
        <v>8858370048</v>
      </c>
      <c r="AP151" s="57" t="str">
        <f t="shared" si="109"/>
        <v>ヴ</v>
      </c>
      <c r="AQ151" s="58">
        <f t="shared" si="110"/>
        <v>1</v>
      </c>
      <c r="AR151" s="90"/>
      <c r="AS151" s="131">
        <v>428</v>
      </c>
      <c r="AT151" s="4" t="s">
        <v>296</v>
      </c>
      <c r="AU151" s="389"/>
      <c r="AV151" s="389"/>
      <c r="AW151" s="13" t="s">
        <v>294</v>
      </c>
      <c r="AX151" s="4" t="s">
        <v>296</v>
      </c>
      <c r="AY151" s="16"/>
      <c r="AZ151" s="16" t="s">
        <v>60</v>
      </c>
      <c r="BA151" s="16" t="s">
        <v>62</v>
      </c>
      <c r="BB151" s="115" t="s">
        <v>71</v>
      </c>
      <c r="BC151" s="26"/>
      <c r="BD151" s="6" t="s">
        <v>1089</v>
      </c>
      <c r="BE151" s="7" t="s">
        <v>1090</v>
      </c>
      <c r="BF151" s="15" t="s">
        <v>1126</v>
      </c>
      <c r="BG151" s="140" t="str">
        <f t="shared" si="111"/>
        <v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v>
      </c>
      <c r="BH151" s="98"/>
      <c r="BI151" s="140" t="str">
        <f t="shared" si="112"/>
        <v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v>
      </c>
      <c r="BJ151" s="370"/>
      <c r="BK151" s="371"/>
    </row>
    <row r="152" spans="1:63" ht="147">
      <c r="A152" s="328"/>
      <c r="B152" s="329"/>
      <c r="C152" s="338"/>
      <c r="D152" s="339"/>
      <c r="E152" s="334"/>
      <c r="F152" s="233" t="str">
        <f t="shared" si="78"/>
        <v>{"description":"と, か &amp; ら → +7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</v>
      </c>
      <c r="G152" s="101" t="str">
        <f t="shared" si="79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29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5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35184774742016</v>
      </c>
      <c r="AG152" s="203">
        <f t="shared" si="101"/>
        <v>0</v>
      </c>
      <c r="AH152" s="90"/>
      <c r="AI152" s="466">
        <f t="shared" si="102"/>
        <v>402653184</v>
      </c>
      <c r="AJ152" s="57" t="str">
        <f t="shared" si="103"/>
        <v/>
      </c>
      <c r="AK152" s="58">
        <f t="shared" si="104"/>
        <v>0</v>
      </c>
      <c r="AL152" s="56">
        <f t="shared" si="105"/>
        <v>35184506306560</v>
      </c>
      <c r="AM152" s="57" t="str">
        <f t="shared" si="106"/>
        <v/>
      </c>
      <c r="AN152" s="55">
        <f t="shared" si="107"/>
        <v>0</v>
      </c>
      <c r="AO152" s="466">
        <f t="shared" si="108"/>
        <v>35184640524288</v>
      </c>
      <c r="AP152" s="57" t="str">
        <f t="shared" si="109"/>
        <v>ぶ</v>
      </c>
      <c r="AQ152" s="58">
        <f t="shared" si="110"/>
        <v>1</v>
      </c>
      <c r="AR152" s="90"/>
      <c r="AS152" s="131">
        <v>429</v>
      </c>
      <c r="AT152" s="4" t="s">
        <v>296</v>
      </c>
      <c r="AU152" s="389"/>
      <c r="AV152" s="389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100</v>
      </c>
      <c r="BC152" s="26"/>
      <c r="BD152" s="6" t="s">
        <v>1091</v>
      </c>
      <c r="BE152" s="7" t="s">
        <v>1092</v>
      </c>
      <c r="BF152" s="15" t="s">
        <v>1127</v>
      </c>
      <c r="BG152" s="140" t="str">
        <f t="shared" si="111"/>
        <v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v>
      </c>
      <c r="BH152" s="98"/>
      <c r="BI152" s="140" t="str">
        <f t="shared" si="112"/>
        <v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v>
      </c>
      <c r="BJ152" s="370"/>
      <c r="BK152" s="371"/>
    </row>
    <row r="153" spans="1:63" ht="63">
      <c r="A153" s="328"/>
      <c r="B153" s="329"/>
      <c r="C153" s="338"/>
      <c r="D153" s="339"/>
      <c r="E153" s="334"/>
      <c r="F153" s="233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29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5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406847488</v>
      </c>
      <c r="AG153" s="203">
        <f t="shared" si="101"/>
        <v>0</v>
      </c>
      <c r="AH153" s="90"/>
      <c r="AI153" s="466">
        <f t="shared" si="102"/>
        <v>402653184</v>
      </c>
      <c r="AJ153" s="57" t="str">
        <f t="shared" si="103"/>
        <v/>
      </c>
      <c r="AK153" s="58">
        <f t="shared" si="104"/>
        <v>0</v>
      </c>
      <c r="AL153" s="56">
        <f t="shared" si="105"/>
        <v>138412032</v>
      </c>
      <c r="AM153" s="57" t="str">
        <f t="shared" si="106"/>
        <v>にゅ</v>
      </c>
      <c r="AN153" s="55">
        <f t="shared" si="107"/>
        <v>1</v>
      </c>
      <c r="AO153" s="466">
        <f t="shared" si="108"/>
        <v>272629760</v>
      </c>
      <c r="AP153" s="57" t="str">
        <f t="shared" si="109"/>
        <v>べ</v>
      </c>
      <c r="AQ153" s="58">
        <f t="shared" si="110"/>
        <v>1</v>
      </c>
      <c r="AR153" s="90"/>
      <c r="AS153" s="131">
        <v>430</v>
      </c>
      <c r="AT153" s="4" t="s">
        <v>296</v>
      </c>
      <c r="AU153" s="389"/>
      <c r="AV153" s="389"/>
      <c r="AW153" s="13"/>
      <c r="AX153" s="4" t="s">
        <v>296</v>
      </c>
      <c r="AY153" s="16"/>
      <c r="AZ153" s="16" t="s">
        <v>60</v>
      </c>
      <c r="BA153" s="16" t="s">
        <v>62</v>
      </c>
      <c r="BB153" s="115" t="s">
        <v>41</v>
      </c>
      <c r="BC153" s="26"/>
      <c r="BD153" s="6" t="s">
        <v>1093</v>
      </c>
      <c r="BE153" s="7" t="s">
        <v>1094</v>
      </c>
      <c r="BF153" s="15" t="s">
        <v>329</v>
      </c>
      <c r="BG153" s="140" t="str">
        <f t="shared" si="111"/>
        <v>{"key_code":"keypad_num_lock"}</v>
      </c>
      <c r="BH153" s="98"/>
      <c r="BI153" s="140" t="str">
        <f t="shared" si="112"/>
        <v>{"key_code":"keypad_num_lock"}</v>
      </c>
      <c r="BJ153" s="370"/>
      <c r="BK153" s="371"/>
    </row>
    <row r="154" spans="1:63" ht="84">
      <c r="A154" s="328"/>
      <c r="B154" s="329"/>
      <c r="C154" s="338"/>
      <c r="D154" s="339"/>
      <c r="E154" s="334"/>
      <c r="F154" s="233" t="str">
        <f t="shared" si="113"/>
        <v>{"description":"と, か &amp; ー → 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</v>
      </c>
      <c r="G154" s="101" t="str">
        <f t="shared" si="114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29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5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17582522368</v>
      </c>
      <c r="AG154" s="203">
        <f t="shared" si="101"/>
        <v>0</v>
      </c>
      <c r="AH154" s="90"/>
      <c r="AI154" s="466">
        <f t="shared" si="102"/>
        <v>402653184</v>
      </c>
      <c r="AJ154" s="57" t="str">
        <f t="shared" si="103"/>
        <v/>
      </c>
      <c r="AK154" s="58">
        <f t="shared" si="104"/>
        <v>0</v>
      </c>
      <c r="AL154" s="56">
        <f t="shared" si="105"/>
        <v>17314086912</v>
      </c>
      <c r="AM154" s="57" t="str">
        <f t="shared" si="106"/>
        <v/>
      </c>
      <c r="AN154" s="55">
        <f t="shared" si="107"/>
        <v>0</v>
      </c>
      <c r="AO154" s="466">
        <f t="shared" si="108"/>
        <v>17448304640</v>
      </c>
      <c r="AP154" s="57" t="str">
        <f t="shared" si="109"/>
        <v>づ</v>
      </c>
      <c r="AQ154" s="58">
        <f t="shared" si="110"/>
        <v>1</v>
      </c>
      <c r="AR154" s="90"/>
      <c r="AS154" s="131">
        <v>431</v>
      </c>
      <c r="AT154" s="4" t="s">
        <v>296</v>
      </c>
      <c r="AU154" s="389"/>
      <c r="AV154" s="389"/>
      <c r="AW154" s="13" t="s">
        <v>296</v>
      </c>
      <c r="AX154" s="4" t="s">
        <v>296</v>
      </c>
      <c r="AY154" s="16"/>
      <c r="AZ154" s="16" t="s">
        <v>60</v>
      </c>
      <c r="BA154" s="16" t="s">
        <v>62</v>
      </c>
      <c r="BB154" s="115" t="s">
        <v>73</v>
      </c>
      <c r="BC154" s="26"/>
      <c r="BD154" s="6" t="s">
        <v>334</v>
      </c>
      <c r="BE154" s="7" t="s">
        <v>335</v>
      </c>
      <c r="BF154" s="15" t="s">
        <v>963</v>
      </c>
      <c r="BG154" s="140" t="str">
        <f t="shared" si="111"/>
        <v>{"key_code":"b","modifiers":["control"]},{"key_code":"b","modifiers":["control"]},{"key_code":"b","modifiers":["control"]},{"key_code":"b","modifiers":["control"]},{"key_code":"b","modifiers":["control"]}</v>
      </c>
      <c r="BH154" s="98"/>
      <c r="BI154" s="140" t="str">
        <f t="shared" si="112"/>
        <v>{"key_code":"b","modifiers":["control"]},{"key_code":"b","modifiers":["control"]},{"key_code":"b","modifiers":["control"]},{"key_code":"b","modifiers":["control"]},{"key_code":"b","modifiers":["control"]}</v>
      </c>
      <c r="BJ154" s="370"/>
      <c r="BK154" s="371"/>
    </row>
    <row r="155" spans="1:63" ht="84">
      <c r="A155" s="328"/>
      <c r="B155" s="329"/>
      <c r="C155" s="338"/>
      <c r="D155" s="339"/>
      <c r="E155" s="334"/>
      <c r="F155" s="233" t="str">
        <f t="shared" si="113"/>
        <v>{"description":"と, か &amp; れ → 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29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5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3">
        <f t="shared" si="101"/>
        <v>0</v>
      </c>
      <c r="AH155" s="90"/>
      <c r="AI155" s="466">
        <f t="shared" si="102"/>
        <v>402653184</v>
      </c>
      <c r="AJ155" s="57" t="str">
        <f t="shared" si="103"/>
        <v/>
      </c>
      <c r="AK155" s="58">
        <f t="shared" si="104"/>
        <v>0</v>
      </c>
      <c r="AL155" s="56">
        <f t="shared" si="105"/>
        <v>70368878395392</v>
      </c>
      <c r="AM155" s="57" t="str">
        <f t="shared" si="106"/>
        <v/>
      </c>
      <c r="AN155" s="55">
        <f t="shared" si="107"/>
        <v>0</v>
      </c>
      <c r="AO155" s="466">
        <f t="shared" si="108"/>
        <v>70369012613120</v>
      </c>
      <c r="AP155" s="57" t="str">
        <f t="shared" si="109"/>
        <v/>
      </c>
      <c r="AQ155" s="58">
        <f t="shared" si="110"/>
        <v>0</v>
      </c>
      <c r="AR155" s="90"/>
      <c r="AS155" s="131">
        <v>432</v>
      </c>
      <c r="AT155" s="4" t="s">
        <v>296</v>
      </c>
      <c r="AU155" s="389"/>
      <c r="AV155" s="389"/>
      <c r="AW155" s="13" t="s">
        <v>296</v>
      </c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341</v>
      </c>
      <c r="BE155" s="7" t="s">
        <v>342</v>
      </c>
      <c r="BF155" s="15" t="s">
        <v>960</v>
      </c>
      <c r="BG155" s="140" t="str">
        <f t="shared" si="111"/>
        <v>{"key_code":"f","modifiers":["control"]},{"key_code":"f","modifiers":["control"]},{"key_code":"f","modifiers":["control"]},{"key_code":"f","modifiers":["control"]},{"key_code":"f","modifiers":["control"]}</v>
      </c>
      <c r="BH155" s="98"/>
      <c r="BI155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5" s="370"/>
      <c r="BK155" s="371"/>
    </row>
    <row r="156" spans="1:63" ht="63">
      <c r="A156" s="328"/>
      <c r="B156" s="329"/>
      <c r="C156" s="338"/>
      <c r="D156" s="339"/>
      <c r="E156" s="334"/>
      <c r="F156" s="233" t="str">
        <f t="shared" si="113"/>
        <v>{"description":"な, ん &amp; 小 → カッコ外し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29"/>
      <c r="V156" s="107" t="str">
        <f t="shared" si="128"/>
        <v/>
      </c>
      <c r="W156" s="101" t="str">
        <f t="shared" si="129"/>
        <v/>
      </c>
      <c r="X156" s="101" t="str">
        <f t="shared" si="130"/>
        <v/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5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3">
        <f t="shared" si="101"/>
        <v>0</v>
      </c>
      <c r="AH156" s="90"/>
      <c r="AI156" s="466">
        <f t="shared" si="102"/>
        <v>26388279066624</v>
      </c>
      <c r="AJ156" s="57" t="str">
        <f t="shared" si="103"/>
        <v/>
      </c>
      <c r="AK156" s="58">
        <f t="shared" si="104"/>
        <v>0</v>
      </c>
      <c r="AL156" s="56">
        <f t="shared" si="105"/>
        <v>8796093030400</v>
      </c>
      <c r="AM156" s="57" t="str">
        <f t="shared" si="106"/>
        <v/>
      </c>
      <c r="AN156" s="55">
        <f t="shared" si="107"/>
        <v>0</v>
      </c>
      <c r="AO156" s="466">
        <f t="shared" si="108"/>
        <v>17592186052608</v>
      </c>
      <c r="AP156" s="57" t="str">
        <f t="shared" si="109"/>
        <v/>
      </c>
      <c r="AQ156" s="58">
        <f t="shared" si="110"/>
        <v>0</v>
      </c>
      <c r="AR156" s="90"/>
      <c r="AS156" s="131">
        <v>433</v>
      </c>
      <c r="AT156" s="4" t="s">
        <v>296</v>
      </c>
      <c r="AU156" s="389"/>
      <c r="AV156" s="389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1026</v>
      </c>
      <c r="BE156" s="7" t="s">
        <v>1027</v>
      </c>
      <c r="BF156" s="15" t="s">
        <v>1028</v>
      </c>
      <c r="BG156" s="140" t="str">
        <f t="shared" si="111"/>
        <v>{"key_code":"x","modifiers":["command"]},{"key_code":"delete_or_backspace"},{"key_code":"delete_forward"},{"key_code":"v","modifiers":["command"]}</v>
      </c>
      <c r="BH156" s="98"/>
      <c r="BI156" s="140" t="str">
        <f t="shared" si="112"/>
        <v>{"key_code":"x","modifiers":["command"]},{"key_code":"delete_or_backspace"},{"key_code":"delete_forward"},{"key_code":"v","modifiers":["command"]}</v>
      </c>
      <c r="BJ156" s="370"/>
      <c r="BK156" s="371"/>
    </row>
    <row r="157" spans="1:63" ht="105">
      <c r="A157" s="328"/>
      <c r="B157" s="329"/>
      <c r="C157" s="338"/>
      <c r="D157" s="339"/>
      <c r="E157" s="334"/>
      <c r="F157" s="233" t="str">
        <f t="shared" si="113"/>
        <v>{"description":"な, ん &amp; ろ → 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</v>
      </c>
      <c r="G157" s="101" t="str">
        <f t="shared" si="114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29"/>
      <c r="V157" s="107" t="str">
        <f t="shared" si="128"/>
        <v>{"description":"[英数] M, Comma &amp; A → 《》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</v>
      </c>
      <c r="W157" s="101" t="str">
        <f t="shared" si="129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5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26388312621056</v>
      </c>
      <c r="AG157" s="203">
        <f t="shared" si="101"/>
        <v>0</v>
      </c>
      <c r="AH157" s="90"/>
      <c r="AI157" s="466">
        <f t="shared" si="102"/>
        <v>26388279066624</v>
      </c>
      <c r="AJ157" s="57" t="str">
        <f t="shared" si="103"/>
        <v/>
      </c>
      <c r="AK157" s="58">
        <f t="shared" si="104"/>
        <v>0</v>
      </c>
      <c r="AL157" s="56">
        <f t="shared" si="105"/>
        <v>8796126576640</v>
      </c>
      <c r="AM157" s="57" t="str">
        <f t="shared" si="106"/>
        <v/>
      </c>
      <c r="AN157" s="55">
        <f t="shared" si="107"/>
        <v>0</v>
      </c>
      <c r="AO157" s="466">
        <f t="shared" si="108"/>
        <v>17592219598848</v>
      </c>
      <c r="AP157" s="57" t="str">
        <f t="shared" si="109"/>
        <v/>
      </c>
      <c r="AQ157" s="58">
        <f t="shared" si="110"/>
        <v>0</v>
      </c>
      <c r="AR157" s="90"/>
      <c r="AS157" s="131">
        <v>434</v>
      </c>
      <c r="AT157" s="4" t="s">
        <v>296</v>
      </c>
      <c r="AU157" s="389"/>
      <c r="AV157" s="389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56</v>
      </c>
      <c r="BC157" s="26"/>
      <c r="BD157" s="6" t="s">
        <v>1020</v>
      </c>
      <c r="BE157" s="7" t="s">
        <v>1021</v>
      </c>
      <c r="BF157" s="15" t="s">
        <v>1043</v>
      </c>
      <c r="BG157" s="140" t="str">
        <f t="shared" si="111"/>
        <v>{"key_code":"b","modifiers":["shift","option"]},{"key_code":"3"},{"key_code":"0"},{"key_code":"0"},{"key_code":"a"},{"key_code":"3"},{"key_code":"0"},{"key_code":"0"},{"key_code":"b"},{"key_code":"lang1"},{"key_code":"b","modifiers":["control"]}</v>
      </c>
      <c r="BH157" s="98" t="s">
        <v>1048</v>
      </c>
      <c r="BI157" s="140" t="str">
        <f t="shared" si="112"/>
        <v>{"key_code":"b","modifiers":["shift","option"]},{"key_code":"3"},{"key_code":"0"},{"key_code":"0"},{"key_code":"a"},{"key_code":"3"},{"key_code":"0"},{"key_code":"0"},{"key_code":"b"},{"key_code":"lang2"},{"key_code":"b","modifiers":["control"]}</v>
      </c>
      <c r="BJ157" s="370"/>
      <c r="BK157" s="371"/>
    </row>
    <row r="158" spans="1:63" ht="231">
      <c r="A158" s="328"/>
      <c r="B158" s="329"/>
      <c r="C158" s="338"/>
      <c r="D158" s="339"/>
      <c r="E158" s="334"/>
      <c r="F158" s="233" t="str">
        <f t="shared" si="113"/>
        <v>{"description":"な, ん &amp; ほ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</v>
      </c>
      <c r="G158" s="101" t="str">
        <f t="shared" si="114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29"/>
      <c r="V158" s="107" t="str">
        <f t="shared" si="128"/>
        <v>{"description":"[英数] M, Comma &amp; Z → ｜《》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</v>
      </c>
      <c r="W158" s="101" t="str">
        <f t="shared" si="129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5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26525718020096</v>
      </c>
      <c r="AG158" s="203">
        <f t="shared" si="101"/>
        <v>0</v>
      </c>
      <c r="AH158" s="90"/>
      <c r="AI158" s="466">
        <f t="shared" si="102"/>
        <v>26388279066624</v>
      </c>
      <c r="AJ158" s="57" t="str">
        <f t="shared" si="103"/>
        <v/>
      </c>
      <c r="AK158" s="58">
        <f t="shared" si="104"/>
        <v>0</v>
      </c>
      <c r="AL158" s="56">
        <f t="shared" si="105"/>
        <v>8933531975680</v>
      </c>
      <c r="AM158" s="57" t="str">
        <f t="shared" si="106"/>
        <v>ぽ</v>
      </c>
      <c r="AN158" s="55">
        <f t="shared" si="107"/>
        <v>1</v>
      </c>
      <c r="AO158" s="466">
        <f t="shared" si="108"/>
        <v>17729624997888</v>
      </c>
      <c r="AP158" s="57" t="str">
        <f t="shared" si="109"/>
        <v/>
      </c>
      <c r="AQ158" s="58">
        <f t="shared" si="110"/>
        <v>0</v>
      </c>
      <c r="AR158" s="90"/>
      <c r="AS158" s="131">
        <v>435</v>
      </c>
      <c r="AT158" s="4" t="s">
        <v>296</v>
      </c>
      <c r="AU158" s="389"/>
      <c r="AV158" s="389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84</v>
      </c>
      <c r="BC158" s="26"/>
      <c r="BD158" s="6" t="s">
        <v>1034</v>
      </c>
      <c r="BE158" s="7" t="s">
        <v>1095</v>
      </c>
      <c r="BF158" s="15" t="s">
        <v>1137</v>
      </c>
      <c r="BG158" s="140" t="str">
        <f t="shared" si="111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v>
      </c>
      <c r="BH158" s="98" t="s">
        <v>1138</v>
      </c>
      <c r="BI158" s="140" t="str">
        <f t="shared" si="112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v>
      </c>
      <c r="BJ158" s="370"/>
      <c r="BK158" s="371"/>
    </row>
    <row r="159" spans="1:63" ht="168">
      <c r="A159" s="328"/>
      <c r="B159" s="329"/>
      <c r="C159" s="338"/>
      <c r="D159" s="339"/>
      <c r="E159" s="334"/>
      <c r="F159" s="233" t="str">
        <f t="shared" si="113"/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G159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29"/>
      <c r="V159" s="107" t="str">
        <f t="shared" si="128"/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W159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5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26388279083008</v>
      </c>
      <c r="AG159" s="203">
        <f t="shared" si="101"/>
        <v>0</v>
      </c>
      <c r="AH159" s="90"/>
      <c r="AI159" s="466">
        <f t="shared" si="102"/>
        <v>26388279066624</v>
      </c>
      <c r="AJ159" s="57" t="str">
        <f t="shared" si="103"/>
        <v/>
      </c>
      <c r="AK159" s="58">
        <f t="shared" si="104"/>
        <v>0</v>
      </c>
      <c r="AL159" s="56">
        <f t="shared" si="105"/>
        <v>8796093038592</v>
      </c>
      <c r="AM159" s="57" t="str">
        <f t="shared" si="106"/>
        <v/>
      </c>
      <c r="AN159" s="55">
        <f t="shared" si="107"/>
        <v>0</v>
      </c>
      <c r="AO159" s="466">
        <f t="shared" si="108"/>
        <v>17592186060800</v>
      </c>
      <c r="AP159" s="57" t="str">
        <f t="shared" si="109"/>
        <v/>
      </c>
      <c r="AQ159" s="58">
        <f t="shared" si="110"/>
        <v>0</v>
      </c>
      <c r="AR159" s="90"/>
      <c r="AS159" s="131">
        <v>436</v>
      </c>
      <c r="AT159" s="4" t="s">
        <v>296</v>
      </c>
      <c r="AU159" s="389"/>
      <c r="AV159" s="389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25</v>
      </c>
      <c r="BC159" s="26"/>
      <c r="BD159" s="6" t="s">
        <v>1096</v>
      </c>
      <c r="BE159" s="7" t="s">
        <v>1097</v>
      </c>
      <c r="BF159" s="15" t="s">
        <v>1049</v>
      </c>
      <c r="BG159" s="140" t="str">
        <f t="shared" si="111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v>
      </c>
      <c r="BH159" s="98" t="s">
        <v>1050</v>
      </c>
      <c r="BI159" s="140" t="str">
        <f t="shared" si="112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v>
      </c>
      <c r="BJ159" s="370" t="s">
        <v>1051</v>
      </c>
      <c r="BK159" s="371" t="s">
        <v>1052</v>
      </c>
    </row>
    <row r="160" spans="1:63" ht="168">
      <c r="A160" s="328"/>
      <c r="B160" s="329"/>
      <c r="C160" s="338"/>
      <c r="D160" s="339"/>
      <c r="E160" s="334"/>
      <c r="F160" s="233" t="str">
        <f t="shared" si="113"/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G160" s="101" t="str">
        <f t="shared" si="114"/>
        <v>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29"/>
      <c r="V160" s="107" t="str">
        <f t="shared" si="128"/>
        <v>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W160" s="101" t="str">
        <f t="shared" si="129"/>
        <v>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5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26388346175488</v>
      </c>
      <c r="AG160" s="203">
        <f t="shared" si="101"/>
        <v>0</v>
      </c>
      <c r="AH160" s="90"/>
      <c r="AI160" s="466">
        <f t="shared" si="102"/>
        <v>26388279066624</v>
      </c>
      <c r="AJ160" s="57" t="str">
        <f t="shared" si="103"/>
        <v/>
      </c>
      <c r="AK160" s="58">
        <f t="shared" si="104"/>
        <v>0</v>
      </c>
      <c r="AL160" s="56">
        <f t="shared" si="105"/>
        <v>8796160131072</v>
      </c>
      <c r="AM160" s="57" t="str">
        <f t="shared" si="106"/>
        <v/>
      </c>
      <c r="AN160" s="55">
        <f t="shared" si="107"/>
        <v>0</v>
      </c>
      <c r="AO160" s="466">
        <f t="shared" si="108"/>
        <v>17592253153280</v>
      </c>
      <c r="AP160" s="57" t="str">
        <f t="shared" si="109"/>
        <v/>
      </c>
      <c r="AQ160" s="58">
        <f t="shared" si="110"/>
        <v>0</v>
      </c>
      <c r="AR160" s="90"/>
      <c r="AS160" s="131">
        <v>437</v>
      </c>
      <c r="AT160" s="4" t="s">
        <v>296</v>
      </c>
      <c r="AU160" s="389"/>
      <c r="AV160" s="389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58</v>
      </c>
      <c r="BC160" s="26"/>
      <c r="BD160" s="6" t="s">
        <v>1098</v>
      </c>
      <c r="BE160" s="7" t="s">
        <v>1099</v>
      </c>
      <c r="BF160" s="15" t="s">
        <v>1053</v>
      </c>
      <c r="BG160" s="140" t="str">
        <f t="shared" si="111"/>
        <v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v>
      </c>
      <c r="BH160" s="98" t="s">
        <v>1054</v>
      </c>
      <c r="BI160" s="140" t="str">
        <f t="shared" si="112"/>
        <v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v>
      </c>
      <c r="BJ160" s="370" t="s">
        <v>1055</v>
      </c>
      <c r="BK160" s="371" t="s">
        <v>1056</v>
      </c>
    </row>
    <row r="161" spans="1:63" ht="168">
      <c r="A161" s="328"/>
      <c r="B161" s="329"/>
      <c r="C161" s="338"/>
      <c r="D161" s="339"/>
      <c r="E161" s="334"/>
      <c r="F161" s="233" t="str">
        <f t="shared" si="113"/>
        <v>{"description":"な, ん &amp; ひ → +【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</v>
      </c>
      <c r="G161" s="101" t="str">
        <f t="shared" si="114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29"/>
      <c r="V161" s="107" t="str">
        <f t="shared" si="128"/>
        <v>{"description":"[英数] M, Comma &amp; X → +【】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</v>
      </c>
      <c r="W161" s="101" t="str">
        <f t="shared" si="129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1" s="101" t="str">
        <f t="shared" si="130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5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26663156973568</v>
      </c>
      <c r="AG161" s="203">
        <f t="shared" si="101"/>
        <v>0</v>
      </c>
      <c r="AH161" s="90"/>
      <c r="AI161" s="466">
        <f t="shared" si="102"/>
        <v>26388279066624</v>
      </c>
      <c r="AJ161" s="57" t="str">
        <f t="shared" si="103"/>
        <v/>
      </c>
      <c r="AK161" s="58">
        <f t="shared" si="104"/>
        <v>0</v>
      </c>
      <c r="AL161" s="56">
        <f t="shared" si="105"/>
        <v>9070970929152</v>
      </c>
      <c r="AM161" s="57" t="str">
        <f t="shared" si="106"/>
        <v>ぴ</v>
      </c>
      <c r="AN161" s="55">
        <f t="shared" si="107"/>
        <v>1</v>
      </c>
      <c r="AO161" s="466">
        <f t="shared" si="108"/>
        <v>17867063951360</v>
      </c>
      <c r="AP161" s="57" t="str">
        <f t="shared" si="109"/>
        <v/>
      </c>
      <c r="AQ161" s="58">
        <f t="shared" si="110"/>
        <v>0</v>
      </c>
      <c r="AR161" s="90"/>
      <c r="AS161" s="131">
        <v>438</v>
      </c>
      <c r="AT161" s="4" t="s">
        <v>296</v>
      </c>
      <c r="AU161" s="389"/>
      <c r="AV161" s="389"/>
      <c r="AW161" s="13"/>
      <c r="AX161" s="4" t="s">
        <v>296</v>
      </c>
      <c r="AY161" s="16"/>
      <c r="AZ161" s="16" t="s">
        <v>96</v>
      </c>
      <c r="BA161" s="16" t="s">
        <v>98</v>
      </c>
      <c r="BB161" s="115" t="s">
        <v>86</v>
      </c>
      <c r="BC161" s="26"/>
      <c r="BD161" s="6" t="s">
        <v>1100</v>
      </c>
      <c r="BE161" s="7" t="s">
        <v>1101</v>
      </c>
      <c r="BF161" s="15" t="s">
        <v>1139</v>
      </c>
      <c r="BG161" s="140" t="str">
        <f t="shared" si="111"/>
        <v>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</v>
      </c>
      <c r="BH161" s="98" t="s">
        <v>1140</v>
      </c>
      <c r="BI161" s="140" t="str">
        <f t="shared" si="112"/>
        <v>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</v>
      </c>
      <c r="BJ161" s="370"/>
      <c r="BK161" s="371"/>
    </row>
    <row r="162" spans="1:63" ht="105">
      <c r="A162" s="328"/>
      <c r="B162" s="329"/>
      <c r="C162" s="338"/>
      <c r="D162" s="339"/>
      <c r="E162" s="334"/>
      <c r="F162" s="233" t="str">
        <f t="shared" si="113"/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62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29"/>
      <c r="V162" s="107" t="str">
        <f t="shared" si="128"/>
        <v>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62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5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26388279099392</v>
      </c>
      <c r="AG162" s="203">
        <f t="shared" si="101"/>
        <v>0</v>
      </c>
      <c r="AH162" s="90"/>
      <c r="AI162" s="466">
        <f t="shared" si="102"/>
        <v>26388279066624</v>
      </c>
      <c r="AJ162" s="57" t="str">
        <f t="shared" si="103"/>
        <v/>
      </c>
      <c r="AK162" s="58">
        <f t="shared" si="104"/>
        <v>0</v>
      </c>
      <c r="AL162" s="56">
        <f t="shared" si="105"/>
        <v>8796093054976</v>
      </c>
      <c r="AM162" s="57" t="str">
        <f t="shared" si="106"/>
        <v/>
      </c>
      <c r="AN162" s="55">
        <f t="shared" si="107"/>
        <v>0</v>
      </c>
      <c r="AO162" s="466">
        <f t="shared" si="108"/>
        <v>17592186077184</v>
      </c>
      <c r="AP162" s="57" t="str">
        <f t="shared" si="109"/>
        <v/>
      </c>
      <c r="AQ162" s="58">
        <f t="shared" si="110"/>
        <v>0</v>
      </c>
      <c r="AR162" s="90"/>
      <c r="AS162" s="131">
        <v>439</v>
      </c>
      <c r="AT162" s="4" t="s">
        <v>296</v>
      </c>
      <c r="AU162" s="389"/>
      <c r="AV162" s="389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27</v>
      </c>
      <c r="BC162" s="26"/>
      <c r="BD162" s="6" t="s">
        <v>1022</v>
      </c>
      <c r="BE162" s="7" t="s">
        <v>1023</v>
      </c>
      <c r="BF162" s="15" t="s">
        <v>1000</v>
      </c>
      <c r="BG162" s="140" t="str">
        <f t="shared" si="111"/>
        <v>{"key_code":"a","modifiers":["control"]},{"key_code":"return_or_enter"},{"key_code":"lang1"},{"key_code":"spacebar"},{"key_code":"spacebar"},{"key_code":"spacebar"},{"key_code":"e","modifiers":["control"]}</v>
      </c>
      <c r="BH162" s="98" t="s">
        <v>1001</v>
      </c>
      <c r="BI162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62" s="370"/>
      <c r="BK162" s="371"/>
    </row>
    <row r="163" spans="1:63" ht="63">
      <c r="A163" s="328"/>
      <c r="B163" s="329"/>
      <c r="C163" s="338"/>
      <c r="D163" s="339"/>
      <c r="E163" s="334"/>
      <c r="F163" s="233" t="str">
        <f t="shared" si="113"/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29"/>
      <c r="V163" s="107" t="str">
        <f t="shared" si="128"/>
        <v>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5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3">
        <f t="shared" si="101"/>
        <v>0</v>
      </c>
      <c r="AH163" s="90"/>
      <c r="AI163" s="466">
        <f t="shared" si="102"/>
        <v>26388279066624</v>
      </c>
      <c r="AJ163" s="57" t="str">
        <f t="shared" si="103"/>
        <v/>
      </c>
      <c r="AK163" s="58">
        <f t="shared" si="104"/>
        <v>0</v>
      </c>
      <c r="AL163" s="56">
        <f t="shared" si="105"/>
        <v>8796227239936</v>
      </c>
      <c r="AM163" s="57" t="str">
        <f t="shared" si="106"/>
        <v/>
      </c>
      <c r="AN163" s="55">
        <f t="shared" si="107"/>
        <v>0</v>
      </c>
      <c r="AO163" s="466">
        <f t="shared" si="108"/>
        <v>17592320262144</v>
      </c>
      <c r="AP163" s="57" t="str">
        <f t="shared" si="109"/>
        <v/>
      </c>
      <c r="AQ163" s="58">
        <f t="shared" si="110"/>
        <v>0</v>
      </c>
      <c r="AR163" s="90"/>
      <c r="AS163" s="131">
        <v>440</v>
      </c>
      <c r="AT163" s="4" t="s">
        <v>296</v>
      </c>
      <c r="AU163" s="389"/>
      <c r="AV163" s="389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1029</v>
      </c>
      <c r="BE163" s="7" t="s">
        <v>1030</v>
      </c>
      <c r="BF163" s="15" t="s">
        <v>1002</v>
      </c>
      <c r="BG163" s="140" t="str">
        <f t="shared" si="111"/>
        <v>{"key_code":"z","modifiers":["shift","option"]},{"key_code":"spacebar"},{"key_code":"spacebar"},{"key_code":"spacebar"}</v>
      </c>
      <c r="BH163" s="98" t="s">
        <v>1003</v>
      </c>
      <c r="BI163" s="140" t="str">
        <f t="shared" si="112"/>
        <v>{"key_code":"lang1"},{"key_code":"spacebar"},{"key_code":"spacebar"},{"key_code":"spacebar"},{"key_code":"lang2"}</v>
      </c>
      <c r="BJ163" s="370"/>
      <c r="BK163" s="371"/>
    </row>
    <row r="164" spans="1:63" ht="105">
      <c r="A164" s="328"/>
      <c r="B164" s="329"/>
      <c r="C164" s="338"/>
      <c r="D164" s="339"/>
      <c r="E164" s="334"/>
      <c r="F164" s="233" t="str">
        <f t="shared" si="113"/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</v>
      </c>
      <c r="G164" s="101" t="str">
        <f t="shared" si="114"/>
        <v>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29"/>
      <c r="V164" s="107" t="str">
        <f t="shared" si="128"/>
        <v/>
      </c>
      <c r="W164" s="101" t="str">
        <f t="shared" si="129"/>
        <v/>
      </c>
      <c r="X164" s="101" t="str">
        <f t="shared" si="130"/>
        <v/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5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26938034880512</v>
      </c>
      <c r="AG164" s="203">
        <f t="shared" si="101"/>
        <v>0</v>
      </c>
      <c r="AH164" s="90"/>
      <c r="AI164" s="466">
        <f t="shared" si="102"/>
        <v>26388279066624</v>
      </c>
      <c r="AJ164" s="57" t="str">
        <f t="shared" si="103"/>
        <v/>
      </c>
      <c r="AK164" s="58">
        <f t="shared" si="104"/>
        <v>0</v>
      </c>
      <c r="AL164" s="56">
        <f t="shared" si="105"/>
        <v>9345848836096</v>
      </c>
      <c r="AM164" s="57" t="str">
        <f t="shared" si="106"/>
        <v>ぱ</v>
      </c>
      <c r="AN164" s="55">
        <f t="shared" si="107"/>
        <v>1</v>
      </c>
      <c r="AO164" s="466">
        <f t="shared" si="108"/>
        <v>18141941858304</v>
      </c>
      <c r="AP164" s="57" t="str">
        <f t="shared" si="109"/>
        <v/>
      </c>
      <c r="AQ164" s="58">
        <f t="shared" si="110"/>
        <v>0</v>
      </c>
      <c r="AR164" s="90"/>
      <c r="AS164" s="131">
        <v>441</v>
      </c>
      <c r="AT164" s="4" t="s">
        <v>296</v>
      </c>
      <c r="AU164" s="389"/>
      <c r="AV164" s="389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88</v>
      </c>
      <c r="BC164" s="26"/>
      <c r="BD164" s="6" t="s">
        <v>1102</v>
      </c>
      <c r="BE164" s="7" t="s">
        <v>1103</v>
      </c>
      <c r="BF164" s="15" t="s">
        <v>1032</v>
      </c>
      <c r="BG164" s="140" t="str">
        <f t="shared" si="111"/>
        <v>{"key_code":"a","modifiers":["control"]},{"key_code":"delete_or_backspace"},{"key_code":"delete_forward"},{"key_code":"delete_forward"},{"key_code":"delete_forward"},{"key_code":"e","modifiers":["control"]}</v>
      </c>
      <c r="BH164" s="98"/>
      <c r="BI164" s="140" t="str">
        <f t="shared" si="112"/>
        <v>{"key_code":"a","modifiers":["control"]},{"key_code":"delete_or_backspace"},{"key_code":"delete_forward"},{"key_code":"delete_forward"},{"key_code":"delete_forward"},{"key_code":"e","modifiers":["control"]}</v>
      </c>
      <c r="BJ164" s="370"/>
      <c r="BK164" s="371"/>
    </row>
    <row r="165" spans="1:63" ht="84">
      <c r="A165" s="328"/>
      <c r="B165" s="329"/>
      <c r="C165" s="338"/>
      <c r="D165" s="339"/>
      <c r="E165" s="334"/>
      <c r="F165" s="233" t="str">
        <f t="shared" si="113"/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65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29"/>
      <c r="V165" s="107" t="str">
        <f t="shared" si="128"/>
        <v>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65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5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26388279132160</v>
      </c>
      <c r="AG165" s="203">
        <f t="shared" si="101"/>
        <v>0</v>
      </c>
      <c r="AH165" s="90"/>
      <c r="AI165" s="466">
        <f t="shared" si="102"/>
        <v>26388279066624</v>
      </c>
      <c r="AJ165" s="57" t="str">
        <f t="shared" si="103"/>
        <v/>
      </c>
      <c r="AK165" s="58">
        <f t="shared" si="104"/>
        <v>0</v>
      </c>
      <c r="AL165" s="56">
        <f t="shared" si="105"/>
        <v>8796093087744</v>
      </c>
      <c r="AM165" s="57" t="str">
        <f t="shared" si="106"/>
        <v/>
      </c>
      <c r="AN165" s="55">
        <f t="shared" si="107"/>
        <v>0</v>
      </c>
      <c r="AO165" s="466">
        <f t="shared" si="108"/>
        <v>17592186109952</v>
      </c>
      <c r="AP165" s="57" t="str">
        <f t="shared" si="109"/>
        <v/>
      </c>
      <c r="AQ165" s="58">
        <f t="shared" si="110"/>
        <v>0</v>
      </c>
      <c r="AR165" s="90"/>
      <c r="AS165" s="131">
        <v>442</v>
      </c>
      <c r="AT165" s="4" t="s">
        <v>296</v>
      </c>
      <c r="AU165" s="389"/>
      <c r="AV165" s="389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29</v>
      </c>
      <c r="BC165" s="26"/>
      <c r="BD165" s="6" t="s">
        <v>1024</v>
      </c>
      <c r="BE165" s="7" t="s">
        <v>1025</v>
      </c>
      <c r="BF165" s="15" t="s">
        <v>996</v>
      </c>
      <c r="BG165" s="140" t="str">
        <f t="shared" si="111"/>
        <v>{"key_code":"a","modifiers":["control"]},{"key_code":"return_or_enter"},{"key_code":"lang1"},{"key_code":"spacebar"},{"key_code":"e","modifiers":["control"]}</v>
      </c>
      <c r="BH165" s="98" t="s">
        <v>997</v>
      </c>
      <c r="BI165" s="140" t="str">
        <f t="shared" si="112"/>
        <v>{"key_code":"a","modifiers":["control"]},{"key_code":"return_or_enter"},{"key_code":"lang1"},{"key_code":"spacebar"},{"key_code":"lang2"},{"key_code":"e","modifiers":["control"]}</v>
      </c>
      <c r="BJ165" s="370"/>
      <c r="BK165" s="371"/>
    </row>
    <row r="166" spans="1:63" ht="168">
      <c r="A166" s="328"/>
      <c r="B166" s="329"/>
      <c r="C166" s="338"/>
      <c r="D166" s="339"/>
      <c r="E166" s="334"/>
      <c r="F166" s="233" t="str">
        <f t="shared" si="113"/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G166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6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29"/>
      <c r="V166" s="107" t="str">
        <f t="shared" si="128"/>
        <v>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W166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6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5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26388547502080</v>
      </c>
      <c r="AG166" s="203">
        <f t="shared" si="101"/>
        <v>0</v>
      </c>
      <c r="AH166" s="90"/>
      <c r="AI166" s="466">
        <f t="shared" si="102"/>
        <v>26388279066624</v>
      </c>
      <c r="AJ166" s="57" t="str">
        <f t="shared" si="103"/>
        <v/>
      </c>
      <c r="AK166" s="58">
        <f t="shared" si="104"/>
        <v>0</v>
      </c>
      <c r="AL166" s="56">
        <f t="shared" si="105"/>
        <v>8796361457664</v>
      </c>
      <c r="AM166" s="57" t="str">
        <f t="shared" si="106"/>
        <v/>
      </c>
      <c r="AN166" s="55">
        <f t="shared" si="107"/>
        <v>0</v>
      </c>
      <c r="AO166" s="466">
        <f t="shared" si="108"/>
        <v>17592454479872</v>
      </c>
      <c r="AP166" s="57" t="str">
        <f t="shared" si="109"/>
        <v/>
      </c>
      <c r="AQ166" s="58">
        <f t="shared" si="110"/>
        <v>0</v>
      </c>
      <c r="AR166" s="90"/>
      <c r="AS166" s="131">
        <v>443</v>
      </c>
      <c r="AT166" s="4" t="s">
        <v>296</v>
      </c>
      <c r="AU166" s="389"/>
      <c r="AV166" s="389"/>
      <c r="AW166" s="13"/>
      <c r="AX166" s="4" t="s">
        <v>296</v>
      </c>
      <c r="AY166" s="16"/>
      <c r="AZ166" s="16" t="s">
        <v>96</v>
      </c>
      <c r="BA166" s="16" t="s">
        <v>98</v>
      </c>
      <c r="BB166" s="115" t="s">
        <v>62</v>
      </c>
      <c r="BC166" s="26"/>
      <c r="BD166" s="6" t="s">
        <v>1104</v>
      </c>
      <c r="BE166" s="7" t="s">
        <v>1105</v>
      </c>
      <c r="BF166" s="15" t="s">
        <v>1057</v>
      </c>
      <c r="BG166" s="140" t="str">
        <f t="shared" si="111"/>
        <v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v>
      </c>
      <c r="BH166" s="98" t="s">
        <v>1058</v>
      </c>
      <c r="BI166" s="140" t="str">
        <f t="shared" si="112"/>
        <v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v>
      </c>
      <c r="BJ166" s="370" t="s">
        <v>1060</v>
      </c>
      <c r="BK166" s="371" t="s">
        <v>1059</v>
      </c>
    </row>
    <row r="167" spans="1:63" ht="63">
      <c r="A167" s="328"/>
      <c r="B167" s="329"/>
      <c r="C167" s="338"/>
      <c r="D167" s="339"/>
      <c r="E167" s="334"/>
      <c r="F167" s="233" t="str">
        <f t="shared" si="113"/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</v>
      </c>
      <c r="G167" s="101" t="str">
        <f t="shared" si="114"/>
        <v>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29"/>
      <c r="V167" s="107" t="str">
        <f t="shared" si="128"/>
        <v/>
      </c>
      <c r="W167" s="101" t="str">
        <f t="shared" si="129"/>
        <v/>
      </c>
      <c r="X167" s="101" t="str">
        <f t="shared" si="130"/>
        <v/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5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27487790694400</v>
      </c>
      <c r="AG167" s="203">
        <f t="shared" si="101"/>
        <v>0</v>
      </c>
      <c r="AH167" s="90"/>
      <c r="AI167" s="466">
        <f t="shared" si="102"/>
        <v>26388279066624</v>
      </c>
      <c r="AJ167" s="57" t="str">
        <f t="shared" si="103"/>
        <v/>
      </c>
      <c r="AK167" s="58">
        <f t="shared" si="104"/>
        <v>0</v>
      </c>
      <c r="AL167" s="56">
        <f t="shared" si="105"/>
        <v>9895604649984</v>
      </c>
      <c r="AM167" s="57">
        <f t="shared" si="106"/>
        <v>0</v>
      </c>
      <c r="AN167" s="55">
        <f t="shared" si="107"/>
        <v>0</v>
      </c>
      <c r="AO167" s="466">
        <f t="shared" si="108"/>
        <v>18691697672192</v>
      </c>
      <c r="AP167" s="57" t="str">
        <f t="shared" si="109"/>
        <v/>
      </c>
      <c r="AQ167" s="58">
        <f t="shared" si="110"/>
        <v>0</v>
      </c>
      <c r="AR167" s="90"/>
      <c r="AS167" s="131">
        <v>444</v>
      </c>
      <c r="AT167" s="4" t="s">
        <v>296</v>
      </c>
      <c r="AU167" s="389"/>
      <c r="AV167" s="389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90</v>
      </c>
      <c r="BC167" s="26"/>
      <c r="BD167" s="6" t="s">
        <v>1106</v>
      </c>
      <c r="BE167" s="7" t="s">
        <v>1107</v>
      </c>
      <c r="BF167" s="15" t="s">
        <v>1033</v>
      </c>
      <c r="BG167" s="140" t="str">
        <f t="shared" si="111"/>
        <v>{"key_code":"a","modifiers":["control"]},{"key_code":"delete_or_backspace"},{"key_code":"delete_forward"},{"key_code":"e","modifiers":["control"]}</v>
      </c>
      <c r="BH167" s="98"/>
      <c r="BI167" s="140" t="str">
        <f t="shared" si="112"/>
        <v>{"key_code":"a","modifiers":["control"]},{"key_code":"delete_or_backspace"},{"key_code":"delete_forward"},{"key_code":"e","modifiers":["control"]}</v>
      </c>
      <c r="BJ167" s="370"/>
      <c r="BK167" s="371"/>
    </row>
    <row r="168" spans="1:63" ht="84">
      <c r="A168" s="328"/>
      <c r="B168" s="329"/>
      <c r="C168" s="338"/>
      <c r="D168" s="339"/>
      <c r="E168" s="334"/>
      <c r="F168" s="233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8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29"/>
      <c r="V168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8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8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5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26388279197696</v>
      </c>
      <c r="AG168" s="203">
        <f t="shared" si="101"/>
        <v>0</v>
      </c>
      <c r="AH168" s="90"/>
      <c r="AI168" s="466">
        <f t="shared" si="102"/>
        <v>26388279066624</v>
      </c>
      <c r="AJ168" s="57" t="str">
        <f t="shared" si="103"/>
        <v/>
      </c>
      <c r="AK168" s="58">
        <f t="shared" si="104"/>
        <v>0</v>
      </c>
      <c r="AL168" s="56">
        <f t="shared" si="105"/>
        <v>8796093153280</v>
      </c>
      <c r="AM168" s="57" t="str">
        <f t="shared" si="106"/>
        <v/>
      </c>
      <c r="AN168" s="55">
        <f t="shared" si="107"/>
        <v>0</v>
      </c>
      <c r="AO168" s="466">
        <f t="shared" si="108"/>
        <v>17592186175488</v>
      </c>
      <c r="AP168" s="57" t="str">
        <f t="shared" si="109"/>
        <v/>
      </c>
      <c r="AQ168" s="58">
        <f t="shared" si="110"/>
        <v>0</v>
      </c>
      <c r="AR168" s="90"/>
      <c r="AS168" s="131">
        <v>445</v>
      </c>
      <c r="AT168" s="4" t="s">
        <v>296</v>
      </c>
      <c r="AU168" s="389"/>
      <c r="AV168" s="389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31</v>
      </c>
      <c r="BC168" s="26"/>
      <c r="BD168" s="6" t="s">
        <v>346</v>
      </c>
      <c r="BE168" s="7" t="s">
        <v>347</v>
      </c>
      <c r="BF168" s="15" t="s">
        <v>995</v>
      </c>
      <c r="BG168" s="140" t="str">
        <f t="shared" si="111"/>
        <v>{"key_code":"z","modifiers":["shift","option"]},{"key_code":"b","modifiers":["shift","option"]},{"key_code":"2"},{"key_code":"5"},{"key_code":"c"},{"key_code":"b"},{"key_code":"lang1"}</v>
      </c>
      <c r="BH168" s="98" t="s">
        <v>1064</v>
      </c>
      <c r="BI168" s="140" t="str">
        <f t="shared" si="112"/>
        <v>{"key_code":"z","modifiers":["shift","option"]},{"key_code":"b","modifiers":["shift","option"]},{"key_code":"2"},{"key_code":"5"},{"key_code":"c"},{"key_code":"b"},{"key_code":"lang2"}</v>
      </c>
      <c r="BJ168" s="370"/>
      <c r="BK168" s="371"/>
    </row>
    <row r="169" spans="1:63" ht="63">
      <c r="A169" s="328"/>
      <c r="B169" s="329"/>
      <c r="C169" s="338"/>
      <c r="D169" s="339"/>
      <c r="E169" s="334"/>
      <c r="F169" s="233" t="str">
        <f t="shared" si="113"/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</v>
      </c>
      <c r="G169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29"/>
      <c r="V169" s="107" t="str">
        <f t="shared" si="128"/>
        <v>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</v>
      </c>
      <c r="W169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69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5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26388815937536</v>
      </c>
      <c r="AG169" s="203">
        <f t="shared" si="101"/>
        <v>0</v>
      </c>
      <c r="AH169" s="90"/>
      <c r="AI169" s="466">
        <f t="shared" si="102"/>
        <v>26388279066624</v>
      </c>
      <c r="AJ169" s="57" t="str">
        <f t="shared" si="103"/>
        <v/>
      </c>
      <c r="AK169" s="58">
        <f t="shared" si="104"/>
        <v>0</v>
      </c>
      <c r="AL169" s="56">
        <f t="shared" si="105"/>
        <v>8796629893120</v>
      </c>
      <c r="AM169" s="57" t="str">
        <f t="shared" si="106"/>
        <v/>
      </c>
      <c r="AN169" s="55">
        <f t="shared" si="107"/>
        <v>0</v>
      </c>
      <c r="AO169" s="466">
        <f t="shared" si="108"/>
        <v>17592722915328</v>
      </c>
      <c r="AP169" s="57" t="str">
        <f t="shared" si="109"/>
        <v/>
      </c>
      <c r="AQ169" s="58">
        <f t="shared" si="110"/>
        <v>0</v>
      </c>
      <c r="AR169" s="90"/>
      <c r="AS169" s="131">
        <v>446</v>
      </c>
      <c r="AT169" s="4" t="s">
        <v>296</v>
      </c>
      <c r="AU169" s="389"/>
      <c r="AV169" s="389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638</v>
      </c>
      <c r="BC169" s="26"/>
      <c r="BD169" s="6" t="s">
        <v>606</v>
      </c>
      <c r="BE169" s="7" t="s">
        <v>1031</v>
      </c>
      <c r="BF169" s="15" t="s">
        <v>998</v>
      </c>
      <c r="BG169" s="140" t="str">
        <f t="shared" si="111"/>
        <v>{"key_code":"z","modifiers":["shift","option"]},{"key_code":"slash","modifiers":["option"]},{"key_code":"return_or_enter"}</v>
      </c>
      <c r="BH169" s="98" t="s">
        <v>999</v>
      </c>
      <c r="BI169" s="140" t="str">
        <f t="shared" si="112"/>
        <v>{"key_code":"lang1"},{"key_code":"slash","modifiers":["option"]},{"key_code":"return_or_enter"},{"key_code":"lang2"}</v>
      </c>
      <c r="BJ169" s="370"/>
      <c r="BK169" s="371"/>
    </row>
    <row r="170" spans="1:63" ht="294">
      <c r="A170" s="328"/>
      <c r="B170" s="329"/>
      <c r="C170" s="338"/>
      <c r="D170" s="339"/>
      <c r="E170" s="334"/>
      <c r="F170" s="233" t="str">
        <f t="shared" si="11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29"/>
      <c r="V170" s="107" t="str">
        <f t="shared" si="128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5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3">
        <f t="shared" si="101"/>
        <v>0</v>
      </c>
      <c r="AH170" s="90"/>
      <c r="AI170" s="466">
        <f t="shared" si="102"/>
        <v>26388279066624</v>
      </c>
      <c r="AJ170" s="57" t="str">
        <f t="shared" si="103"/>
        <v/>
      </c>
      <c r="AK170" s="58">
        <f t="shared" si="104"/>
        <v>0</v>
      </c>
      <c r="AL170" s="56">
        <f t="shared" si="105"/>
        <v>10995116277760</v>
      </c>
      <c r="AM170" s="57" t="str">
        <f t="shared" si="106"/>
        <v/>
      </c>
      <c r="AN170" s="55">
        <f t="shared" si="107"/>
        <v>0</v>
      </c>
      <c r="AO170" s="466">
        <f t="shared" si="108"/>
        <v>19791209299968</v>
      </c>
      <c r="AP170" s="57" t="str">
        <f t="shared" si="109"/>
        <v/>
      </c>
      <c r="AQ170" s="58">
        <f t="shared" si="110"/>
        <v>0</v>
      </c>
      <c r="AR170" s="90"/>
      <c r="AS170" s="131">
        <v>447</v>
      </c>
      <c r="AT170" s="4" t="s">
        <v>296</v>
      </c>
      <c r="AU170" s="389"/>
      <c r="AV170" s="389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344</v>
      </c>
      <c r="BE170" s="7" t="s">
        <v>345</v>
      </c>
      <c r="BF170" s="15" t="s">
        <v>993</v>
      </c>
      <c r="BG170" s="140" t="str">
        <f t="shared" si="111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70" s="98" t="s">
        <v>994</v>
      </c>
      <c r="BI170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70" s="370"/>
      <c r="BK170" s="371"/>
    </row>
    <row r="171" spans="1:63" ht="42">
      <c r="A171" s="328"/>
      <c r="B171" s="329"/>
      <c r="C171" s="338"/>
      <c r="D171" s="339"/>
      <c r="E171" s="334"/>
      <c r="F171" s="233" t="str">
        <f t="shared" si="113"/>
        <v>{"description":"は, こ &amp; 右 → 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29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5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3">
        <f t="shared" si="101"/>
        <v>0</v>
      </c>
      <c r="AH171" s="90"/>
      <c r="AI171" s="466">
        <f t="shared" si="102"/>
        <v>1649267441664</v>
      </c>
      <c r="AJ171" s="57" t="str">
        <f t="shared" si="103"/>
        <v/>
      </c>
      <c r="AK171" s="58">
        <f t="shared" si="104"/>
        <v>0</v>
      </c>
      <c r="AL171" s="56">
        <f t="shared" si="105"/>
        <v>549756076032</v>
      </c>
      <c r="AM171" s="57" t="str">
        <f t="shared" si="106"/>
        <v/>
      </c>
      <c r="AN171" s="55">
        <f t="shared" si="107"/>
        <v>0</v>
      </c>
      <c r="AO171" s="466">
        <f t="shared" si="108"/>
        <v>1099511889920</v>
      </c>
      <c r="AP171" s="57" t="str">
        <f t="shared" si="109"/>
        <v/>
      </c>
      <c r="AQ171" s="58">
        <f t="shared" si="110"/>
        <v>0</v>
      </c>
      <c r="AR171" s="90"/>
      <c r="AS171" s="131">
        <v>448</v>
      </c>
      <c r="AT171" s="4" t="s">
        <v>296</v>
      </c>
      <c r="AU171" s="389"/>
      <c r="AV171" s="389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1108</v>
      </c>
      <c r="BE171" s="7" t="s">
        <v>348</v>
      </c>
      <c r="BF171" s="15" t="s">
        <v>959</v>
      </c>
      <c r="BG171" s="140" t="str">
        <f t="shared" si="111"/>
        <v>{"key_code":"a","modifiers":["shift","control"]}</v>
      </c>
      <c r="BH171" s="98"/>
      <c r="BI171" s="140" t="str">
        <f t="shared" si="112"/>
        <v>{"key_code":"a","modifiers":["shift","control"]}</v>
      </c>
      <c r="BJ171" s="370"/>
      <c r="BK171" s="371"/>
    </row>
    <row r="172" spans="1:63" ht="21">
      <c r="A172" s="328"/>
      <c r="B172" s="329"/>
      <c r="C172" s="338"/>
      <c r="D172" s="339"/>
      <c r="E172" s="334"/>
      <c r="F172" s="233" t="str">
        <f t="shared" si="113"/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2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29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5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1650341183488</v>
      </c>
      <c r="AG172" s="203">
        <f t="shared" si="101"/>
        <v>0</v>
      </c>
      <c r="AH172" s="90"/>
      <c r="AI172" s="466">
        <f t="shared" si="102"/>
        <v>1649267441664</v>
      </c>
      <c r="AJ172" s="57" t="str">
        <f t="shared" si="103"/>
        <v/>
      </c>
      <c r="AK172" s="58">
        <f t="shared" si="104"/>
        <v>0</v>
      </c>
      <c r="AL172" s="56">
        <f t="shared" si="105"/>
        <v>550829555712</v>
      </c>
      <c r="AM172" s="57" t="str">
        <f t="shared" si="106"/>
        <v/>
      </c>
      <c r="AN172" s="55">
        <f t="shared" si="107"/>
        <v>0</v>
      </c>
      <c r="AO172" s="466">
        <f t="shared" si="108"/>
        <v>1100585369600</v>
      </c>
      <c r="AP172" s="57" t="str">
        <f t="shared" si="109"/>
        <v/>
      </c>
      <c r="AQ172" s="58">
        <f t="shared" si="110"/>
        <v>0</v>
      </c>
      <c r="AR172" s="90"/>
      <c r="AS172" s="131">
        <v>449</v>
      </c>
      <c r="AT172" s="4" t="s">
        <v>296</v>
      </c>
      <c r="AU172" s="389"/>
      <c r="AV172" s="389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65</v>
      </c>
      <c r="BC172" s="26"/>
      <c r="BD172" s="6" t="s">
        <v>1109</v>
      </c>
      <c r="BE172" s="7" t="s">
        <v>356</v>
      </c>
      <c r="BF172" s="15" t="s">
        <v>357</v>
      </c>
      <c r="BG172" s="140" t="str">
        <f t="shared" si="111"/>
        <v>{"key_code":"c","modifiers":["command"]}</v>
      </c>
      <c r="BH172" s="98"/>
      <c r="BI172" s="140" t="str">
        <f t="shared" si="112"/>
        <v>{"key_code":"c","modifiers":["command"]}</v>
      </c>
      <c r="BJ172" s="370"/>
      <c r="BK172" s="371"/>
    </row>
    <row r="173" spans="1:63" ht="42">
      <c r="A173" s="328"/>
      <c r="B173" s="329"/>
      <c r="C173" s="338"/>
      <c r="D173" s="339"/>
      <c r="E173" s="334"/>
      <c r="F173" s="233" t="str">
        <f t="shared" si="113"/>
        <v>{"description":"は, こ &amp; た → +End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73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29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5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6047313952768</v>
      </c>
      <c r="AG173" s="203">
        <f t="shared" si="101"/>
        <v>0</v>
      </c>
      <c r="AH173" s="90"/>
      <c r="AI173" s="466">
        <f t="shared" si="102"/>
        <v>1649267441664</v>
      </c>
      <c r="AJ173" s="57" t="str">
        <f t="shared" si="103"/>
        <v/>
      </c>
      <c r="AK173" s="58">
        <f t="shared" si="104"/>
        <v>0</v>
      </c>
      <c r="AL173" s="56">
        <f t="shared" si="105"/>
        <v>4947802324992</v>
      </c>
      <c r="AM173" s="57" t="str">
        <f t="shared" si="106"/>
        <v/>
      </c>
      <c r="AN173" s="55">
        <f t="shared" si="107"/>
        <v>0</v>
      </c>
      <c r="AO173" s="466">
        <f t="shared" si="108"/>
        <v>5497558138880</v>
      </c>
      <c r="AP173" s="57" t="str">
        <f t="shared" si="109"/>
        <v/>
      </c>
      <c r="AQ173" s="58">
        <f t="shared" si="110"/>
        <v>0</v>
      </c>
      <c r="AR173" s="90"/>
      <c r="AS173" s="131">
        <v>450</v>
      </c>
      <c r="AT173" s="4" t="s">
        <v>296</v>
      </c>
      <c r="AU173" s="389"/>
      <c r="AV173" s="389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94</v>
      </c>
      <c r="BC173" s="26"/>
      <c r="BD173" s="6" t="s">
        <v>1110</v>
      </c>
      <c r="BE173" s="7" t="s">
        <v>355</v>
      </c>
      <c r="BF173" s="15" t="s">
        <v>961</v>
      </c>
      <c r="BG173" s="140" t="str">
        <f t="shared" si="111"/>
        <v>{"key_code":"e","modifiers":["shift","control"]}</v>
      </c>
      <c r="BH173" s="98"/>
      <c r="BI173" s="140" t="str">
        <f t="shared" si="112"/>
        <v>{"key_code":"e","modifiers":["shift","control"]}</v>
      </c>
      <c r="BJ173" s="370"/>
      <c r="BK173" s="371"/>
    </row>
    <row r="174" spans="1:63" ht="21">
      <c r="A174" s="328"/>
      <c r="B174" s="329"/>
      <c r="C174" s="338"/>
      <c r="D174" s="339"/>
      <c r="E174" s="334"/>
      <c r="F174" s="233" t="str">
        <f t="shared" si="113"/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4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29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5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1649267965952</v>
      </c>
      <c r="AG174" s="203">
        <f t="shared" si="101"/>
        <v>0</v>
      </c>
      <c r="AH174" s="90"/>
      <c r="AI174" s="466">
        <f t="shared" si="102"/>
        <v>1649267441664</v>
      </c>
      <c r="AJ174" s="57" t="str">
        <f t="shared" si="103"/>
        <v/>
      </c>
      <c r="AK174" s="58">
        <f t="shared" si="104"/>
        <v>0</v>
      </c>
      <c r="AL174" s="56">
        <f t="shared" si="105"/>
        <v>549756338176</v>
      </c>
      <c r="AM174" s="57" t="str">
        <f t="shared" si="106"/>
        <v/>
      </c>
      <c r="AN174" s="55">
        <f t="shared" si="107"/>
        <v>0</v>
      </c>
      <c r="AO174" s="466">
        <f t="shared" si="108"/>
        <v>1099512152064</v>
      </c>
      <c r="AP174" s="57" t="str">
        <f t="shared" si="109"/>
        <v/>
      </c>
      <c r="AQ174" s="58">
        <f t="shared" si="110"/>
        <v>0</v>
      </c>
      <c r="AR174" s="90"/>
      <c r="AS174" s="131">
        <v>451</v>
      </c>
      <c r="AT174" s="4" t="s">
        <v>296</v>
      </c>
      <c r="AU174" s="389"/>
      <c r="AV174" s="389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35</v>
      </c>
      <c r="BC174" s="26"/>
      <c r="BD174" s="6" t="s">
        <v>1111</v>
      </c>
      <c r="BE174" s="7" t="s">
        <v>351</v>
      </c>
      <c r="BF174" s="15" t="s">
        <v>352</v>
      </c>
      <c r="BG174" s="140" t="str">
        <f t="shared" si="111"/>
        <v>{"key_code":"x","modifiers":["command"]}</v>
      </c>
      <c r="BH174" s="98"/>
      <c r="BI174" s="140" t="str">
        <f t="shared" si="112"/>
        <v>{"key_code":"x","modifiers":["command"]}</v>
      </c>
      <c r="BJ174" s="370"/>
      <c r="BK174" s="371"/>
    </row>
    <row r="175" spans="1:63" ht="84">
      <c r="A175" s="328"/>
      <c r="B175" s="329"/>
      <c r="C175" s="338"/>
      <c r="D175" s="339"/>
      <c r="E175" s="334"/>
      <c r="F175" s="233" t="str">
        <f t="shared" si="113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</v>
      </c>
      <c r="G175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29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5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1651414925312</v>
      </c>
      <c r="AG175" s="203">
        <f t="shared" si="101"/>
        <v>0</v>
      </c>
      <c r="AH175" s="90"/>
      <c r="AI175" s="466">
        <f t="shared" si="102"/>
        <v>1649267441664</v>
      </c>
      <c r="AJ175" s="57" t="str">
        <f t="shared" si="103"/>
        <v/>
      </c>
      <c r="AK175" s="58">
        <f t="shared" si="104"/>
        <v>0</v>
      </c>
      <c r="AL175" s="56">
        <f t="shared" si="105"/>
        <v>551903297536</v>
      </c>
      <c r="AM175" s="57" t="str">
        <f t="shared" si="106"/>
        <v>ば</v>
      </c>
      <c r="AN175" s="55">
        <f t="shared" si="107"/>
        <v>1</v>
      </c>
      <c r="AO175" s="466">
        <f t="shared" si="108"/>
        <v>1101659111424</v>
      </c>
      <c r="AP175" s="57" t="str">
        <f t="shared" si="109"/>
        <v>ご</v>
      </c>
      <c r="AQ175" s="58">
        <f t="shared" si="110"/>
        <v>1</v>
      </c>
      <c r="AR175" s="90"/>
      <c r="AS175" s="131">
        <v>452</v>
      </c>
      <c r="AT175" s="4" t="s">
        <v>296</v>
      </c>
      <c r="AU175" s="389"/>
      <c r="AV175" s="389"/>
      <c r="AW175" s="13" t="s">
        <v>294</v>
      </c>
      <c r="AX175" s="4" t="s">
        <v>296</v>
      </c>
      <c r="AY175" s="16"/>
      <c r="AZ175" s="16" t="s">
        <v>88</v>
      </c>
      <c r="BA175" s="16" t="s">
        <v>90</v>
      </c>
      <c r="BB175" s="115" t="s">
        <v>67</v>
      </c>
      <c r="BC175" s="26"/>
      <c r="BD175" s="6" t="s">
        <v>887</v>
      </c>
      <c r="BE175" s="7" t="s">
        <v>350</v>
      </c>
      <c r="BF175" s="15" t="s">
        <v>1036</v>
      </c>
      <c r="BG175" s="140" t="str">
        <f t="shared" si="111"/>
        <v>{"key_code":"p","modifiers":["control"]},{"key_code":"p","modifiers":["control"]},{"key_code":"p","modifiers":["control"]},{"key_code":"p","modifiers":["control"]},{"key_code":"p","modifiers":["control"]}</v>
      </c>
      <c r="BH175" s="98"/>
      <c r="BI175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5" s="370"/>
      <c r="BK175" s="371"/>
    </row>
    <row r="176" spans="1:63" ht="84">
      <c r="A176" s="328"/>
      <c r="B176" s="329"/>
      <c r="C176" s="338"/>
      <c r="D176" s="339"/>
      <c r="E176" s="334"/>
      <c r="F176" s="233" t="str">
        <f t="shared" si="113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</v>
      </c>
      <c r="G176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29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5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10445360463872</v>
      </c>
      <c r="AG176" s="203">
        <f t="shared" si="101"/>
        <v>0</v>
      </c>
      <c r="AH176" s="90"/>
      <c r="AI176" s="466">
        <f t="shared" si="102"/>
        <v>1649267441664</v>
      </c>
      <c r="AJ176" s="57" t="str">
        <f t="shared" si="103"/>
        <v/>
      </c>
      <c r="AK176" s="58">
        <f t="shared" si="104"/>
        <v>0</v>
      </c>
      <c r="AL176" s="56">
        <f t="shared" si="105"/>
        <v>9345848836096</v>
      </c>
      <c r="AM176" s="57" t="str">
        <f t="shared" si="106"/>
        <v>ぱ</v>
      </c>
      <c r="AN176" s="55">
        <f t="shared" si="107"/>
        <v>1</v>
      </c>
      <c r="AO176" s="466">
        <f t="shared" si="108"/>
        <v>9895604649984</v>
      </c>
      <c r="AP176" s="57">
        <f t="shared" si="109"/>
        <v>0</v>
      </c>
      <c r="AQ176" s="58">
        <f t="shared" si="110"/>
        <v>0</v>
      </c>
      <c r="AR176" s="90"/>
      <c r="AS176" s="131">
        <v>453</v>
      </c>
      <c r="AT176" s="4" t="s">
        <v>296</v>
      </c>
      <c r="AU176" s="389"/>
      <c r="AV176" s="389"/>
      <c r="AW176" s="13" t="s">
        <v>294</v>
      </c>
      <c r="AX176" s="4" t="s">
        <v>296</v>
      </c>
      <c r="AY176" s="16"/>
      <c r="AZ176" s="16" t="s">
        <v>88</v>
      </c>
      <c r="BA176" s="16" t="s">
        <v>90</v>
      </c>
      <c r="BB176" s="115" t="s">
        <v>96</v>
      </c>
      <c r="BC176" s="26"/>
      <c r="BD176" s="6" t="s">
        <v>888</v>
      </c>
      <c r="BE176" s="7" t="s">
        <v>349</v>
      </c>
      <c r="BF176" s="15" t="s">
        <v>1038</v>
      </c>
      <c r="BG176" s="140" t="str">
        <f t="shared" si="111"/>
        <v>{"key_code":"n","modifiers":["control"]},{"key_code":"n","modifiers":["control"]},{"key_code":"n","modifiers":["control"]},{"key_code":"n","modifiers":["control"]},{"key_code":"n","modifiers":["control"]}</v>
      </c>
      <c r="BH176" s="98"/>
      <c r="BI176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76" s="370"/>
      <c r="BK176" s="371"/>
    </row>
    <row r="177" spans="1:63" ht="21">
      <c r="A177" s="328"/>
      <c r="B177" s="329"/>
      <c r="C177" s="338"/>
      <c r="D177" s="339"/>
      <c r="E177" s="334"/>
      <c r="F177" s="233" t="str">
        <f t="shared" si="113"/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7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29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5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1649268490240</v>
      </c>
      <c r="AG177" s="203">
        <f t="shared" si="101"/>
        <v>0</v>
      </c>
      <c r="AH177" s="90"/>
      <c r="AI177" s="466">
        <f t="shared" si="102"/>
        <v>1649267441664</v>
      </c>
      <c r="AJ177" s="57" t="str">
        <f t="shared" si="103"/>
        <v/>
      </c>
      <c r="AK177" s="58">
        <f t="shared" si="104"/>
        <v>0</v>
      </c>
      <c r="AL177" s="56">
        <f t="shared" si="105"/>
        <v>549756862464</v>
      </c>
      <c r="AM177" s="57" t="str">
        <f t="shared" si="106"/>
        <v/>
      </c>
      <c r="AN177" s="55">
        <f t="shared" si="107"/>
        <v>0</v>
      </c>
      <c r="AO177" s="466">
        <f t="shared" si="108"/>
        <v>1099512676352</v>
      </c>
      <c r="AP177" s="57" t="str">
        <f t="shared" si="109"/>
        <v/>
      </c>
      <c r="AQ177" s="58">
        <f t="shared" si="110"/>
        <v>0</v>
      </c>
      <c r="AR177" s="90"/>
      <c r="AS177" s="131">
        <v>454</v>
      </c>
      <c r="AT177" s="4" t="s">
        <v>296</v>
      </c>
      <c r="AU177" s="389"/>
      <c r="AV177" s="389"/>
      <c r="AW177" s="13"/>
      <c r="AX177" s="4" t="s">
        <v>296</v>
      </c>
      <c r="AY177" s="16"/>
      <c r="AZ177" s="16" t="s">
        <v>88</v>
      </c>
      <c r="BA177" s="16" t="s">
        <v>90</v>
      </c>
      <c r="BB177" s="115" t="s">
        <v>37</v>
      </c>
      <c r="BC177" s="26"/>
      <c r="BD177" s="6" t="s">
        <v>1112</v>
      </c>
      <c r="BE177" s="7" t="s">
        <v>1035</v>
      </c>
      <c r="BF177" s="15" t="s">
        <v>1004</v>
      </c>
      <c r="BG177" s="140" t="str">
        <f t="shared" si="111"/>
        <v>{"key_code":"v","modifiers":["command"]}</v>
      </c>
      <c r="BH177" s="98"/>
      <c r="BI177" s="140" t="str">
        <f t="shared" si="112"/>
        <v>{"key_code":"v","modifiers":["command"]}</v>
      </c>
      <c r="BJ177" s="370"/>
      <c r="BK177" s="371"/>
    </row>
    <row r="178" spans="1:63" ht="105">
      <c r="A178" s="328"/>
      <c r="B178" s="329"/>
      <c r="C178" s="338"/>
      <c r="D178" s="339"/>
      <c r="E178" s="334"/>
      <c r="F178" s="233" t="str">
        <f t="shared" si="113"/>
        <v>{"description":"は, こ &amp; い → +→5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29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5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3">
        <f t="shared" si="101"/>
        <v>0</v>
      </c>
      <c r="AH178" s="90"/>
      <c r="AI178" s="466">
        <f t="shared" si="102"/>
        <v>1649267441664</v>
      </c>
      <c r="AJ178" s="57" t="str">
        <f t="shared" si="103"/>
        <v/>
      </c>
      <c r="AK178" s="58">
        <f t="shared" si="104"/>
        <v>0</v>
      </c>
      <c r="AL178" s="56">
        <f t="shared" si="105"/>
        <v>554050781184</v>
      </c>
      <c r="AM178" s="57" t="str">
        <f t="shared" si="106"/>
        <v/>
      </c>
      <c r="AN178" s="55">
        <f t="shared" si="107"/>
        <v>0</v>
      </c>
      <c r="AO178" s="466">
        <f t="shared" si="108"/>
        <v>1103806595072</v>
      </c>
      <c r="AP178" s="57" t="str">
        <f t="shared" si="109"/>
        <v/>
      </c>
      <c r="AQ178" s="58">
        <f t="shared" si="110"/>
        <v>0</v>
      </c>
      <c r="AR178" s="90"/>
      <c r="AS178" s="131">
        <v>455</v>
      </c>
      <c r="AT178" s="4" t="s">
        <v>296</v>
      </c>
      <c r="AU178" s="389"/>
      <c r="AV178" s="389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1113</v>
      </c>
      <c r="BE178" s="7" t="s">
        <v>354</v>
      </c>
      <c r="BF178" s="15" t="s">
        <v>1037</v>
      </c>
      <c r="BG178" s="140" t="str">
        <f t="shared" si="111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78" s="98"/>
      <c r="BI178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78" s="370"/>
      <c r="BK178" s="371"/>
    </row>
    <row r="179" spans="1:63" ht="105">
      <c r="A179" s="328"/>
      <c r="B179" s="329"/>
      <c r="C179" s="338"/>
      <c r="D179" s="339"/>
      <c r="E179" s="334"/>
      <c r="F179" s="233" t="str">
        <f t="shared" si="113"/>
        <v>{"description":"は, こ &amp; ん → +←5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</v>
      </c>
      <c r="G179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29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5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19241453486080</v>
      </c>
      <c r="AG179" s="203">
        <f t="shared" si="101"/>
        <v>0</v>
      </c>
      <c r="AH179" s="90"/>
      <c r="AI179" s="466">
        <f t="shared" si="102"/>
        <v>1649267441664</v>
      </c>
      <c r="AJ179" s="57" t="str">
        <f t="shared" si="103"/>
        <v/>
      </c>
      <c r="AK179" s="58">
        <f t="shared" si="104"/>
        <v>0</v>
      </c>
      <c r="AL179" s="56">
        <f t="shared" si="105"/>
        <v>18141941858304</v>
      </c>
      <c r="AM179" s="57" t="str">
        <f t="shared" si="106"/>
        <v/>
      </c>
      <c r="AN179" s="55">
        <f t="shared" si="107"/>
        <v>0</v>
      </c>
      <c r="AO179" s="466">
        <f t="shared" si="108"/>
        <v>18691697672192</v>
      </c>
      <c r="AP179" s="57" t="str">
        <f t="shared" si="109"/>
        <v/>
      </c>
      <c r="AQ179" s="58">
        <f t="shared" si="110"/>
        <v>0</v>
      </c>
      <c r="AR179" s="90"/>
      <c r="AS179" s="131">
        <v>456</v>
      </c>
      <c r="AT179" s="4" t="s">
        <v>296</v>
      </c>
      <c r="AU179" s="389"/>
      <c r="AV179" s="389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98</v>
      </c>
      <c r="BC179" s="26"/>
      <c r="BD179" s="6" t="s">
        <v>1114</v>
      </c>
      <c r="BE179" s="7" t="s">
        <v>353</v>
      </c>
      <c r="BF179" s="15" t="s">
        <v>1039</v>
      </c>
      <c r="BG179" s="140" t="str">
        <f t="shared" si="111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79" s="98"/>
      <c r="BI179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79" s="370"/>
      <c r="BK179" s="371"/>
    </row>
    <row r="180" spans="1:63" ht="21">
      <c r="A180" s="328"/>
      <c r="B180" s="329"/>
      <c r="C180" s="338"/>
      <c r="D180" s="339"/>
      <c r="E180" s="334"/>
      <c r="F180" s="233" t="str">
        <f t="shared" si="113"/>
        <v>{"description":"は, こ &amp; す → Redo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80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29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5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1649269538816</v>
      </c>
      <c r="AG180" s="203">
        <f t="shared" si="101"/>
        <v>0</v>
      </c>
      <c r="AH180" s="90"/>
      <c r="AI180" s="466">
        <f t="shared" si="102"/>
        <v>1649267441664</v>
      </c>
      <c r="AJ180" s="57" t="str">
        <f t="shared" si="103"/>
        <v/>
      </c>
      <c r="AK180" s="58">
        <f t="shared" si="104"/>
        <v>0</v>
      </c>
      <c r="AL180" s="56">
        <f t="shared" si="105"/>
        <v>549757911040</v>
      </c>
      <c r="AM180" s="57" t="str">
        <f t="shared" si="106"/>
        <v/>
      </c>
      <c r="AN180" s="55">
        <f t="shared" si="107"/>
        <v>0</v>
      </c>
      <c r="AO180" s="466">
        <f t="shared" si="108"/>
        <v>1099513724928</v>
      </c>
      <c r="AP180" s="57" t="str">
        <f t="shared" si="109"/>
        <v/>
      </c>
      <c r="AQ180" s="58">
        <f t="shared" si="110"/>
        <v>0</v>
      </c>
      <c r="AR180" s="90"/>
      <c r="AS180" s="131">
        <v>457</v>
      </c>
      <c r="AT180" s="4" t="s">
        <v>296</v>
      </c>
      <c r="AU180" s="389"/>
      <c r="AV180" s="389"/>
      <c r="AW180" s="13"/>
      <c r="AX180" s="4" t="s">
        <v>296</v>
      </c>
      <c r="AY180" s="16"/>
      <c r="AZ180" s="16" t="s">
        <v>88</v>
      </c>
      <c r="BA180" s="16" t="s">
        <v>90</v>
      </c>
      <c r="BB180" s="115" t="s">
        <v>39</v>
      </c>
      <c r="BC180" s="26"/>
      <c r="BD180" s="6" t="s">
        <v>1115</v>
      </c>
      <c r="BE180" s="7" t="s">
        <v>1116</v>
      </c>
      <c r="BF180" s="15" t="s">
        <v>1131</v>
      </c>
      <c r="BG180" s="140" t="str">
        <f t="shared" si="111"/>
        <v>{"key_code":"z","modifiers":["shift","command"]}</v>
      </c>
      <c r="BH180" s="98"/>
      <c r="BI180" s="140" t="str">
        <f t="shared" si="112"/>
        <v>{"key_code":"z","modifiers":["shift","command"]}</v>
      </c>
      <c r="BJ180" s="370"/>
      <c r="BK180" s="371"/>
    </row>
    <row r="181" spans="1:63" ht="399">
      <c r="A181" s="328"/>
      <c r="B181" s="329"/>
      <c r="C181" s="338"/>
      <c r="D181" s="339"/>
      <c r="E181" s="334"/>
      <c r="F181" s="233" t="str">
        <f t="shared" si="113"/>
        <v>{"description":"は, こ &amp; う → +→20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</v>
      </c>
      <c r="G181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29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5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1657857376256</v>
      </c>
      <c r="AG181" s="203">
        <f t="shared" si="101"/>
        <v>0</v>
      </c>
      <c r="AH181" s="90"/>
      <c r="AI181" s="466">
        <f t="shared" si="102"/>
        <v>1649267441664</v>
      </c>
      <c r="AJ181" s="57" t="str">
        <f t="shared" si="103"/>
        <v/>
      </c>
      <c r="AK181" s="58">
        <f t="shared" si="104"/>
        <v>0</v>
      </c>
      <c r="AL181" s="56">
        <f t="shared" si="105"/>
        <v>558345748480</v>
      </c>
      <c r="AM181" s="57" t="str">
        <f t="shared" si="106"/>
        <v/>
      </c>
      <c r="AN181" s="55">
        <f t="shared" si="107"/>
        <v>0</v>
      </c>
      <c r="AO181" s="466">
        <f t="shared" si="108"/>
        <v>1108101562368</v>
      </c>
      <c r="AP181" s="57" t="str">
        <f t="shared" si="109"/>
        <v/>
      </c>
      <c r="AQ181" s="58">
        <f t="shared" si="110"/>
        <v>0</v>
      </c>
      <c r="AR181" s="90"/>
      <c r="AS181" s="131">
        <v>458</v>
      </c>
      <c r="AT181" s="4" t="s">
        <v>296</v>
      </c>
      <c r="AU181" s="389"/>
      <c r="AV181" s="389"/>
      <c r="AW181" s="13" t="s">
        <v>294</v>
      </c>
      <c r="AX181" s="4" t="s">
        <v>296</v>
      </c>
      <c r="AY181" s="16"/>
      <c r="AZ181" s="16" t="s">
        <v>88</v>
      </c>
      <c r="BA181" s="16" t="s">
        <v>90</v>
      </c>
      <c r="BB181" s="115" t="s">
        <v>71</v>
      </c>
      <c r="BC181" s="26"/>
      <c r="BD181" s="6" t="s">
        <v>1117</v>
      </c>
      <c r="BE181" s="7" t="s">
        <v>1118</v>
      </c>
      <c r="BF181" s="15" t="s">
        <v>1129</v>
      </c>
      <c r="BG181" s="140" t="str">
        <f t="shared" si="111"/>
        <v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v>
      </c>
      <c r="BH181" s="98"/>
      <c r="BI181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v>
      </c>
      <c r="BJ181" s="370"/>
      <c r="BK181" s="371"/>
    </row>
    <row r="182" spans="1:63" ht="399">
      <c r="A182" s="328"/>
      <c r="B182" s="329"/>
      <c r="C182" s="338"/>
      <c r="D182" s="339"/>
      <c r="E182" s="334"/>
      <c r="F182" s="233" t="str">
        <f t="shared" si="113"/>
        <v>{"description":"は, こ &amp; ら → +←20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</v>
      </c>
      <c r="G182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29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5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36833639530496</v>
      </c>
      <c r="AG182" s="203">
        <f t="shared" si="101"/>
        <v>0</v>
      </c>
      <c r="AH182" s="90"/>
      <c r="AI182" s="466">
        <f t="shared" si="102"/>
        <v>1649267441664</v>
      </c>
      <c r="AJ182" s="57" t="str">
        <f t="shared" si="103"/>
        <v/>
      </c>
      <c r="AK182" s="58">
        <f t="shared" si="104"/>
        <v>0</v>
      </c>
      <c r="AL182" s="56">
        <f t="shared" si="105"/>
        <v>35734127902720</v>
      </c>
      <c r="AM182" s="57" t="str">
        <f t="shared" si="106"/>
        <v/>
      </c>
      <c r="AN182" s="55">
        <f t="shared" si="107"/>
        <v>0</v>
      </c>
      <c r="AO182" s="466">
        <f t="shared" si="108"/>
        <v>36283883716608</v>
      </c>
      <c r="AP182" s="57" t="str">
        <f t="shared" si="109"/>
        <v>ぷ</v>
      </c>
      <c r="AQ182" s="58">
        <f t="shared" si="110"/>
        <v>1</v>
      </c>
      <c r="AR182" s="90"/>
      <c r="AS182" s="131">
        <v>459</v>
      </c>
      <c r="AT182" s="4" t="s">
        <v>296</v>
      </c>
      <c r="AU182" s="389"/>
      <c r="AV182" s="389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100</v>
      </c>
      <c r="BC182" s="26"/>
      <c r="BD182" s="6" t="s">
        <v>1119</v>
      </c>
      <c r="BE182" s="7" t="s">
        <v>1120</v>
      </c>
      <c r="BF182" s="15" t="s">
        <v>1130</v>
      </c>
      <c r="BG182" s="140" t="str">
        <f t="shared" si="111"/>
        <v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v>
      </c>
      <c r="BH182" s="98"/>
      <c r="BI182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v>
      </c>
      <c r="BJ182" s="370"/>
      <c r="BK182" s="371"/>
    </row>
    <row r="183" spans="1:63" ht="21">
      <c r="A183" s="328"/>
      <c r="B183" s="329"/>
      <c r="C183" s="338"/>
      <c r="D183" s="339"/>
      <c r="E183" s="334"/>
      <c r="F183" s="233" t="str">
        <f t="shared" si="113"/>
        <v>{"description":"は, こ &amp; へ → Undo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83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29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5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1649271635968</v>
      </c>
      <c r="AG183" s="203">
        <f t="shared" si="101"/>
        <v>0</v>
      </c>
      <c r="AH183" s="90"/>
      <c r="AI183" s="466">
        <f t="shared" si="102"/>
        <v>1649267441664</v>
      </c>
      <c r="AJ183" s="57" t="str">
        <f t="shared" si="103"/>
        <v/>
      </c>
      <c r="AK183" s="58">
        <f t="shared" si="104"/>
        <v>0</v>
      </c>
      <c r="AL183" s="56">
        <f t="shared" si="105"/>
        <v>549760008192</v>
      </c>
      <c r="AM183" s="57" t="str">
        <f t="shared" si="106"/>
        <v/>
      </c>
      <c r="AN183" s="55">
        <f t="shared" si="107"/>
        <v>0</v>
      </c>
      <c r="AO183" s="466">
        <f t="shared" si="108"/>
        <v>1099515822080</v>
      </c>
      <c r="AP183" s="57" t="str">
        <f t="shared" si="109"/>
        <v>ぺ</v>
      </c>
      <c r="AQ183" s="58">
        <f t="shared" si="110"/>
        <v>1</v>
      </c>
      <c r="AR183" s="90"/>
      <c r="AS183" s="131">
        <v>460</v>
      </c>
      <c r="AT183" s="4" t="s">
        <v>296</v>
      </c>
      <c r="AU183" s="389"/>
      <c r="AV183" s="389"/>
      <c r="AW183" s="13"/>
      <c r="AX183" s="4" t="s">
        <v>296</v>
      </c>
      <c r="AY183" s="16"/>
      <c r="AZ183" s="16" t="s">
        <v>88</v>
      </c>
      <c r="BA183" s="16" t="s">
        <v>90</v>
      </c>
      <c r="BB183" s="115" t="s">
        <v>41</v>
      </c>
      <c r="BC183" s="26"/>
      <c r="BD183" s="6" t="s">
        <v>1121</v>
      </c>
      <c r="BE183" s="7" t="s">
        <v>1122</v>
      </c>
      <c r="BF183" s="15" t="s">
        <v>1132</v>
      </c>
      <c r="BG183" s="140" t="str">
        <f t="shared" si="111"/>
        <v>{"key_code":"z","modifiers":["command"]}</v>
      </c>
      <c r="BH183" s="98"/>
      <c r="BI183" s="140" t="str">
        <f t="shared" si="112"/>
        <v>{"key_code":"z","modifiers":["command"]}</v>
      </c>
      <c r="BJ183" s="370"/>
      <c r="BK183" s="371"/>
    </row>
    <row r="184" spans="1:63" ht="42">
      <c r="A184" s="328"/>
      <c r="B184" s="329"/>
      <c r="C184" s="338"/>
      <c r="D184" s="339"/>
      <c r="E184" s="334"/>
      <c r="F184" s="233" t="str">
        <f t="shared" si="113"/>
        <v>{"description":"は, こ &amp; ー → カタカナ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184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29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5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1666447310848</v>
      </c>
      <c r="AG184" s="203">
        <f t="shared" si="101"/>
        <v>0</v>
      </c>
      <c r="AH184" s="90"/>
      <c r="AI184" s="466">
        <f t="shared" si="102"/>
        <v>1649267441664</v>
      </c>
      <c r="AJ184" s="57" t="str">
        <f t="shared" si="103"/>
        <v/>
      </c>
      <c r="AK184" s="58">
        <f t="shared" si="104"/>
        <v>0</v>
      </c>
      <c r="AL184" s="56">
        <f t="shared" si="105"/>
        <v>566935683072</v>
      </c>
      <c r="AM184" s="57" t="str">
        <f t="shared" si="106"/>
        <v/>
      </c>
      <c r="AN184" s="55">
        <f t="shared" si="107"/>
        <v>0</v>
      </c>
      <c r="AO184" s="466">
        <f t="shared" si="108"/>
        <v>1116691496960</v>
      </c>
      <c r="AP184" s="57" t="str">
        <f t="shared" si="109"/>
        <v/>
      </c>
      <c r="AQ184" s="58">
        <f t="shared" si="110"/>
        <v>0</v>
      </c>
      <c r="AR184" s="90"/>
      <c r="AS184" s="131">
        <v>461</v>
      </c>
      <c r="AT184" s="4" t="s">
        <v>296</v>
      </c>
      <c r="AU184" s="389"/>
      <c r="AV184" s="389"/>
      <c r="AW184" s="13"/>
      <c r="AX184" s="4" t="s">
        <v>296</v>
      </c>
      <c r="AY184" s="16"/>
      <c r="AZ184" s="16" t="s">
        <v>88</v>
      </c>
      <c r="BA184" s="16" t="s">
        <v>90</v>
      </c>
      <c r="BB184" s="115" t="s">
        <v>73</v>
      </c>
      <c r="BC184" s="26"/>
      <c r="BD184" s="6" t="s">
        <v>1123</v>
      </c>
      <c r="BE184" s="7" t="s">
        <v>336</v>
      </c>
      <c r="BF184" s="15" t="s">
        <v>1133</v>
      </c>
      <c r="BG184" s="140" t="str">
        <f t="shared" si="111"/>
        <v>{"key_code":"i","modifiers":["control"]}</v>
      </c>
      <c r="BH184" s="98"/>
      <c r="BI184" s="140" t="str">
        <f t="shared" si="112"/>
        <v>{"key_code":"i","modifiers":["control"]}</v>
      </c>
      <c r="BJ184" s="370"/>
      <c r="BK184" s="371"/>
    </row>
    <row r="185" spans="1:63" ht="42">
      <c r="A185" s="328"/>
      <c r="B185" s="329"/>
      <c r="C185" s="338"/>
      <c r="D185" s="339"/>
      <c r="E185" s="334"/>
      <c r="F185" s="233" t="str">
        <f t="shared" si="113"/>
        <v>{"description":"は, こ &amp; れ → ひらがな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29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5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3">
        <f t="shared" si="101"/>
        <v>0</v>
      </c>
      <c r="AH185" s="90"/>
      <c r="AI185" s="466">
        <f t="shared" si="102"/>
        <v>1649267441664</v>
      </c>
      <c r="AJ185" s="57" t="str">
        <f t="shared" si="103"/>
        <v/>
      </c>
      <c r="AK185" s="58">
        <f t="shared" si="104"/>
        <v>0</v>
      </c>
      <c r="AL185" s="56">
        <f t="shared" si="105"/>
        <v>70918499991552</v>
      </c>
      <c r="AM185" s="57" t="str">
        <f t="shared" si="106"/>
        <v/>
      </c>
      <c r="AN185" s="55">
        <f t="shared" si="107"/>
        <v>0</v>
      </c>
      <c r="AO185" s="466">
        <f t="shared" si="108"/>
        <v>71468255805440</v>
      </c>
      <c r="AP185" s="57" t="str">
        <f t="shared" si="109"/>
        <v/>
      </c>
      <c r="AQ185" s="58">
        <f t="shared" si="110"/>
        <v>0</v>
      </c>
      <c r="AR185" s="90"/>
      <c r="AS185" s="131">
        <v>462</v>
      </c>
      <c r="AT185" s="4" t="s">
        <v>296</v>
      </c>
      <c r="AU185" s="389"/>
      <c r="AV185" s="389"/>
      <c r="AW185" s="13"/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1124</v>
      </c>
      <c r="BE185" s="7" t="s">
        <v>343</v>
      </c>
      <c r="BF185" s="15" t="s">
        <v>1134</v>
      </c>
      <c r="BG185" s="140" t="str">
        <f t="shared" si="111"/>
        <v>{"key_code":"u","modifiers":["control"]}</v>
      </c>
      <c r="BH185" s="98"/>
      <c r="BI185" s="140" t="str">
        <f t="shared" si="112"/>
        <v>{"key_code":"u","modifiers":["control"]}</v>
      </c>
      <c r="BJ185" s="370"/>
      <c r="BK185" s="371"/>
    </row>
    <row r="186" spans="1:63" ht="21">
      <c r="A186" s="328"/>
      <c r="B186" s="329"/>
      <c r="C186" s="338"/>
      <c r="D186" s="339"/>
      <c r="E186" s="334"/>
      <c r="F186" s="233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29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5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3">
        <f t="shared" si="101"/>
        <v>1</v>
      </c>
      <c r="AH186" s="90"/>
      <c r="AI186" s="466" t="str">
        <f t="shared" si="102"/>
        <v/>
      </c>
      <c r="AJ186" s="57" t="str">
        <f t="shared" si="103"/>
        <v/>
      </c>
      <c r="AK186" s="58">
        <f t="shared" si="104"/>
        <v>0</v>
      </c>
      <c r="AL186" s="56" t="str">
        <f t="shared" si="105"/>
        <v/>
      </c>
      <c r="AM186" s="57" t="str">
        <f t="shared" si="106"/>
        <v/>
      </c>
      <c r="AN186" s="55">
        <f t="shared" si="107"/>
        <v>0</v>
      </c>
      <c r="AO186" s="466" t="str">
        <f t="shared" si="108"/>
        <v/>
      </c>
      <c r="AP186" s="57" t="str">
        <f t="shared" si="109"/>
        <v/>
      </c>
      <c r="AQ186" s="58">
        <f t="shared" si="110"/>
        <v>0</v>
      </c>
      <c r="AR186" s="90"/>
      <c r="AS186" s="131">
        <v>201</v>
      </c>
      <c r="AT186" s="2"/>
      <c r="AU186" s="389"/>
      <c r="AV186" s="389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419</v>
      </c>
      <c r="BD186" s="6"/>
      <c r="BE186" s="7"/>
      <c r="BF186" s="15"/>
      <c r="BG186" s="140" t="str">
        <f t="shared" si="111"/>
        <v>{"key_code":"z"},{"key_code":"a"}</v>
      </c>
      <c r="BH186" s="98"/>
      <c r="BI186" s="140" t="str">
        <f t="shared" si="112"/>
        <v>{"key_code":"z"},{"key_code":"a"}</v>
      </c>
      <c r="BJ186" s="370"/>
      <c r="BK186" s="371"/>
    </row>
    <row r="187" spans="1:63" ht="21">
      <c r="A187" s="328"/>
      <c r="B187" s="329"/>
      <c r="C187" s="338"/>
      <c r="D187" s="339"/>
      <c r="E187" s="334"/>
      <c r="F187" s="233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29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5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3">
        <f t="shared" si="101"/>
        <v>1</v>
      </c>
      <c r="AH187" s="90"/>
      <c r="AI187" s="466" t="str">
        <f t="shared" si="102"/>
        <v/>
      </c>
      <c r="AJ187" s="57" t="str">
        <f t="shared" si="103"/>
        <v/>
      </c>
      <c r="AK187" s="58">
        <f t="shared" si="104"/>
        <v>0</v>
      </c>
      <c r="AL187" s="56" t="str">
        <f t="shared" si="105"/>
        <v/>
      </c>
      <c r="AM187" s="57" t="str">
        <f t="shared" si="106"/>
        <v/>
      </c>
      <c r="AN187" s="55">
        <f t="shared" si="107"/>
        <v>0</v>
      </c>
      <c r="AO187" s="466" t="str">
        <f t="shared" si="108"/>
        <v/>
      </c>
      <c r="AP187" s="57" t="str">
        <f t="shared" si="109"/>
        <v/>
      </c>
      <c r="AQ187" s="58">
        <f t="shared" si="110"/>
        <v>0</v>
      </c>
      <c r="AR187" s="90"/>
      <c r="AS187" s="131">
        <v>202</v>
      </c>
      <c r="AT187" s="2"/>
      <c r="AU187" s="389"/>
      <c r="AV187" s="389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420</v>
      </c>
      <c r="BD187" s="6"/>
      <c r="BE187" s="7"/>
      <c r="BF187" s="15"/>
      <c r="BG187" s="140" t="str">
        <f t="shared" si="111"/>
        <v>{"key_code":"z"},{"key_code":"u"}</v>
      </c>
      <c r="BH187" s="98"/>
      <c r="BI187" s="140" t="str">
        <f t="shared" si="112"/>
        <v>{"key_code":"z"},{"key_code":"u"}</v>
      </c>
      <c r="BJ187" s="370"/>
      <c r="BK187" s="371"/>
    </row>
    <row r="188" spans="1:63" ht="21">
      <c r="A188" s="328"/>
      <c r="B188" s="329"/>
      <c r="C188" s="338"/>
      <c r="D188" s="339"/>
      <c r="E188" s="334"/>
      <c r="F188" s="233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29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5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3">
        <f t="shared" si="101"/>
        <v>1</v>
      </c>
      <c r="AH188" s="90"/>
      <c r="AI188" s="466" t="str">
        <f t="shared" si="102"/>
        <v/>
      </c>
      <c r="AJ188" s="57" t="str">
        <f t="shared" si="103"/>
        <v/>
      </c>
      <c r="AK188" s="58">
        <f t="shared" si="104"/>
        <v>0</v>
      </c>
      <c r="AL188" s="56" t="str">
        <f t="shared" si="105"/>
        <v/>
      </c>
      <c r="AM188" s="57" t="str">
        <f t="shared" si="106"/>
        <v/>
      </c>
      <c r="AN188" s="55">
        <f t="shared" si="107"/>
        <v>0</v>
      </c>
      <c r="AO188" s="466" t="str">
        <f t="shared" si="108"/>
        <v/>
      </c>
      <c r="AP188" s="57" t="str">
        <f t="shared" si="109"/>
        <v/>
      </c>
      <c r="AQ188" s="58">
        <f t="shared" si="110"/>
        <v>0</v>
      </c>
      <c r="AR188" s="90"/>
      <c r="AS188" s="131">
        <v>203</v>
      </c>
      <c r="AT188" s="2"/>
      <c r="AU188" s="389"/>
      <c r="AV188" s="389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421</v>
      </c>
      <c r="BD188" s="6"/>
      <c r="BE188" s="7"/>
      <c r="BF188" s="15"/>
      <c r="BG188" s="140" t="str">
        <f t="shared" si="111"/>
        <v>{"key_code":"g"},{"key_code":"u"}</v>
      </c>
      <c r="BH188" s="98"/>
      <c r="BI188" s="140" t="str">
        <f t="shared" si="112"/>
        <v>{"key_code":"g"},{"key_code":"u"}</v>
      </c>
      <c r="BJ188" s="370"/>
      <c r="BK188" s="371"/>
    </row>
    <row r="189" spans="1:63" ht="21">
      <c r="A189" s="328"/>
      <c r="B189" s="329"/>
      <c r="C189" s="338"/>
      <c r="D189" s="339"/>
      <c r="E189" s="334"/>
      <c r="F189" s="233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29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5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3">
        <f t="shared" si="101"/>
        <v>1</v>
      </c>
      <c r="AH189" s="90"/>
      <c r="AI189" s="466" t="str">
        <f t="shared" si="102"/>
        <v/>
      </c>
      <c r="AJ189" s="57" t="str">
        <f t="shared" si="103"/>
        <v/>
      </c>
      <c r="AK189" s="58">
        <f t="shared" si="104"/>
        <v>0</v>
      </c>
      <c r="AL189" s="56" t="str">
        <f t="shared" si="105"/>
        <v/>
      </c>
      <c r="AM189" s="57" t="str">
        <f t="shared" si="106"/>
        <v/>
      </c>
      <c r="AN189" s="55">
        <f t="shared" si="107"/>
        <v>0</v>
      </c>
      <c r="AO189" s="466" t="str">
        <f t="shared" si="108"/>
        <v/>
      </c>
      <c r="AP189" s="57" t="str">
        <f t="shared" si="109"/>
        <v/>
      </c>
      <c r="AQ189" s="58">
        <f t="shared" si="110"/>
        <v>0</v>
      </c>
      <c r="AR189" s="90"/>
      <c r="AS189" s="131">
        <v>204</v>
      </c>
      <c r="AT189" s="2"/>
      <c r="AU189" s="389"/>
      <c r="AV189" s="389"/>
      <c r="AW189" s="13"/>
      <c r="AX189" s="4" t="s">
        <v>296</v>
      </c>
      <c r="AY189" s="16"/>
      <c r="AZ189" s="16" t="s">
        <v>47</v>
      </c>
      <c r="BA189" s="16" t="s">
        <v>471</v>
      </c>
      <c r="BB189" s="115"/>
      <c r="BC189" s="26" t="s">
        <v>423</v>
      </c>
      <c r="BD189" s="6"/>
      <c r="BE189" s="7"/>
      <c r="BF189" s="15"/>
      <c r="BG189" s="140" t="str">
        <f t="shared" si="111"/>
        <v>{"key_code":"d"},{"key_code":"u"}</v>
      </c>
      <c r="BH189" s="98"/>
      <c r="BI189" s="140" t="str">
        <f t="shared" si="112"/>
        <v>{"key_code":"d"},{"key_code":"u"}</v>
      </c>
      <c r="BJ189" s="370"/>
      <c r="BK189" s="371"/>
    </row>
    <row r="190" spans="1:63" ht="21">
      <c r="A190" s="328"/>
      <c r="B190" s="329"/>
      <c r="C190" s="338"/>
      <c r="D190" s="339"/>
      <c r="E190" s="334"/>
      <c r="F190" s="233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29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5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3">
        <f t="shared" si="101"/>
        <v>1</v>
      </c>
      <c r="AH190" s="90"/>
      <c r="AI190" s="466" t="str">
        <f t="shared" si="102"/>
        <v/>
      </c>
      <c r="AJ190" s="57" t="str">
        <f t="shared" si="103"/>
        <v/>
      </c>
      <c r="AK190" s="58">
        <f t="shared" si="104"/>
        <v>0</v>
      </c>
      <c r="AL190" s="56" t="str">
        <f t="shared" si="105"/>
        <v/>
      </c>
      <c r="AM190" s="57" t="str">
        <f t="shared" si="106"/>
        <v/>
      </c>
      <c r="AN190" s="55">
        <f t="shared" si="107"/>
        <v>0</v>
      </c>
      <c r="AO190" s="466" t="str">
        <f t="shared" si="108"/>
        <v/>
      </c>
      <c r="AP190" s="57" t="str">
        <f t="shared" si="109"/>
        <v/>
      </c>
      <c r="AQ190" s="58">
        <f t="shared" si="110"/>
        <v>0</v>
      </c>
      <c r="AR190" s="90"/>
      <c r="AS190" s="131">
        <v>205</v>
      </c>
      <c r="AT190" s="2"/>
      <c r="AU190" s="389"/>
      <c r="AV190" s="389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424</v>
      </c>
      <c r="BD190" s="6"/>
      <c r="BE190" s="7"/>
      <c r="BF190" s="15"/>
      <c r="BG190" s="140" t="str">
        <f t="shared" si="111"/>
        <v>{"key_code":"d"},{"key_code":"a"}</v>
      </c>
      <c r="BH190" s="98"/>
      <c r="BI190" s="140" t="str">
        <f t="shared" si="112"/>
        <v>{"key_code":"d"},{"key_code":"a"}</v>
      </c>
      <c r="BJ190" s="370"/>
      <c r="BK190" s="371"/>
    </row>
    <row r="191" spans="1:63" ht="21">
      <c r="A191" s="328"/>
      <c r="B191" s="329"/>
      <c r="C191" s="338"/>
      <c r="D191" s="339"/>
      <c r="E191" s="334"/>
      <c r="F191" s="233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29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5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3">
        <f t="shared" si="101"/>
        <v>1</v>
      </c>
      <c r="AH191" s="90"/>
      <c r="AI191" s="466" t="str">
        <f t="shared" si="102"/>
        <v/>
      </c>
      <c r="AJ191" s="57" t="str">
        <f t="shared" si="103"/>
        <v/>
      </c>
      <c r="AK191" s="58">
        <f t="shared" si="104"/>
        <v>0</v>
      </c>
      <c r="AL191" s="56" t="str">
        <f t="shared" si="105"/>
        <v/>
      </c>
      <c r="AM191" s="57" t="str">
        <f t="shared" si="106"/>
        <v/>
      </c>
      <c r="AN191" s="55">
        <f t="shared" si="107"/>
        <v>0</v>
      </c>
      <c r="AO191" s="466" t="str">
        <f t="shared" si="108"/>
        <v/>
      </c>
      <c r="AP191" s="57" t="str">
        <f t="shared" si="109"/>
        <v/>
      </c>
      <c r="AQ191" s="58">
        <f t="shared" si="110"/>
        <v>0</v>
      </c>
      <c r="AR191" s="90"/>
      <c r="AS191" s="131">
        <v>206</v>
      </c>
      <c r="AT191" s="2"/>
      <c r="AU191" s="389"/>
      <c r="AV191" s="389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425</v>
      </c>
      <c r="BD191" s="6"/>
      <c r="BE191" s="7"/>
      <c r="BF191" s="15"/>
      <c r="BG191" s="140" t="str">
        <f t="shared" si="111"/>
        <v>{"key_code":"b"},{"key_code":"u"}</v>
      </c>
      <c r="BH191" s="98"/>
      <c r="BI191" s="140" t="str">
        <f t="shared" si="112"/>
        <v>{"key_code":"b"},{"key_code":"u"}</v>
      </c>
      <c r="BJ191" s="370"/>
      <c r="BK191" s="371"/>
    </row>
    <row r="192" spans="1:63" ht="21">
      <c r="A192" s="328"/>
      <c r="B192" s="329"/>
      <c r="C192" s="338"/>
      <c r="D192" s="339"/>
      <c r="E192" s="334"/>
      <c r="F192" s="233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29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5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3">
        <f t="shared" si="101"/>
        <v>1</v>
      </c>
      <c r="AH192" s="90"/>
      <c r="AI192" s="466" t="str">
        <f t="shared" si="102"/>
        <v/>
      </c>
      <c r="AJ192" s="57" t="str">
        <f t="shared" si="103"/>
        <v/>
      </c>
      <c r="AK192" s="58">
        <f t="shared" si="104"/>
        <v>0</v>
      </c>
      <c r="AL192" s="56" t="str">
        <f t="shared" si="105"/>
        <v/>
      </c>
      <c r="AM192" s="57" t="str">
        <f t="shared" si="106"/>
        <v/>
      </c>
      <c r="AN192" s="55">
        <f t="shared" si="107"/>
        <v>0</v>
      </c>
      <c r="AO192" s="466" t="str">
        <f t="shared" si="108"/>
        <v/>
      </c>
      <c r="AP192" s="57" t="str">
        <f t="shared" si="109"/>
        <v/>
      </c>
      <c r="AQ192" s="58">
        <f t="shared" si="110"/>
        <v>0</v>
      </c>
      <c r="AR192" s="90"/>
      <c r="AS192" s="131">
        <v>207</v>
      </c>
      <c r="AT192" s="2"/>
      <c r="AU192" s="389"/>
      <c r="AV192" s="389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426</v>
      </c>
      <c r="BD192" s="6"/>
      <c r="BE192" s="7"/>
      <c r="BF192" s="15"/>
      <c r="BG192" s="140" t="str">
        <f t="shared" si="111"/>
        <v>{"key_code":"v"},{"key_code":"u"}</v>
      </c>
      <c r="BH192" s="98"/>
      <c r="BI192" s="140" t="str">
        <f t="shared" si="112"/>
        <v>{"key_code":"v"},{"key_code":"u"}</v>
      </c>
      <c r="BJ192" s="370"/>
      <c r="BK192" s="371"/>
    </row>
    <row r="193" spans="1:63" ht="21">
      <c r="A193" s="328"/>
      <c r="B193" s="329"/>
      <c r="C193" s="340"/>
      <c r="D193" s="341"/>
      <c r="E193" s="334"/>
      <c r="F193" s="233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29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5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3">
        <f t="shared" si="101"/>
        <v>1</v>
      </c>
      <c r="AH193" s="90"/>
      <c r="AI193" s="466" t="str">
        <f t="shared" si="102"/>
        <v/>
      </c>
      <c r="AJ193" s="57" t="str">
        <f t="shared" si="103"/>
        <v/>
      </c>
      <c r="AK193" s="58">
        <f t="shared" si="104"/>
        <v>0</v>
      </c>
      <c r="AL193" s="56" t="str">
        <f t="shared" si="105"/>
        <v/>
      </c>
      <c r="AM193" s="57" t="str">
        <f t="shared" si="106"/>
        <v/>
      </c>
      <c r="AN193" s="55">
        <f t="shared" si="107"/>
        <v>0</v>
      </c>
      <c r="AO193" s="466" t="str">
        <f t="shared" si="108"/>
        <v/>
      </c>
      <c r="AP193" s="57" t="str">
        <f t="shared" si="109"/>
        <v/>
      </c>
      <c r="AQ193" s="58">
        <f t="shared" si="110"/>
        <v>0</v>
      </c>
      <c r="AR193" s="90"/>
      <c r="AS193" s="131">
        <v>208</v>
      </c>
      <c r="AT193" s="2"/>
      <c r="AU193" s="389"/>
      <c r="AV193" s="389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427</v>
      </c>
      <c r="BD193" s="6"/>
      <c r="BE193" s="7"/>
      <c r="BF193" s="15"/>
      <c r="BG193" s="140" t="str">
        <f t="shared" si="111"/>
        <v>{"key_code":"b"},{"key_code":"e"}</v>
      </c>
      <c r="BH193" s="98"/>
      <c r="BI193" s="140" t="str">
        <f t="shared" si="112"/>
        <v>{"key_code":"b"},{"key_code":"e"}</v>
      </c>
      <c r="BJ193" s="370"/>
      <c r="BK193" s="371"/>
    </row>
    <row r="194" spans="1:63" ht="21">
      <c r="A194" s="328"/>
      <c r="B194" s="329"/>
      <c r="C194" s="338"/>
      <c r="D194" s="339"/>
      <c r="E194" s="334"/>
      <c r="F194" s="233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29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5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3">
        <f t="shared" si="101"/>
        <v>1</v>
      </c>
      <c r="AH194" s="90"/>
      <c r="AI194" s="466" t="str">
        <f t="shared" si="102"/>
        <v/>
      </c>
      <c r="AJ194" s="57" t="str">
        <f t="shared" si="103"/>
        <v/>
      </c>
      <c r="AK194" s="58">
        <f t="shared" si="104"/>
        <v>0</v>
      </c>
      <c r="AL194" s="56" t="str">
        <f t="shared" si="105"/>
        <v/>
      </c>
      <c r="AM194" s="57" t="str">
        <f t="shared" si="106"/>
        <v/>
      </c>
      <c r="AN194" s="55">
        <f t="shared" si="107"/>
        <v>0</v>
      </c>
      <c r="AO194" s="466" t="str">
        <f t="shared" si="108"/>
        <v/>
      </c>
      <c r="AP194" s="57" t="str">
        <f t="shared" si="109"/>
        <v/>
      </c>
      <c r="AQ194" s="58">
        <f t="shared" si="110"/>
        <v>0</v>
      </c>
      <c r="AR194" s="90"/>
      <c r="AS194" s="131">
        <v>209</v>
      </c>
      <c r="AT194" s="2"/>
      <c r="AU194" s="389"/>
      <c r="AV194" s="389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428</v>
      </c>
      <c r="BD194" s="6"/>
      <c r="BE194" s="7"/>
      <c r="BF194" s="15"/>
      <c r="BG194" s="140" t="str">
        <f t="shared" si="111"/>
        <v>{"key_code":"g"},{"key_code":"e"}</v>
      </c>
      <c r="BH194" s="98"/>
      <c r="BI194" s="140" t="str">
        <f t="shared" si="112"/>
        <v>{"key_code":"g"},{"key_code":"e"}</v>
      </c>
      <c r="BJ194" s="370"/>
      <c r="BK194" s="371"/>
    </row>
    <row r="195" spans="1:63" ht="21">
      <c r="A195" s="328"/>
      <c r="B195" s="329"/>
      <c r="C195" s="338"/>
      <c r="D195" s="339"/>
      <c r="E195" s="334"/>
      <c r="F195" s="233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29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5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3">
        <f t="shared" si="101"/>
        <v>1</v>
      </c>
      <c r="AH195" s="90"/>
      <c r="AI195" s="466" t="str">
        <f t="shared" si="102"/>
        <v/>
      </c>
      <c r="AJ195" s="57" t="str">
        <f t="shared" si="103"/>
        <v/>
      </c>
      <c r="AK195" s="58">
        <f t="shared" si="104"/>
        <v>0</v>
      </c>
      <c r="AL195" s="56" t="str">
        <f t="shared" si="105"/>
        <v/>
      </c>
      <c r="AM195" s="57" t="str">
        <f t="shared" si="106"/>
        <v/>
      </c>
      <c r="AN195" s="55">
        <f t="shared" si="107"/>
        <v>0</v>
      </c>
      <c r="AO195" s="466" t="str">
        <f t="shared" si="108"/>
        <v/>
      </c>
      <c r="AP195" s="57" t="str">
        <f t="shared" si="109"/>
        <v/>
      </c>
      <c r="AQ195" s="58">
        <f t="shared" si="110"/>
        <v>0</v>
      </c>
      <c r="AR195" s="90"/>
      <c r="AS195" s="131">
        <v>210</v>
      </c>
      <c r="AT195" s="2"/>
      <c r="AU195" s="389"/>
      <c r="AV195" s="389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429</v>
      </c>
      <c r="BD195" s="6"/>
      <c r="BE195" s="7"/>
      <c r="BF195" s="15"/>
      <c r="BG195" s="140" t="str">
        <f t="shared" si="111"/>
        <v>{"key_code":"d"},{"key_code":"e"}</v>
      </c>
      <c r="BH195" s="98"/>
      <c r="BI195" s="140" t="str">
        <f t="shared" si="112"/>
        <v>{"key_code":"d"},{"key_code":"e"}</v>
      </c>
      <c r="BJ195" s="370"/>
      <c r="BK195" s="371"/>
    </row>
    <row r="196" spans="1:63" ht="21">
      <c r="A196" s="328"/>
      <c r="B196" s="329"/>
      <c r="C196" s="338"/>
      <c r="D196" s="339"/>
      <c r="E196" s="334"/>
      <c r="F196" s="233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29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5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3">
        <f t="shared" si="101"/>
        <v>1</v>
      </c>
      <c r="AH196" s="90"/>
      <c r="AI196" s="466" t="str">
        <f t="shared" si="102"/>
        <v/>
      </c>
      <c r="AJ196" s="57" t="str">
        <f t="shared" si="103"/>
        <v/>
      </c>
      <c r="AK196" s="58">
        <f t="shared" si="104"/>
        <v>0</v>
      </c>
      <c r="AL196" s="56" t="str">
        <f t="shared" si="105"/>
        <v/>
      </c>
      <c r="AM196" s="57" t="str">
        <f t="shared" si="106"/>
        <v/>
      </c>
      <c r="AN196" s="55">
        <f t="shared" si="107"/>
        <v>0</v>
      </c>
      <c r="AO196" s="466" t="str">
        <f t="shared" si="108"/>
        <v/>
      </c>
      <c r="AP196" s="57" t="str">
        <f t="shared" si="109"/>
        <v/>
      </c>
      <c r="AQ196" s="58">
        <f t="shared" si="110"/>
        <v>0</v>
      </c>
      <c r="AR196" s="90"/>
      <c r="AS196" s="131">
        <v>211</v>
      </c>
      <c r="AT196" s="2"/>
      <c r="AU196" s="389"/>
      <c r="AV196" s="389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430</v>
      </c>
      <c r="BD196" s="6"/>
      <c r="BE196" s="7"/>
      <c r="BF196" s="15"/>
      <c r="BG196" s="140" t="str">
        <f t="shared" si="111"/>
        <v>{"key_code":"z"},{"key_code":"i"}</v>
      </c>
      <c r="BH196" s="98"/>
      <c r="BI196" s="140" t="str">
        <f t="shared" si="112"/>
        <v>{"key_code":"z"},{"key_code":"i"}</v>
      </c>
      <c r="BJ196" s="370"/>
      <c r="BK196" s="371"/>
    </row>
    <row r="197" spans="1:63" ht="21">
      <c r="A197" s="328"/>
      <c r="B197" s="329"/>
      <c r="C197" s="338"/>
      <c r="D197" s="339"/>
      <c r="E197" s="334"/>
      <c r="F197" s="233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29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5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3">
        <f t="shared" si="101"/>
        <v>1</v>
      </c>
      <c r="AH197" s="90"/>
      <c r="AI197" s="466" t="str">
        <f t="shared" si="102"/>
        <v/>
      </c>
      <c r="AJ197" s="57" t="str">
        <f t="shared" si="103"/>
        <v/>
      </c>
      <c r="AK197" s="58">
        <f t="shared" si="104"/>
        <v>0</v>
      </c>
      <c r="AL197" s="56" t="str">
        <f t="shared" si="105"/>
        <v/>
      </c>
      <c r="AM197" s="57" t="str">
        <f t="shared" si="106"/>
        <v/>
      </c>
      <c r="AN197" s="55">
        <f t="shared" si="107"/>
        <v>0</v>
      </c>
      <c r="AO197" s="466" t="str">
        <f t="shared" si="108"/>
        <v/>
      </c>
      <c r="AP197" s="57" t="str">
        <f t="shared" si="109"/>
        <v/>
      </c>
      <c r="AQ197" s="58">
        <f t="shared" si="110"/>
        <v>0</v>
      </c>
      <c r="AR197" s="90"/>
      <c r="AS197" s="131">
        <v>212</v>
      </c>
      <c r="AT197" s="2"/>
      <c r="AU197" s="389"/>
      <c r="AV197" s="389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431</v>
      </c>
      <c r="BD197" s="6"/>
      <c r="BE197" s="7"/>
      <c r="BF197" s="15"/>
      <c r="BG197" s="140" t="str">
        <f t="shared" si="111"/>
        <v>{"key_code":"z"},{"key_code":"e"}</v>
      </c>
      <c r="BH197" s="98"/>
      <c r="BI197" s="140" t="str">
        <f t="shared" si="112"/>
        <v>{"key_code":"z"},{"key_code":"e"}</v>
      </c>
      <c r="BJ197" s="370"/>
      <c r="BK197" s="371"/>
    </row>
    <row r="198" spans="1:63" ht="21">
      <c r="A198" s="328"/>
      <c r="B198" s="329"/>
      <c r="C198" s="338"/>
      <c r="D198" s="339"/>
      <c r="E198" s="334"/>
      <c r="F198" s="233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29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5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3">
        <f t="shared" si="101"/>
        <v>1</v>
      </c>
      <c r="AH198" s="90"/>
      <c r="AI198" s="466" t="str">
        <f t="shared" si="102"/>
        <v/>
      </c>
      <c r="AJ198" s="57" t="str">
        <f t="shared" si="103"/>
        <v/>
      </c>
      <c r="AK198" s="58">
        <f t="shared" si="104"/>
        <v>0</v>
      </c>
      <c r="AL198" s="56" t="str">
        <f t="shared" si="105"/>
        <v/>
      </c>
      <c r="AM198" s="57" t="str">
        <f t="shared" si="106"/>
        <v/>
      </c>
      <c r="AN198" s="55">
        <f t="shared" si="107"/>
        <v>0</v>
      </c>
      <c r="AO198" s="466" t="str">
        <f t="shared" si="108"/>
        <v/>
      </c>
      <c r="AP198" s="57" t="str">
        <f t="shared" si="109"/>
        <v/>
      </c>
      <c r="AQ198" s="58">
        <f t="shared" si="110"/>
        <v>0</v>
      </c>
      <c r="AR198" s="90"/>
      <c r="AS198" s="131">
        <v>213</v>
      </c>
      <c r="AT198" s="2"/>
      <c r="AU198" s="389"/>
      <c r="AV198" s="389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432</v>
      </c>
      <c r="BD198" s="6"/>
      <c r="BE198" s="7"/>
      <c r="BF198" s="15"/>
      <c r="BG198" s="140" t="str">
        <f t="shared" si="111"/>
        <v>{"key_code":"g"},{"key_code":"i"}</v>
      </c>
      <c r="BH198" s="98"/>
      <c r="BI198" s="140" t="str">
        <f t="shared" si="112"/>
        <v>{"key_code":"g"},{"key_code":"i"}</v>
      </c>
      <c r="BJ198" s="370"/>
      <c r="BK198" s="371"/>
    </row>
    <row r="199" spans="1:63" ht="21">
      <c r="A199" s="328"/>
      <c r="B199" s="329"/>
      <c r="C199" s="338"/>
      <c r="D199" s="339"/>
      <c r="E199" s="334"/>
      <c r="F199" s="233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29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5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3">
        <f t="shared" si="101"/>
        <v>1</v>
      </c>
      <c r="AH199" s="90"/>
      <c r="AI199" s="466" t="str">
        <f t="shared" si="102"/>
        <v/>
      </c>
      <c r="AJ199" s="57" t="str">
        <f t="shared" si="103"/>
        <v/>
      </c>
      <c r="AK199" s="58">
        <f t="shared" si="104"/>
        <v>0</v>
      </c>
      <c r="AL199" s="56" t="str">
        <f t="shared" si="105"/>
        <v/>
      </c>
      <c r="AM199" s="57" t="str">
        <f t="shared" si="106"/>
        <v/>
      </c>
      <c r="AN199" s="55">
        <f t="shared" si="107"/>
        <v>0</v>
      </c>
      <c r="AO199" s="466" t="str">
        <f t="shared" si="108"/>
        <v/>
      </c>
      <c r="AP199" s="57" t="str">
        <f t="shared" si="109"/>
        <v/>
      </c>
      <c r="AQ199" s="58">
        <f t="shared" si="110"/>
        <v>0</v>
      </c>
      <c r="AR199" s="90"/>
      <c r="AS199" s="131">
        <v>214</v>
      </c>
      <c r="AT199" s="2"/>
      <c r="AU199" s="389"/>
      <c r="AV199" s="389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433</v>
      </c>
      <c r="BD199" s="6"/>
      <c r="BE199" s="7"/>
      <c r="BF199" s="15"/>
      <c r="BG199" s="140" t="str">
        <f t="shared" si="111"/>
        <v>{"key_code":"d"},{"key_code":"o"}</v>
      </c>
      <c r="BH199" s="98"/>
      <c r="BI199" s="140" t="str">
        <f t="shared" si="112"/>
        <v>{"key_code":"d"},{"key_code":"o"}</v>
      </c>
      <c r="BJ199" s="370"/>
      <c r="BK199" s="371"/>
    </row>
    <row r="200" spans="1:63" ht="21">
      <c r="A200" s="328"/>
      <c r="B200" s="329"/>
      <c r="C200" s="338"/>
      <c r="D200" s="339"/>
      <c r="E200" s="334"/>
      <c r="F200" s="233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29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5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3">
        <f t="shared" si="101"/>
        <v>1</v>
      </c>
      <c r="AH200" s="90"/>
      <c r="AI200" s="466" t="str">
        <f t="shared" si="102"/>
        <v/>
      </c>
      <c r="AJ200" s="57" t="str">
        <f t="shared" si="103"/>
        <v/>
      </c>
      <c r="AK200" s="58">
        <f t="shared" si="104"/>
        <v>0</v>
      </c>
      <c r="AL200" s="56" t="str">
        <f t="shared" si="105"/>
        <v/>
      </c>
      <c r="AM200" s="57" t="str">
        <f t="shared" si="106"/>
        <v/>
      </c>
      <c r="AN200" s="55">
        <f t="shared" si="107"/>
        <v>0</v>
      </c>
      <c r="AO200" s="466" t="str">
        <f t="shared" si="108"/>
        <v/>
      </c>
      <c r="AP200" s="57" t="str">
        <f t="shared" si="109"/>
        <v/>
      </c>
      <c r="AQ200" s="58">
        <f t="shared" si="110"/>
        <v>0</v>
      </c>
      <c r="AR200" s="90"/>
      <c r="AS200" s="131">
        <v>215</v>
      </c>
      <c r="AT200" s="2"/>
      <c r="AU200" s="389"/>
      <c r="AV200" s="389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434</v>
      </c>
      <c r="BD200" s="6"/>
      <c r="BE200" s="7"/>
      <c r="BF200" s="15"/>
      <c r="BG200" s="140" t="str">
        <f t="shared" si="111"/>
        <v>{"key_code":"g"},{"key_code":"a"}</v>
      </c>
      <c r="BH200" s="98"/>
      <c r="BI200" s="140" t="str">
        <f t="shared" si="112"/>
        <v>{"key_code":"g"},{"key_code":"a"}</v>
      </c>
      <c r="BJ200" s="370"/>
      <c r="BK200" s="371"/>
    </row>
    <row r="201" spans="1:63" ht="21">
      <c r="A201" s="328"/>
      <c r="B201" s="329"/>
      <c r="C201" s="338"/>
      <c r="D201" s="339"/>
      <c r="E201" s="334"/>
      <c r="F201" s="233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29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5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3">
        <f t="shared" si="101"/>
        <v>1</v>
      </c>
      <c r="AH201" s="90"/>
      <c r="AI201" s="466" t="str">
        <f t="shared" si="102"/>
        <v/>
      </c>
      <c r="AJ201" s="57" t="str">
        <f t="shared" si="103"/>
        <v/>
      </c>
      <c r="AK201" s="58">
        <f t="shared" si="104"/>
        <v>0</v>
      </c>
      <c r="AL201" s="56" t="str">
        <f t="shared" si="105"/>
        <v/>
      </c>
      <c r="AM201" s="57" t="str">
        <f t="shared" si="106"/>
        <v/>
      </c>
      <c r="AN201" s="55">
        <f t="shared" si="107"/>
        <v>0</v>
      </c>
      <c r="AO201" s="466" t="str">
        <f t="shared" si="108"/>
        <v/>
      </c>
      <c r="AP201" s="57" t="str">
        <f t="shared" si="109"/>
        <v/>
      </c>
      <c r="AQ201" s="58">
        <f t="shared" si="110"/>
        <v>0</v>
      </c>
      <c r="AR201" s="90"/>
      <c r="AS201" s="131">
        <v>216</v>
      </c>
      <c r="AT201" s="2"/>
      <c r="AU201" s="389"/>
      <c r="AV201" s="389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435</v>
      </c>
      <c r="BD201" s="6"/>
      <c r="BE201" s="7"/>
      <c r="BF201" s="15"/>
      <c r="BG201" s="140" t="str">
        <f t="shared" si="111"/>
        <v>{"key_code":"d"},{"key_code":"i"}</v>
      </c>
      <c r="BH201" s="98"/>
      <c r="BI201" s="140" t="str">
        <f t="shared" si="112"/>
        <v>{"key_code":"d"},{"key_code":"i"}</v>
      </c>
      <c r="BJ201" s="370"/>
      <c r="BK201" s="371"/>
    </row>
    <row r="202" spans="1:63" ht="21">
      <c r="A202" s="328"/>
      <c r="B202" s="329"/>
      <c r="C202" s="338"/>
      <c r="D202" s="339"/>
      <c r="E202" s="334"/>
      <c r="F202" s="233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29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5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3">
        <f t="shared" ref="AG202:AG265" si="136">IF(OR(AB202=3,AND(AB202=2,COUNTIF(ビットパターンA,AF202)+COUNTIF(ビットパターンB,AF202)+COUNTIF(ビットパターンC,AF202)=0)),0,_xlfn.XLOOKUP(BC202,ひらがな,移動単位,0))</f>
        <v>1</v>
      </c>
      <c r="AH202" s="90"/>
      <c r="AI202" s="466" t="str">
        <f t="shared" ref="AI202:AI265" si="137">IF(AND($AB202=3,$BG202&lt;&gt;""),_xlfn.BITOR(_xlfn.BITLSHIFT(1,_xlfn.XLOOKUP(AZ202,仮想キートップ,ビット)),_xlfn.BITLSHIFT(1,_xlfn.XLOOKUP(BA202,仮想キートップ,ビット))),"")</f>
        <v/>
      </c>
      <c r="AJ202" s="57" t="str">
        <f t="shared" ref="AJ202:AJ265" si="138">_xlfn.XLOOKUP(AI202,ビットパターン,出力かな,"")</f>
        <v/>
      </c>
      <c r="AK202" s="58">
        <f t="shared" ref="AK202:AK265" si="139">_xlfn.XLOOKUP(AJ202,ひらがな,移動単位,0)</f>
        <v>0</v>
      </c>
      <c r="AL202" s="56" t="str">
        <f t="shared" ref="AL202:AL265" si="140">IF(AND($AB202=3,$BG202&lt;&gt;""),_xlfn.BITOR(_xlfn.BITLSHIFT(1,_xlfn.XLOOKUP(AZ202,仮想キートップ,ビット)),_xlfn.BITLSHIFT(1,_xlfn.XLOOKUP(BB202,仮想キートップ,ビット))),"")</f>
        <v/>
      </c>
      <c r="AM202" s="57" t="str">
        <f t="shared" ref="AM202:AM265" si="141">_xlfn.XLOOKUP(AL202,ビットパターン,出力かな,"")</f>
        <v/>
      </c>
      <c r="AN202" s="55">
        <f t="shared" ref="AN202:AN265" si="142">_xlfn.XLOOKUP(AM202,ひらがな,移動単位,0)</f>
        <v>0</v>
      </c>
      <c r="AO202" s="466" t="str">
        <f t="shared" ref="AO202:AO265" si="143">IF(AND($AB202=3,$BG202&lt;&gt;""),_xlfn.BITOR(_xlfn.BITLSHIFT(1,_xlfn.XLOOKUP(BA202,仮想キートップ,ビット)),_xlfn.BITLSHIFT(1,_xlfn.XLOOKUP(BB202,仮想キートップ,ビット))),"")</f>
        <v/>
      </c>
      <c r="AP202" s="57" t="str">
        <f t="shared" ref="AP202:AP265" si="144">_xlfn.XLOOKUP(AO202,ビットパターン,出力かな,"")</f>
        <v/>
      </c>
      <c r="AQ202" s="58">
        <f t="shared" ref="AQ202:AQ265" si="145">_xlfn.XLOOKUP(AP202,ひらがな,移動単位,0)</f>
        <v>0</v>
      </c>
      <c r="AR202" s="90"/>
      <c r="AS202" s="131">
        <v>217</v>
      </c>
      <c r="AT202" s="2"/>
      <c r="AU202" s="389"/>
      <c r="AV202" s="389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436</v>
      </c>
      <c r="BD202" s="6"/>
      <c r="BE202" s="7"/>
      <c r="BF202" s="15"/>
      <c r="BG202" s="140" t="str">
        <f t="shared" ref="BG202:BG265" si="146">IF(BF202="",_xlfn.XLOOKUP(BC202,ひらがな,ローマ字コード,""),BF202)</f>
        <v>{"key_code":"b"},{"key_code":"o"}</v>
      </c>
      <c r="BH202" s="98"/>
      <c r="BI202" s="140" t="str">
        <f t="shared" ref="BI202:BI265" si="147">IF(BH202&lt;&gt;"",BH202,IF(OR(AB202&gt;1,COUNTIF(入力キー,AZ202)=0),BG202,_xlfn.CONCAT(BI$16,_xlfn.XLOOKUP(AZ202,入力キー,入力コード),BI$18)))</f>
        <v>{"key_code":"b"},{"key_code":"o"}</v>
      </c>
      <c r="BJ202" s="370"/>
      <c r="BK202" s="371"/>
    </row>
    <row r="203" spans="1:63" ht="21">
      <c r="A203" s="328"/>
      <c r="B203" s="329"/>
      <c r="C203" s="338"/>
      <c r="D203" s="339"/>
      <c r="E203" s="334"/>
      <c r="F203" s="233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29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5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3">
        <f t="shared" si="136"/>
        <v>1</v>
      </c>
      <c r="AH203" s="90"/>
      <c r="AI203" s="466" t="str">
        <f t="shared" si="137"/>
        <v/>
      </c>
      <c r="AJ203" s="57" t="str">
        <f t="shared" si="138"/>
        <v/>
      </c>
      <c r="AK203" s="58">
        <f t="shared" si="139"/>
        <v>0</v>
      </c>
      <c r="AL203" s="56" t="str">
        <f t="shared" si="140"/>
        <v/>
      </c>
      <c r="AM203" s="57" t="str">
        <f t="shared" si="141"/>
        <v/>
      </c>
      <c r="AN203" s="55">
        <f t="shared" si="142"/>
        <v>0</v>
      </c>
      <c r="AO203" s="466" t="str">
        <f t="shared" si="143"/>
        <v/>
      </c>
      <c r="AP203" s="57" t="str">
        <f t="shared" si="144"/>
        <v/>
      </c>
      <c r="AQ203" s="58">
        <f t="shared" si="145"/>
        <v>0</v>
      </c>
      <c r="AR203" s="90"/>
      <c r="AS203" s="131">
        <v>218</v>
      </c>
      <c r="AT203" s="2"/>
      <c r="AU203" s="389"/>
      <c r="AV203" s="389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437</v>
      </c>
      <c r="BD203" s="6"/>
      <c r="BE203" s="7"/>
      <c r="BF203" s="15"/>
      <c r="BG203" s="140" t="str">
        <f t="shared" si="146"/>
        <v>{"key_code":"b"},{"key_code":"i"}</v>
      </c>
      <c r="BH203" s="98"/>
      <c r="BI203" s="140" t="str">
        <f t="shared" si="147"/>
        <v>{"key_code":"b"},{"key_code":"i"}</v>
      </c>
      <c r="BJ203" s="370"/>
      <c r="BK203" s="371"/>
    </row>
    <row r="204" spans="1:63" ht="21">
      <c r="A204" s="328"/>
      <c r="B204" s="329"/>
      <c r="C204" s="338"/>
      <c r="D204" s="339"/>
      <c r="E204" s="334"/>
      <c r="F204" s="233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29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5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3">
        <f t="shared" si="136"/>
        <v>1</v>
      </c>
      <c r="AH204" s="90"/>
      <c r="AI204" s="466" t="str">
        <f t="shared" si="137"/>
        <v/>
      </c>
      <c r="AJ204" s="57" t="str">
        <f t="shared" si="138"/>
        <v/>
      </c>
      <c r="AK204" s="58">
        <f t="shared" si="139"/>
        <v>0</v>
      </c>
      <c r="AL204" s="56" t="str">
        <f t="shared" si="140"/>
        <v/>
      </c>
      <c r="AM204" s="57" t="str">
        <f t="shared" si="141"/>
        <v/>
      </c>
      <c r="AN204" s="55">
        <f t="shared" si="142"/>
        <v>0</v>
      </c>
      <c r="AO204" s="466" t="str">
        <f t="shared" si="143"/>
        <v/>
      </c>
      <c r="AP204" s="57" t="str">
        <f t="shared" si="144"/>
        <v/>
      </c>
      <c r="AQ204" s="58">
        <f t="shared" si="145"/>
        <v>0</v>
      </c>
      <c r="AR204" s="90"/>
      <c r="AS204" s="131">
        <v>219</v>
      </c>
      <c r="AT204" s="2"/>
      <c r="AU204" s="389"/>
      <c r="AV204" s="389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438</v>
      </c>
      <c r="BD204" s="6"/>
      <c r="BE204" s="7"/>
      <c r="BF204" s="15"/>
      <c r="BG204" s="140" t="str">
        <f t="shared" si="146"/>
        <v>{"key_code":"b"},{"key_code":"a"}</v>
      </c>
      <c r="BH204" s="98"/>
      <c r="BI204" s="140" t="str">
        <f t="shared" si="147"/>
        <v>{"key_code":"b"},{"key_code":"a"}</v>
      </c>
      <c r="BJ204" s="370"/>
      <c r="BK204" s="371"/>
    </row>
    <row r="205" spans="1:63" ht="21">
      <c r="A205" s="328"/>
      <c r="B205" s="329"/>
      <c r="C205" s="338"/>
      <c r="D205" s="339"/>
      <c r="E205" s="334"/>
      <c r="F205" s="233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29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5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3">
        <f t="shared" si="136"/>
        <v>1</v>
      </c>
      <c r="AH205" s="90"/>
      <c r="AI205" s="466" t="str">
        <f t="shared" si="137"/>
        <v/>
      </c>
      <c r="AJ205" s="57" t="str">
        <f t="shared" si="138"/>
        <v/>
      </c>
      <c r="AK205" s="58">
        <f t="shared" si="139"/>
        <v>0</v>
      </c>
      <c r="AL205" s="56" t="str">
        <f t="shared" si="140"/>
        <v/>
      </c>
      <c r="AM205" s="57" t="str">
        <f t="shared" si="141"/>
        <v/>
      </c>
      <c r="AN205" s="55">
        <f t="shared" si="142"/>
        <v>0</v>
      </c>
      <c r="AO205" s="466" t="str">
        <f t="shared" si="143"/>
        <v/>
      </c>
      <c r="AP205" s="57" t="str">
        <f t="shared" si="144"/>
        <v/>
      </c>
      <c r="AQ205" s="58">
        <f t="shared" si="145"/>
        <v>0</v>
      </c>
      <c r="AR205" s="90"/>
      <c r="AS205" s="131">
        <v>220</v>
      </c>
      <c r="AT205" s="2"/>
      <c r="AU205" s="389"/>
      <c r="AV205" s="389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439</v>
      </c>
      <c r="BD205" s="6"/>
      <c r="BE205" s="7"/>
      <c r="BF205" s="15"/>
      <c r="BG205" s="140" t="str">
        <f t="shared" si="146"/>
        <v>{"key_code":"g"},{"key_code":"o"}</v>
      </c>
      <c r="BH205" s="98"/>
      <c r="BI205" s="140" t="str">
        <f t="shared" si="147"/>
        <v>{"key_code":"g"},{"key_code":"o"}</v>
      </c>
      <c r="BJ205" s="370"/>
      <c r="BK205" s="371"/>
    </row>
    <row r="206" spans="1:63" ht="21">
      <c r="A206" s="328"/>
      <c r="B206" s="329"/>
      <c r="C206" s="338"/>
      <c r="D206" s="339"/>
      <c r="E206" s="334"/>
      <c r="F206" s="233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29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5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3">
        <f t="shared" si="136"/>
        <v>1</v>
      </c>
      <c r="AH206" s="90"/>
      <c r="AI206" s="466" t="str">
        <f t="shared" si="137"/>
        <v/>
      </c>
      <c r="AJ206" s="57" t="str">
        <f t="shared" si="138"/>
        <v/>
      </c>
      <c r="AK206" s="58">
        <f t="shared" si="139"/>
        <v>0</v>
      </c>
      <c r="AL206" s="56" t="str">
        <f t="shared" si="140"/>
        <v/>
      </c>
      <c r="AM206" s="57" t="str">
        <f t="shared" si="141"/>
        <v/>
      </c>
      <c r="AN206" s="55">
        <f t="shared" si="142"/>
        <v>0</v>
      </c>
      <c r="AO206" s="466" t="str">
        <f t="shared" si="143"/>
        <v/>
      </c>
      <c r="AP206" s="57" t="str">
        <f t="shared" si="144"/>
        <v/>
      </c>
      <c r="AQ206" s="58">
        <f t="shared" si="145"/>
        <v>0</v>
      </c>
      <c r="AR206" s="90"/>
      <c r="AS206" s="131">
        <v>221</v>
      </c>
      <c r="AT206" s="2"/>
      <c r="AU206" s="389"/>
      <c r="AV206" s="389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440</v>
      </c>
      <c r="BD206" s="6"/>
      <c r="BE206" s="7"/>
      <c r="BF206" s="15"/>
      <c r="BG206" s="140" t="str">
        <f t="shared" si="146"/>
        <v>{"key_code":"z"},{"key_code":"o"}</v>
      </c>
      <c r="BH206" s="98"/>
      <c r="BI206" s="140" t="str">
        <f t="shared" si="147"/>
        <v>{"key_code":"z"},{"key_code":"o"}</v>
      </c>
      <c r="BJ206" s="370"/>
      <c r="BK206" s="371"/>
    </row>
    <row r="207" spans="1:63" ht="21">
      <c r="A207" s="328"/>
      <c r="B207" s="329"/>
      <c r="C207" s="338"/>
      <c r="D207" s="339"/>
      <c r="E207" s="334"/>
      <c r="F207" s="233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29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5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3">
        <f t="shared" si="136"/>
        <v>1</v>
      </c>
      <c r="AH207" s="90"/>
      <c r="AI207" s="466" t="str">
        <f t="shared" si="137"/>
        <v/>
      </c>
      <c r="AJ207" s="57" t="str">
        <f t="shared" si="138"/>
        <v/>
      </c>
      <c r="AK207" s="58">
        <f t="shared" si="139"/>
        <v>0</v>
      </c>
      <c r="AL207" s="56" t="str">
        <f t="shared" si="140"/>
        <v/>
      </c>
      <c r="AM207" s="57" t="str">
        <f t="shared" si="141"/>
        <v/>
      </c>
      <c r="AN207" s="55">
        <f t="shared" si="142"/>
        <v>0</v>
      </c>
      <c r="AO207" s="466" t="str">
        <f t="shared" si="143"/>
        <v/>
      </c>
      <c r="AP207" s="57" t="str">
        <f t="shared" si="144"/>
        <v/>
      </c>
      <c r="AQ207" s="58">
        <f t="shared" si="145"/>
        <v>0</v>
      </c>
      <c r="AR207" s="90"/>
      <c r="AS207" s="131">
        <v>222</v>
      </c>
      <c r="AT207" s="2"/>
      <c r="AU207" s="389"/>
      <c r="AV207" s="389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441</v>
      </c>
      <c r="BD207" s="6"/>
      <c r="BE207" s="7"/>
      <c r="BF207" s="15"/>
      <c r="BG207" s="140" t="str">
        <f t="shared" si="146"/>
        <v>{"key_code":"p"},{"key_code":"u"}</v>
      </c>
      <c r="BH207" s="98"/>
      <c r="BI207" s="140" t="str">
        <f t="shared" si="147"/>
        <v>{"key_code":"p"},{"key_code":"u"}</v>
      </c>
      <c r="BJ207" s="370"/>
      <c r="BK207" s="371"/>
    </row>
    <row r="208" spans="1:63" ht="21">
      <c r="A208" s="328"/>
      <c r="B208" s="329"/>
      <c r="C208" s="338"/>
      <c r="D208" s="339"/>
      <c r="E208" s="334"/>
      <c r="F208" s="233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29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5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3">
        <f t="shared" si="136"/>
        <v>1</v>
      </c>
      <c r="AH208" s="90"/>
      <c r="AI208" s="466" t="str">
        <f t="shared" si="137"/>
        <v/>
      </c>
      <c r="AJ208" s="57" t="str">
        <f t="shared" si="138"/>
        <v/>
      </c>
      <c r="AK208" s="58">
        <f t="shared" si="139"/>
        <v>0</v>
      </c>
      <c r="AL208" s="56" t="str">
        <f t="shared" si="140"/>
        <v/>
      </c>
      <c r="AM208" s="57" t="str">
        <f t="shared" si="141"/>
        <v/>
      </c>
      <c r="AN208" s="55">
        <f t="shared" si="142"/>
        <v>0</v>
      </c>
      <c r="AO208" s="466" t="str">
        <f t="shared" si="143"/>
        <v/>
      </c>
      <c r="AP208" s="57" t="str">
        <f t="shared" si="144"/>
        <v/>
      </c>
      <c r="AQ208" s="58">
        <f t="shared" si="145"/>
        <v>0</v>
      </c>
      <c r="AR208" s="90"/>
      <c r="AS208" s="131">
        <v>223</v>
      </c>
      <c r="AT208" s="2"/>
      <c r="AU208" s="389"/>
      <c r="AV208" s="389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442</v>
      </c>
      <c r="BD208" s="6"/>
      <c r="BE208" s="7"/>
      <c r="BF208" s="15"/>
      <c r="BG208" s="140" t="str">
        <f t="shared" si="146"/>
        <v>{"key_code":"p"},{"key_code":"e"}</v>
      </c>
      <c r="BH208" s="98"/>
      <c r="BI208" s="140" t="str">
        <f t="shared" si="147"/>
        <v>{"key_code":"p"},{"key_code":"e"}</v>
      </c>
      <c r="BJ208" s="370"/>
      <c r="BK208" s="371"/>
    </row>
    <row r="209" spans="1:63" ht="21">
      <c r="A209" s="328"/>
      <c r="B209" s="329"/>
      <c r="C209" s="338"/>
      <c r="D209" s="339"/>
      <c r="E209" s="334"/>
      <c r="F209" s="233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29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5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3">
        <f t="shared" si="136"/>
        <v>1</v>
      </c>
      <c r="AH209" s="90"/>
      <c r="AI209" s="466" t="str">
        <f t="shared" si="137"/>
        <v/>
      </c>
      <c r="AJ209" s="57" t="str">
        <f t="shared" si="138"/>
        <v/>
      </c>
      <c r="AK209" s="58">
        <f t="shared" si="139"/>
        <v>0</v>
      </c>
      <c r="AL209" s="56" t="str">
        <f t="shared" si="140"/>
        <v/>
      </c>
      <c r="AM209" s="57" t="str">
        <f t="shared" si="141"/>
        <v/>
      </c>
      <c r="AN209" s="55">
        <f t="shared" si="142"/>
        <v>0</v>
      </c>
      <c r="AO209" s="466" t="str">
        <f t="shared" si="143"/>
        <v/>
      </c>
      <c r="AP209" s="57" t="str">
        <f t="shared" si="144"/>
        <v/>
      </c>
      <c r="AQ209" s="58">
        <f t="shared" si="145"/>
        <v>0</v>
      </c>
      <c r="AR209" s="90"/>
      <c r="AS209" s="131">
        <v>224</v>
      </c>
      <c r="AT209" s="2"/>
      <c r="AU209" s="389"/>
      <c r="AV209" s="389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443</v>
      </c>
      <c r="BD209" s="6"/>
      <c r="BE209" s="7"/>
      <c r="BF209" s="15"/>
      <c r="BG209" s="140" t="str">
        <f t="shared" si="146"/>
        <v>{"key_code":"p"},{"key_code":"o"}</v>
      </c>
      <c r="BH209" s="98"/>
      <c r="BI209" s="140" t="str">
        <f t="shared" si="147"/>
        <v>{"key_code":"p"},{"key_code":"o"}</v>
      </c>
      <c r="BJ209" s="370"/>
      <c r="BK209" s="371"/>
    </row>
    <row r="210" spans="1:63" ht="21">
      <c r="A210" s="328"/>
      <c r="B210" s="329"/>
      <c r="C210" s="338"/>
      <c r="D210" s="339"/>
      <c r="E210" s="334"/>
      <c r="F210" s="233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29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5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3">
        <f t="shared" si="136"/>
        <v>1</v>
      </c>
      <c r="AH210" s="90"/>
      <c r="AI210" s="466" t="str">
        <f t="shared" si="137"/>
        <v/>
      </c>
      <c r="AJ210" s="57" t="str">
        <f t="shared" si="138"/>
        <v/>
      </c>
      <c r="AK210" s="58">
        <f t="shared" si="139"/>
        <v>0</v>
      </c>
      <c r="AL210" s="56" t="str">
        <f t="shared" si="140"/>
        <v/>
      </c>
      <c r="AM210" s="57" t="str">
        <f t="shared" si="141"/>
        <v/>
      </c>
      <c r="AN210" s="55">
        <f t="shared" si="142"/>
        <v>0</v>
      </c>
      <c r="AO210" s="466" t="str">
        <f t="shared" si="143"/>
        <v/>
      </c>
      <c r="AP210" s="57" t="str">
        <f t="shared" si="144"/>
        <v/>
      </c>
      <c r="AQ210" s="58">
        <f t="shared" si="145"/>
        <v>0</v>
      </c>
      <c r="AR210" s="90"/>
      <c r="AS210" s="131">
        <v>225</v>
      </c>
      <c r="AT210" s="2"/>
      <c r="AU210" s="389"/>
      <c r="AV210" s="389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444</v>
      </c>
      <c r="BD210" s="6"/>
      <c r="BE210" s="7"/>
      <c r="BF210" s="15"/>
      <c r="BG210" s="140" t="str">
        <f t="shared" si="146"/>
        <v>{"key_code":"p"},{"key_code":"i"}</v>
      </c>
      <c r="BH210" s="98"/>
      <c r="BI210" s="140" t="str">
        <f t="shared" si="147"/>
        <v>{"key_code":"p"},{"key_code":"i"}</v>
      </c>
      <c r="BJ210" s="370"/>
      <c r="BK210" s="371"/>
    </row>
    <row r="211" spans="1:63" ht="21">
      <c r="A211" s="328"/>
      <c r="B211" s="329"/>
      <c r="C211" s="338"/>
      <c r="D211" s="339"/>
      <c r="E211" s="334"/>
      <c r="F211" s="233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29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5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3">
        <f t="shared" si="136"/>
        <v>1</v>
      </c>
      <c r="AH211" s="90"/>
      <c r="AI211" s="466" t="str">
        <f t="shared" si="137"/>
        <v/>
      </c>
      <c r="AJ211" s="57" t="str">
        <f t="shared" si="138"/>
        <v/>
      </c>
      <c r="AK211" s="58">
        <f t="shared" si="139"/>
        <v>0</v>
      </c>
      <c r="AL211" s="56" t="str">
        <f t="shared" si="140"/>
        <v/>
      </c>
      <c r="AM211" s="57" t="str">
        <f t="shared" si="141"/>
        <v/>
      </c>
      <c r="AN211" s="55">
        <f t="shared" si="142"/>
        <v>0</v>
      </c>
      <c r="AO211" s="466" t="str">
        <f t="shared" si="143"/>
        <v/>
      </c>
      <c r="AP211" s="57" t="str">
        <f t="shared" si="144"/>
        <v/>
      </c>
      <c r="AQ211" s="58">
        <f t="shared" si="145"/>
        <v>0</v>
      </c>
      <c r="AR211" s="90"/>
      <c r="AS211" s="131">
        <v>226</v>
      </c>
      <c r="AT211" s="2"/>
      <c r="AU211" s="389"/>
      <c r="AV211" s="389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445</v>
      </c>
      <c r="BD211" s="6"/>
      <c r="BE211" s="7"/>
      <c r="BF211" s="15"/>
      <c r="BG211" s="140" t="str">
        <f t="shared" si="146"/>
        <v>{"key_code":"p"},{"key_code":"a"}</v>
      </c>
      <c r="BH211" s="98"/>
      <c r="BI211" s="140" t="str">
        <f t="shared" si="147"/>
        <v>{"key_code":"p"},{"key_code":"a"}</v>
      </c>
      <c r="BJ211" s="370"/>
      <c r="BK211" s="371"/>
    </row>
    <row r="212" spans="1:63" ht="21">
      <c r="A212" s="328"/>
      <c r="B212" s="329"/>
      <c r="C212" s="338"/>
      <c r="D212" s="339"/>
      <c r="E212" s="334"/>
      <c r="F212" s="233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29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5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3">
        <f t="shared" si="136"/>
        <v>0</v>
      </c>
      <c r="AH212" s="90"/>
      <c r="AI212" s="466" t="str">
        <f t="shared" si="137"/>
        <v/>
      </c>
      <c r="AJ212" s="57" t="str">
        <f t="shared" si="138"/>
        <v/>
      </c>
      <c r="AK212" s="58">
        <f t="shared" si="139"/>
        <v>0</v>
      </c>
      <c r="AL212" s="56" t="str">
        <f t="shared" si="140"/>
        <v/>
      </c>
      <c r="AM212" s="57" t="str">
        <f t="shared" si="141"/>
        <v/>
      </c>
      <c r="AN212" s="55">
        <f t="shared" si="142"/>
        <v>0</v>
      </c>
      <c r="AO212" s="466" t="str">
        <f t="shared" si="143"/>
        <v/>
      </c>
      <c r="AP212" s="57" t="str">
        <f t="shared" si="144"/>
        <v/>
      </c>
      <c r="AQ212" s="58">
        <f t="shared" si="145"/>
        <v>0</v>
      </c>
      <c r="AR212" s="90"/>
      <c r="AS212" s="131">
        <v>227</v>
      </c>
      <c r="AT212" s="2"/>
      <c r="AU212" s="389"/>
      <c r="AV212" s="389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645</v>
      </c>
      <c r="BD212" s="6"/>
      <c r="BE212" s="7"/>
      <c r="BF212" s="15"/>
      <c r="BG212" s="140" t="str">
        <f t="shared" si="146"/>
        <v>{"key_code":"x"},{"key_code":"y"},{"key_code":"a"}</v>
      </c>
      <c r="BH212" s="98"/>
      <c r="BI212" s="140" t="str">
        <f t="shared" si="147"/>
        <v>{"key_code":"x"},{"key_code":"y"},{"key_code":"a"}</v>
      </c>
      <c r="BJ212" s="370"/>
      <c r="BK212" s="371"/>
    </row>
    <row r="213" spans="1:63" ht="21">
      <c r="A213" s="328"/>
      <c r="B213" s="329"/>
      <c r="C213" s="338"/>
      <c r="D213" s="339"/>
      <c r="E213" s="334"/>
      <c r="F213" s="233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29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5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3">
        <f t="shared" si="136"/>
        <v>0</v>
      </c>
      <c r="AH213" s="90"/>
      <c r="AI213" s="466" t="str">
        <f t="shared" si="137"/>
        <v/>
      </c>
      <c r="AJ213" s="57" t="str">
        <f t="shared" si="138"/>
        <v/>
      </c>
      <c r="AK213" s="58">
        <f t="shared" si="139"/>
        <v>0</v>
      </c>
      <c r="AL213" s="56" t="str">
        <f t="shared" si="140"/>
        <v/>
      </c>
      <c r="AM213" s="57" t="str">
        <f t="shared" si="141"/>
        <v/>
      </c>
      <c r="AN213" s="55">
        <f t="shared" si="142"/>
        <v>0</v>
      </c>
      <c r="AO213" s="466" t="str">
        <f t="shared" si="143"/>
        <v/>
      </c>
      <c r="AP213" s="57" t="str">
        <f t="shared" si="144"/>
        <v/>
      </c>
      <c r="AQ213" s="58">
        <f t="shared" si="145"/>
        <v>0</v>
      </c>
      <c r="AR213" s="90"/>
      <c r="AS213" s="131">
        <v>228</v>
      </c>
      <c r="AT213" s="2"/>
      <c r="AU213" s="389"/>
      <c r="AV213" s="389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647</v>
      </c>
      <c r="BD213" s="6"/>
      <c r="BE213" s="7"/>
      <c r="BF213" s="15"/>
      <c r="BG213" s="140" t="str">
        <f t="shared" si="146"/>
        <v>{"key_code":"x"},{"key_code":"y"},{"key_code":"u"}</v>
      </c>
      <c r="BH213" s="98"/>
      <c r="BI213" s="140" t="str">
        <f t="shared" si="147"/>
        <v>{"key_code":"x"},{"key_code":"y"},{"key_code":"u"}</v>
      </c>
      <c r="BJ213" s="370"/>
      <c r="BK213" s="371"/>
    </row>
    <row r="214" spans="1:63" ht="21">
      <c r="A214" s="328"/>
      <c r="B214" s="329"/>
      <c r="C214" s="338"/>
      <c r="D214" s="339"/>
      <c r="E214" s="334"/>
      <c r="F214" s="233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29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5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3">
        <f t="shared" si="136"/>
        <v>0</v>
      </c>
      <c r="AH214" s="90"/>
      <c r="AI214" s="466" t="str">
        <f t="shared" si="137"/>
        <v/>
      </c>
      <c r="AJ214" s="57" t="str">
        <f t="shared" si="138"/>
        <v/>
      </c>
      <c r="AK214" s="58">
        <f t="shared" si="139"/>
        <v>0</v>
      </c>
      <c r="AL214" s="56" t="str">
        <f t="shared" si="140"/>
        <v/>
      </c>
      <c r="AM214" s="57" t="str">
        <f t="shared" si="141"/>
        <v/>
      </c>
      <c r="AN214" s="55">
        <f t="shared" si="142"/>
        <v>0</v>
      </c>
      <c r="AO214" s="466" t="str">
        <f t="shared" si="143"/>
        <v/>
      </c>
      <c r="AP214" s="57" t="str">
        <f t="shared" si="144"/>
        <v/>
      </c>
      <c r="AQ214" s="58">
        <f t="shared" si="145"/>
        <v>0</v>
      </c>
      <c r="AR214" s="90"/>
      <c r="AS214" s="131">
        <v>229</v>
      </c>
      <c r="AT214" s="2"/>
      <c r="AU214" s="389"/>
      <c r="AV214" s="389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646</v>
      </c>
      <c r="BD214" s="6"/>
      <c r="BE214" s="7"/>
      <c r="BF214" s="15"/>
      <c r="BG214" s="140" t="str">
        <f t="shared" si="146"/>
        <v>{"key_code":"x"},{"key_code":"y"},{"key_code":"o"}</v>
      </c>
      <c r="BH214" s="98"/>
      <c r="BI214" s="140" t="str">
        <f t="shared" si="147"/>
        <v>{"key_code":"x"},{"key_code":"y"},{"key_code":"o"}</v>
      </c>
      <c r="BJ214" s="370"/>
      <c r="BK214" s="371"/>
    </row>
    <row r="215" spans="1:63" ht="21">
      <c r="A215" s="328"/>
      <c r="B215" s="329"/>
      <c r="C215" s="338"/>
      <c r="D215" s="339"/>
      <c r="E215" s="334"/>
      <c r="F215" s="233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29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5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3">
        <f t="shared" si="136"/>
        <v>1</v>
      </c>
      <c r="AH215" s="90"/>
      <c r="AI215" s="466" t="str">
        <f t="shared" si="137"/>
        <v/>
      </c>
      <c r="AJ215" s="57" t="str">
        <f t="shared" si="138"/>
        <v/>
      </c>
      <c r="AK215" s="58">
        <f t="shared" si="139"/>
        <v>0</v>
      </c>
      <c r="AL215" s="56" t="str">
        <f t="shared" si="140"/>
        <v/>
      </c>
      <c r="AM215" s="57" t="str">
        <f t="shared" si="141"/>
        <v/>
      </c>
      <c r="AN215" s="55">
        <f t="shared" si="142"/>
        <v>0</v>
      </c>
      <c r="AO215" s="466" t="str">
        <f t="shared" si="143"/>
        <v/>
      </c>
      <c r="AP215" s="57" t="str">
        <f t="shared" si="144"/>
        <v/>
      </c>
      <c r="AQ215" s="58">
        <f t="shared" si="145"/>
        <v>0</v>
      </c>
      <c r="AR215" s="90"/>
      <c r="AS215" s="131">
        <v>230</v>
      </c>
      <c r="AT215" s="2"/>
      <c r="AU215" s="389"/>
      <c r="AV215" s="389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639</v>
      </c>
      <c r="BD215" s="6"/>
      <c r="BE215" s="7"/>
      <c r="BF215" s="15"/>
      <c r="BG215" s="140" t="str">
        <f t="shared" si="146"/>
        <v>{"key_code":"x"},{"key_code":"a"}</v>
      </c>
      <c r="BH215" s="98"/>
      <c r="BI215" s="140" t="str">
        <f t="shared" si="147"/>
        <v>{"key_code":"x"},{"key_code":"a"}</v>
      </c>
      <c r="BJ215" s="370"/>
      <c r="BK215" s="371"/>
    </row>
    <row r="216" spans="1:63" ht="21">
      <c r="A216" s="328"/>
      <c r="B216" s="329"/>
      <c r="C216" s="338"/>
      <c r="D216" s="339"/>
      <c r="E216" s="334"/>
      <c r="F216" s="233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29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5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3">
        <f t="shared" si="136"/>
        <v>1</v>
      </c>
      <c r="AH216" s="90"/>
      <c r="AI216" s="466" t="str">
        <f t="shared" si="137"/>
        <v/>
      </c>
      <c r="AJ216" s="57" t="str">
        <f t="shared" si="138"/>
        <v/>
      </c>
      <c r="AK216" s="58">
        <f t="shared" si="139"/>
        <v>0</v>
      </c>
      <c r="AL216" s="56" t="str">
        <f t="shared" si="140"/>
        <v/>
      </c>
      <c r="AM216" s="57" t="str">
        <f t="shared" si="141"/>
        <v/>
      </c>
      <c r="AN216" s="55">
        <f t="shared" si="142"/>
        <v>0</v>
      </c>
      <c r="AO216" s="466" t="str">
        <f t="shared" si="143"/>
        <v/>
      </c>
      <c r="AP216" s="57" t="str">
        <f t="shared" si="144"/>
        <v/>
      </c>
      <c r="AQ216" s="58">
        <f t="shared" si="145"/>
        <v>0</v>
      </c>
      <c r="AR216" s="90"/>
      <c r="AS216" s="131">
        <v>231</v>
      </c>
      <c r="AT216" s="2"/>
      <c r="AU216" s="389"/>
      <c r="AV216" s="389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641</v>
      </c>
      <c r="BD216" s="6"/>
      <c r="BE216" s="7"/>
      <c r="BF216" s="15"/>
      <c r="BG216" s="140" t="str">
        <f t="shared" si="146"/>
        <v>{"key_code":"x"},{"key_code":"i"}</v>
      </c>
      <c r="BH216" s="98"/>
      <c r="BI216" s="140" t="str">
        <f t="shared" si="147"/>
        <v>{"key_code":"x"},{"key_code":"i"}</v>
      </c>
      <c r="BJ216" s="370"/>
      <c r="BK216" s="371"/>
    </row>
    <row r="217" spans="1:63" ht="21">
      <c r="A217" s="328"/>
      <c r="B217" s="329"/>
      <c r="C217" s="338"/>
      <c r="D217" s="339"/>
      <c r="E217" s="334"/>
      <c r="F217" s="233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29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5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3">
        <f t="shared" si="136"/>
        <v>0</v>
      </c>
      <c r="AH217" s="90"/>
      <c r="AI217" s="466" t="str">
        <f t="shared" si="137"/>
        <v/>
      </c>
      <c r="AJ217" s="57" t="str">
        <f t="shared" si="138"/>
        <v/>
      </c>
      <c r="AK217" s="58">
        <f t="shared" si="139"/>
        <v>0</v>
      </c>
      <c r="AL217" s="56" t="str">
        <f t="shared" si="140"/>
        <v/>
      </c>
      <c r="AM217" s="57" t="str">
        <f t="shared" si="141"/>
        <v/>
      </c>
      <c r="AN217" s="55">
        <f t="shared" si="142"/>
        <v>0</v>
      </c>
      <c r="AO217" s="466" t="str">
        <f t="shared" si="143"/>
        <v/>
      </c>
      <c r="AP217" s="57" t="str">
        <f t="shared" si="144"/>
        <v/>
      </c>
      <c r="AQ217" s="58">
        <f t="shared" si="145"/>
        <v>0</v>
      </c>
      <c r="AR217" s="90"/>
      <c r="AS217" s="131">
        <v>232</v>
      </c>
      <c r="AT217" s="2"/>
      <c r="AU217" s="389"/>
      <c r="AV217" s="389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643</v>
      </c>
      <c r="BD217" s="6"/>
      <c r="BE217" s="9"/>
      <c r="BF217" s="15"/>
      <c r="BG217" s="140" t="str">
        <f t="shared" si="146"/>
        <v>{"key_code":"x"},{"key_code":"u"}</v>
      </c>
      <c r="BH217" s="98"/>
      <c r="BI217" s="140" t="str">
        <f t="shared" si="147"/>
        <v>{"key_code":"x"},{"key_code":"u"}</v>
      </c>
      <c r="BJ217" s="370"/>
      <c r="BK217" s="371"/>
    </row>
    <row r="218" spans="1:63" ht="21">
      <c r="A218" s="328"/>
      <c r="B218" s="329"/>
      <c r="C218" s="338"/>
      <c r="D218" s="339"/>
      <c r="E218" s="334"/>
      <c r="F218" s="233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29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5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3">
        <f t="shared" si="136"/>
        <v>0</v>
      </c>
      <c r="AH218" s="90"/>
      <c r="AI218" s="466" t="str">
        <f t="shared" si="137"/>
        <v/>
      </c>
      <c r="AJ218" s="57" t="str">
        <f t="shared" si="138"/>
        <v/>
      </c>
      <c r="AK218" s="58">
        <f t="shared" si="139"/>
        <v>0</v>
      </c>
      <c r="AL218" s="56" t="str">
        <f t="shared" si="140"/>
        <v/>
      </c>
      <c r="AM218" s="57" t="str">
        <f t="shared" si="141"/>
        <v/>
      </c>
      <c r="AN218" s="55">
        <f t="shared" si="142"/>
        <v>0</v>
      </c>
      <c r="AO218" s="466" t="str">
        <f t="shared" si="143"/>
        <v/>
      </c>
      <c r="AP218" s="57" t="str">
        <f t="shared" si="144"/>
        <v/>
      </c>
      <c r="AQ218" s="58">
        <f t="shared" si="145"/>
        <v>0</v>
      </c>
      <c r="AR218" s="90"/>
      <c r="AS218" s="131">
        <v>233</v>
      </c>
      <c r="AT218" s="2"/>
      <c r="AU218" s="389"/>
      <c r="AV218" s="389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640</v>
      </c>
      <c r="BD218" s="6"/>
      <c r="BE218" s="7"/>
      <c r="BF218" s="15"/>
      <c r="BG218" s="140" t="str">
        <f t="shared" si="146"/>
        <v>{"key_code":"x"},{"key_code":"e"}</v>
      </c>
      <c r="BH218" s="98"/>
      <c r="BI218" s="140" t="str">
        <f t="shared" si="147"/>
        <v>{"key_code":"x"},{"key_code":"e"}</v>
      </c>
      <c r="BJ218" s="370"/>
      <c r="BK218" s="371"/>
    </row>
    <row r="219" spans="1:63" ht="21">
      <c r="A219" s="328"/>
      <c r="B219" s="329"/>
      <c r="C219" s="338"/>
      <c r="D219" s="339"/>
      <c r="E219" s="334"/>
      <c r="F219" s="233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29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5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3">
        <f t="shared" si="136"/>
        <v>0</v>
      </c>
      <c r="AH219" s="90"/>
      <c r="AI219" s="466" t="str">
        <f t="shared" si="137"/>
        <v/>
      </c>
      <c r="AJ219" s="57" t="str">
        <f t="shared" si="138"/>
        <v/>
      </c>
      <c r="AK219" s="58">
        <f t="shared" si="139"/>
        <v>0</v>
      </c>
      <c r="AL219" s="56" t="str">
        <f t="shared" si="140"/>
        <v/>
      </c>
      <c r="AM219" s="57" t="str">
        <f t="shared" si="141"/>
        <v/>
      </c>
      <c r="AN219" s="55">
        <f t="shared" si="142"/>
        <v>0</v>
      </c>
      <c r="AO219" s="466" t="str">
        <f t="shared" si="143"/>
        <v/>
      </c>
      <c r="AP219" s="57" t="str">
        <f t="shared" si="144"/>
        <v/>
      </c>
      <c r="AQ219" s="58">
        <f t="shared" si="145"/>
        <v>0</v>
      </c>
      <c r="AR219" s="90"/>
      <c r="AS219" s="131">
        <v>234</v>
      </c>
      <c r="AT219" s="2"/>
      <c r="AU219" s="389"/>
      <c r="AV219" s="389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642</v>
      </c>
      <c r="BD219" s="6"/>
      <c r="BE219" s="7"/>
      <c r="BF219" s="15"/>
      <c r="BG219" s="140" t="str">
        <f t="shared" si="146"/>
        <v>{"key_code":"x"},{"key_code":"o"}</v>
      </c>
      <c r="BH219" s="98"/>
      <c r="BI219" s="140" t="str">
        <f t="shared" si="147"/>
        <v>{"key_code":"x"},{"key_code":"o"}</v>
      </c>
      <c r="BJ219" s="370"/>
      <c r="BK219" s="371"/>
    </row>
    <row r="220" spans="1:63" ht="21">
      <c r="A220" s="328"/>
      <c r="B220" s="329"/>
      <c r="C220" s="338"/>
      <c r="D220" s="339"/>
      <c r="E220" s="334"/>
      <c r="F220" s="233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29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5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3">
        <f t="shared" si="136"/>
        <v>0</v>
      </c>
      <c r="AH220" s="90"/>
      <c r="AI220" s="466" t="str">
        <f t="shared" si="137"/>
        <v/>
      </c>
      <c r="AJ220" s="57" t="str">
        <f t="shared" si="138"/>
        <v/>
      </c>
      <c r="AK220" s="58">
        <f t="shared" si="139"/>
        <v>0</v>
      </c>
      <c r="AL220" s="56" t="str">
        <f t="shared" si="140"/>
        <v/>
      </c>
      <c r="AM220" s="57" t="str">
        <f t="shared" si="141"/>
        <v/>
      </c>
      <c r="AN220" s="55">
        <f t="shared" si="142"/>
        <v>0</v>
      </c>
      <c r="AO220" s="466" t="str">
        <f t="shared" si="143"/>
        <v/>
      </c>
      <c r="AP220" s="57" t="str">
        <f t="shared" si="144"/>
        <v/>
      </c>
      <c r="AQ220" s="58">
        <f t="shared" si="145"/>
        <v>0</v>
      </c>
      <c r="AR220" s="90"/>
      <c r="AS220" s="131">
        <v>236</v>
      </c>
      <c r="AT220" s="2"/>
      <c r="AU220" s="389"/>
      <c r="AV220" s="389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446</v>
      </c>
      <c r="BD220" s="6"/>
      <c r="BE220" s="7"/>
      <c r="BF220" s="15"/>
      <c r="BG220" s="140" t="str">
        <f t="shared" si="146"/>
        <v>{"key_code":"m"},{"key_code":"y"},{"key_code":"a"}</v>
      </c>
      <c r="BH220" s="98"/>
      <c r="BI220" s="140" t="str">
        <f t="shared" si="147"/>
        <v>{"key_code":"m"},{"key_code":"y"},{"key_code":"a"}</v>
      </c>
      <c r="BJ220" s="370"/>
      <c r="BK220" s="371"/>
    </row>
    <row r="221" spans="1:63" ht="21">
      <c r="A221" s="328"/>
      <c r="B221" s="329"/>
      <c r="C221" s="338"/>
      <c r="D221" s="339"/>
      <c r="E221" s="334"/>
      <c r="F221" s="233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29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5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3">
        <f t="shared" si="136"/>
        <v>0</v>
      </c>
      <c r="AH221" s="90"/>
      <c r="AI221" s="466" t="str">
        <f t="shared" si="137"/>
        <v/>
      </c>
      <c r="AJ221" s="57" t="str">
        <f t="shared" si="138"/>
        <v/>
      </c>
      <c r="AK221" s="58">
        <f t="shared" si="139"/>
        <v>0</v>
      </c>
      <c r="AL221" s="56" t="str">
        <f t="shared" si="140"/>
        <v/>
      </c>
      <c r="AM221" s="57" t="str">
        <f t="shared" si="141"/>
        <v/>
      </c>
      <c r="AN221" s="55">
        <f t="shared" si="142"/>
        <v>0</v>
      </c>
      <c r="AO221" s="466" t="str">
        <f t="shared" si="143"/>
        <v/>
      </c>
      <c r="AP221" s="57" t="str">
        <f t="shared" si="144"/>
        <v/>
      </c>
      <c r="AQ221" s="58">
        <f t="shared" si="145"/>
        <v>0</v>
      </c>
      <c r="AR221" s="90"/>
      <c r="AS221" s="131">
        <v>237</v>
      </c>
      <c r="AT221" s="2"/>
      <c r="AU221" s="389"/>
      <c r="AV221" s="389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447</v>
      </c>
      <c r="BD221" s="6"/>
      <c r="BE221" s="7"/>
      <c r="BF221" s="15"/>
      <c r="BG221" s="140" t="str">
        <f t="shared" si="146"/>
        <v>{"key_code":"m"},{"key_code":"y"},{"key_code":"u"}</v>
      </c>
      <c r="BH221" s="98"/>
      <c r="BI221" s="140" t="str">
        <f t="shared" si="147"/>
        <v>{"key_code":"m"},{"key_code":"y"},{"key_code":"u"}</v>
      </c>
      <c r="BJ221" s="370"/>
      <c r="BK221" s="371"/>
    </row>
    <row r="222" spans="1:63" ht="21">
      <c r="A222" s="328"/>
      <c r="B222" s="329"/>
      <c r="C222" s="338"/>
      <c r="D222" s="339"/>
      <c r="E222" s="334"/>
      <c r="F222" s="233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29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5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3">
        <f t="shared" si="136"/>
        <v>0</v>
      </c>
      <c r="AH222" s="90"/>
      <c r="AI222" s="466" t="str">
        <f t="shared" si="137"/>
        <v/>
      </c>
      <c r="AJ222" s="57" t="str">
        <f t="shared" si="138"/>
        <v/>
      </c>
      <c r="AK222" s="58">
        <f t="shared" si="139"/>
        <v>0</v>
      </c>
      <c r="AL222" s="56" t="str">
        <f t="shared" si="140"/>
        <v/>
      </c>
      <c r="AM222" s="57" t="str">
        <f t="shared" si="141"/>
        <v/>
      </c>
      <c r="AN222" s="55">
        <f t="shared" si="142"/>
        <v>0</v>
      </c>
      <c r="AO222" s="466" t="str">
        <f t="shared" si="143"/>
        <v/>
      </c>
      <c r="AP222" s="57" t="str">
        <f t="shared" si="144"/>
        <v/>
      </c>
      <c r="AQ222" s="58">
        <f t="shared" si="145"/>
        <v>0</v>
      </c>
      <c r="AR222" s="90"/>
      <c r="AS222" s="131">
        <v>238</v>
      </c>
      <c r="AT222" s="2"/>
      <c r="AU222" s="389"/>
      <c r="AV222" s="389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448</v>
      </c>
      <c r="BD222" s="6"/>
      <c r="BE222" s="7"/>
      <c r="BF222" s="15"/>
      <c r="BG222" s="140" t="str">
        <f t="shared" si="146"/>
        <v>{"key_code":"m"},{"key_code":"y"},{"key_code":"o"}</v>
      </c>
      <c r="BH222" s="98"/>
      <c r="BI222" s="140" t="str">
        <f t="shared" si="147"/>
        <v>{"key_code":"m"},{"key_code":"y"},{"key_code":"o"}</v>
      </c>
      <c r="BJ222" s="370"/>
      <c r="BK222" s="371"/>
    </row>
    <row r="223" spans="1:63" ht="21">
      <c r="A223" s="328"/>
      <c r="B223" s="329"/>
      <c r="C223" s="338"/>
      <c r="D223" s="339"/>
      <c r="E223" s="334"/>
      <c r="F223" s="233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29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5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3">
        <f t="shared" si="136"/>
        <v>0</v>
      </c>
      <c r="AH223" s="90"/>
      <c r="AI223" s="466" t="str">
        <f t="shared" si="137"/>
        <v/>
      </c>
      <c r="AJ223" s="57" t="str">
        <f t="shared" si="138"/>
        <v/>
      </c>
      <c r="AK223" s="58">
        <f t="shared" si="139"/>
        <v>0</v>
      </c>
      <c r="AL223" s="56" t="str">
        <f t="shared" si="140"/>
        <v/>
      </c>
      <c r="AM223" s="57" t="str">
        <f t="shared" si="141"/>
        <v/>
      </c>
      <c r="AN223" s="55">
        <f t="shared" si="142"/>
        <v>0</v>
      </c>
      <c r="AO223" s="466" t="str">
        <f t="shared" si="143"/>
        <v/>
      </c>
      <c r="AP223" s="57" t="str">
        <f t="shared" si="144"/>
        <v/>
      </c>
      <c r="AQ223" s="58">
        <f t="shared" si="145"/>
        <v>0</v>
      </c>
      <c r="AR223" s="90"/>
      <c r="AS223" s="131">
        <v>239</v>
      </c>
      <c r="AT223" s="2"/>
      <c r="AU223" s="389"/>
      <c r="AV223" s="389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449</v>
      </c>
      <c r="BD223" s="6"/>
      <c r="BE223" s="7"/>
      <c r="BF223" s="15"/>
      <c r="BG223" s="140" t="str">
        <f t="shared" si="146"/>
        <v>{"key_code":"r"},{"key_code":"y"},{"key_code":"a"}</v>
      </c>
      <c r="BH223" s="98"/>
      <c r="BI223" s="140" t="str">
        <f t="shared" si="147"/>
        <v>{"key_code":"r"},{"key_code":"y"},{"key_code":"a"}</v>
      </c>
      <c r="BJ223" s="370"/>
      <c r="BK223" s="371"/>
    </row>
    <row r="224" spans="1:63" ht="21">
      <c r="A224" s="328"/>
      <c r="B224" s="329"/>
      <c r="C224" s="338"/>
      <c r="D224" s="339"/>
      <c r="E224" s="334"/>
      <c r="F224" s="233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29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5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3">
        <f t="shared" si="136"/>
        <v>1</v>
      </c>
      <c r="AH224" s="90"/>
      <c r="AI224" s="466" t="str">
        <f t="shared" si="137"/>
        <v/>
      </c>
      <c r="AJ224" s="57" t="str">
        <f t="shared" si="138"/>
        <v/>
      </c>
      <c r="AK224" s="58">
        <f t="shared" si="139"/>
        <v>0</v>
      </c>
      <c r="AL224" s="56" t="str">
        <f t="shared" si="140"/>
        <v/>
      </c>
      <c r="AM224" s="57" t="str">
        <f t="shared" si="141"/>
        <v/>
      </c>
      <c r="AN224" s="55">
        <f t="shared" si="142"/>
        <v>0</v>
      </c>
      <c r="AO224" s="466" t="str">
        <f t="shared" si="143"/>
        <v/>
      </c>
      <c r="AP224" s="57" t="str">
        <f t="shared" si="144"/>
        <v/>
      </c>
      <c r="AQ224" s="58">
        <f t="shared" si="145"/>
        <v>0</v>
      </c>
      <c r="AR224" s="90"/>
      <c r="AS224" s="131">
        <v>240</v>
      </c>
      <c r="AT224" s="2"/>
      <c r="AU224" s="389"/>
      <c r="AV224" s="389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450</v>
      </c>
      <c r="BD224" s="6"/>
      <c r="BE224" s="7"/>
      <c r="BF224" s="15"/>
      <c r="BG224" s="140" t="str">
        <f t="shared" si="146"/>
        <v>{"key_code":"r"},{"key_code":"y"},{"key_code":"u"}</v>
      </c>
      <c r="BH224" s="98"/>
      <c r="BI224" s="140" t="str">
        <f t="shared" si="147"/>
        <v>{"key_code":"r"},{"key_code":"y"},{"key_code":"u"}</v>
      </c>
      <c r="BJ224" s="370"/>
      <c r="BK224" s="371"/>
    </row>
    <row r="225" spans="1:63" ht="21">
      <c r="A225" s="328"/>
      <c r="B225" s="329"/>
      <c r="C225" s="338"/>
      <c r="D225" s="339"/>
      <c r="E225" s="334"/>
      <c r="F225" s="233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29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5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3">
        <f t="shared" si="136"/>
        <v>0</v>
      </c>
      <c r="AH225" s="90"/>
      <c r="AI225" s="466" t="str">
        <f t="shared" si="137"/>
        <v/>
      </c>
      <c r="AJ225" s="57" t="str">
        <f t="shared" si="138"/>
        <v/>
      </c>
      <c r="AK225" s="58">
        <f t="shared" si="139"/>
        <v>0</v>
      </c>
      <c r="AL225" s="56" t="str">
        <f t="shared" si="140"/>
        <v/>
      </c>
      <c r="AM225" s="57" t="str">
        <f t="shared" si="141"/>
        <v/>
      </c>
      <c r="AN225" s="55">
        <f t="shared" si="142"/>
        <v>0</v>
      </c>
      <c r="AO225" s="466" t="str">
        <f t="shared" si="143"/>
        <v/>
      </c>
      <c r="AP225" s="57" t="str">
        <f t="shared" si="144"/>
        <v/>
      </c>
      <c r="AQ225" s="58">
        <f t="shared" si="145"/>
        <v>0</v>
      </c>
      <c r="AR225" s="90"/>
      <c r="AS225" s="131">
        <v>241</v>
      </c>
      <c r="AT225" s="2"/>
      <c r="AU225" s="389"/>
      <c r="AV225" s="389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451</v>
      </c>
      <c r="BD225" s="6"/>
      <c r="BE225" s="7"/>
      <c r="BF225" s="15"/>
      <c r="BG225" s="140" t="str">
        <f t="shared" si="146"/>
        <v>{"key_code":"r"},{"key_code":"y"},{"key_code":"o"}</v>
      </c>
      <c r="BH225" s="98"/>
      <c r="BI225" s="140" t="str">
        <f t="shared" si="147"/>
        <v>{"key_code":"r"},{"key_code":"y"},{"key_code":"o"}</v>
      </c>
      <c r="BJ225" s="370"/>
      <c r="BK225" s="371"/>
    </row>
    <row r="226" spans="1:63" ht="21">
      <c r="A226" s="328"/>
      <c r="B226" s="329"/>
      <c r="C226" s="338"/>
      <c r="D226" s="339"/>
      <c r="E226" s="334"/>
      <c r="F226" s="233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29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5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3">
        <f t="shared" si="136"/>
        <v>1</v>
      </c>
      <c r="AH226" s="90"/>
      <c r="AI226" s="466" t="str">
        <f t="shared" si="137"/>
        <v/>
      </c>
      <c r="AJ226" s="57" t="str">
        <f t="shared" si="138"/>
        <v/>
      </c>
      <c r="AK226" s="58">
        <f t="shared" si="139"/>
        <v>0</v>
      </c>
      <c r="AL226" s="56" t="str">
        <f t="shared" si="140"/>
        <v/>
      </c>
      <c r="AM226" s="57" t="str">
        <f t="shared" si="141"/>
        <v/>
      </c>
      <c r="AN226" s="55">
        <f t="shared" si="142"/>
        <v>0</v>
      </c>
      <c r="AO226" s="466" t="str">
        <f t="shared" si="143"/>
        <v/>
      </c>
      <c r="AP226" s="57" t="str">
        <f t="shared" si="144"/>
        <v/>
      </c>
      <c r="AQ226" s="58">
        <f t="shared" si="145"/>
        <v>0</v>
      </c>
      <c r="AR226" s="90"/>
      <c r="AS226" s="131">
        <v>242</v>
      </c>
      <c r="AT226" s="2"/>
      <c r="AU226" s="389"/>
      <c r="AV226" s="389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452</v>
      </c>
      <c r="BD226" s="6"/>
      <c r="BE226" s="7"/>
      <c r="BF226" s="15"/>
      <c r="BG226" s="140" t="str">
        <f t="shared" si="146"/>
        <v>{"key_code":"s"},{"key_code":"y"},{"key_code":"a"}</v>
      </c>
      <c r="BH226" s="98"/>
      <c r="BI226" s="140" t="str">
        <f t="shared" si="147"/>
        <v>{"key_code":"s"},{"key_code":"y"},{"key_code":"a"}</v>
      </c>
      <c r="BJ226" s="370"/>
      <c r="BK226" s="371"/>
    </row>
    <row r="227" spans="1:63" ht="21">
      <c r="A227" s="328"/>
      <c r="B227" s="329"/>
      <c r="C227" s="338"/>
      <c r="D227" s="339"/>
      <c r="E227" s="334"/>
      <c r="F227" s="233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29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5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3">
        <f t="shared" si="136"/>
        <v>1</v>
      </c>
      <c r="AH227" s="90"/>
      <c r="AI227" s="466" t="str">
        <f t="shared" si="137"/>
        <v/>
      </c>
      <c r="AJ227" s="57" t="str">
        <f t="shared" si="138"/>
        <v/>
      </c>
      <c r="AK227" s="58">
        <f t="shared" si="139"/>
        <v>0</v>
      </c>
      <c r="AL227" s="56" t="str">
        <f t="shared" si="140"/>
        <v/>
      </c>
      <c r="AM227" s="57" t="str">
        <f t="shared" si="141"/>
        <v/>
      </c>
      <c r="AN227" s="55">
        <f t="shared" si="142"/>
        <v>0</v>
      </c>
      <c r="AO227" s="466" t="str">
        <f t="shared" si="143"/>
        <v/>
      </c>
      <c r="AP227" s="57" t="str">
        <f t="shared" si="144"/>
        <v/>
      </c>
      <c r="AQ227" s="58">
        <f t="shared" si="145"/>
        <v>0</v>
      </c>
      <c r="AR227" s="90"/>
      <c r="AS227" s="131">
        <v>243</v>
      </c>
      <c r="AT227" s="2"/>
      <c r="AU227" s="389"/>
      <c r="AV227" s="389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453</v>
      </c>
      <c r="BD227" s="6"/>
      <c r="BE227" s="7"/>
      <c r="BF227" s="15"/>
      <c r="BG227" s="140" t="str">
        <f t="shared" si="146"/>
        <v>{"key_code":"s"},{"key_code":"y"},{"key_code":"u"}</v>
      </c>
      <c r="BH227" s="98"/>
      <c r="BI227" s="140" t="str">
        <f t="shared" si="147"/>
        <v>{"key_code":"s"},{"key_code":"y"},{"key_code":"u"}</v>
      </c>
      <c r="BJ227" s="370"/>
      <c r="BK227" s="371"/>
    </row>
    <row r="228" spans="1:63" ht="21">
      <c r="A228" s="328"/>
      <c r="B228" s="329"/>
      <c r="C228" s="338"/>
      <c r="D228" s="339"/>
      <c r="E228" s="334"/>
      <c r="F228" s="233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29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5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3">
        <f t="shared" si="136"/>
        <v>1</v>
      </c>
      <c r="AH228" s="90"/>
      <c r="AI228" s="466" t="str">
        <f t="shared" si="137"/>
        <v/>
      </c>
      <c r="AJ228" s="57" t="str">
        <f t="shared" si="138"/>
        <v/>
      </c>
      <c r="AK228" s="58">
        <f t="shared" si="139"/>
        <v>0</v>
      </c>
      <c r="AL228" s="56" t="str">
        <f t="shared" si="140"/>
        <v/>
      </c>
      <c r="AM228" s="57" t="str">
        <f t="shared" si="141"/>
        <v/>
      </c>
      <c r="AN228" s="55">
        <f t="shared" si="142"/>
        <v>0</v>
      </c>
      <c r="AO228" s="466" t="str">
        <f t="shared" si="143"/>
        <v/>
      </c>
      <c r="AP228" s="57" t="str">
        <f t="shared" si="144"/>
        <v/>
      </c>
      <c r="AQ228" s="58">
        <f t="shared" si="145"/>
        <v>0</v>
      </c>
      <c r="AR228" s="90"/>
      <c r="AS228" s="131">
        <v>244</v>
      </c>
      <c r="AT228" s="2"/>
      <c r="AU228" s="389"/>
      <c r="AV228" s="389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454</v>
      </c>
      <c r="BD228" s="6"/>
      <c r="BE228" s="7"/>
      <c r="BF228" s="15"/>
      <c r="BG228" s="140" t="str">
        <f t="shared" si="146"/>
        <v>{"key_code":"s"},{"key_code":"y"},{"key_code":"o"}</v>
      </c>
      <c r="BH228" s="98"/>
      <c r="BI228" s="140" t="str">
        <f t="shared" si="147"/>
        <v>{"key_code":"s"},{"key_code":"y"},{"key_code":"o"}</v>
      </c>
      <c r="BJ228" s="370"/>
      <c r="BK228" s="371"/>
    </row>
    <row r="229" spans="1:63" ht="21">
      <c r="A229" s="328"/>
      <c r="B229" s="329"/>
      <c r="C229" s="338"/>
      <c r="D229" s="339"/>
      <c r="E229" s="334"/>
      <c r="F229" s="233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29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5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3">
        <f t="shared" si="136"/>
        <v>1</v>
      </c>
      <c r="AH229" s="90"/>
      <c r="AI229" s="466" t="str">
        <f t="shared" si="137"/>
        <v/>
      </c>
      <c r="AJ229" s="57" t="str">
        <f t="shared" si="138"/>
        <v/>
      </c>
      <c r="AK229" s="58">
        <f t="shared" si="139"/>
        <v>0</v>
      </c>
      <c r="AL229" s="56" t="str">
        <f t="shared" si="140"/>
        <v/>
      </c>
      <c r="AM229" s="57" t="str">
        <f t="shared" si="141"/>
        <v/>
      </c>
      <c r="AN229" s="55">
        <f t="shared" si="142"/>
        <v>0</v>
      </c>
      <c r="AO229" s="466" t="str">
        <f t="shared" si="143"/>
        <v/>
      </c>
      <c r="AP229" s="57" t="str">
        <f t="shared" si="144"/>
        <v/>
      </c>
      <c r="AQ229" s="58">
        <f t="shared" si="145"/>
        <v>0</v>
      </c>
      <c r="AR229" s="90"/>
      <c r="AS229" s="131">
        <v>245</v>
      </c>
      <c r="AT229" s="2"/>
      <c r="AU229" s="389"/>
      <c r="AV229" s="389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455</v>
      </c>
      <c r="BD229" s="6"/>
      <c r="BE229" s="7"/>
      <c r="BF229" s="15"/>
      <c r="BG229" s="140" t="str">
        <f t="shared" si="146"/>
        <v>{"key_code":"k"},{"key_code":"y"},{"key_code":"a"}</v>
      </c>
      <c r="BH229" s="98"/>
      <c r="BI229" s="140" t="str">
        <f t="shared" si="147"/>
        <v>{"key_code":"k"},{"key_code":"y"},{"key_code":"a"}</v>
      </c>
      <c r="BJ229" s="370"/>
      <c r="BK229" s="371"/>
    </row>
    <row r="230" spans="1:63" ht="21">
      <c r="A230" s="328"/>
      <c r="B230" s="329"/>
      <c r="C230" s="338"/>
      <c r="D230" s="339"/>
      <c r="E230" s="334"/>
      <c r="F230" s="233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29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5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3">
        <f t="shared" si="136"/>
        <v>1</v>
      </c>
      <c r="AH230" s="90"/>
      <c r="AI230" s="466" t="str">
        <f t="shared" si="137"/>
        <v/>
      </c>
      <c r="AJ230" s="57" t="str">
        <f t="shared" si="138"/>
        <v/>
      </c>
      <c r="AK230" s="58">
        <f t="shared" si="139"/>
        <v>0</v>
      </c>
      <c r="AL230" s="56" t="str">
        <f t="shared" si="140"/>
        <v/>
      </c>
      <c r="AM230" s="57" t="str">
        <f t="shared" si="141"/>
        <v/>
      </c>
      <c r="AN230" s="55">
        <f t="shared" si="142"/>
        <v>0</v>
      </c>
      <c r="AO230" s="466" t="str">
        <f t="shared" si="143"/>
        <v/>
      </c>
      <c r="AP230" s="57" t="str">
        <f t="shared" si="144"/>
        <v/>
      </c>
      <c r="AQ230" s="58">
        <f t="shared" si="145"/>
        <v>0</v>
      </c>
      <c r="AR230" s="90"/>
      <c r="AS230" s="131">
        <v>246</v>
      </c>
      <c r="AT230" s="2"/>
      <c r="AU230" s="389"/>
      <c r="AV230" s="389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456</v>
      </c>
      <c r="BD230" s="6"/>
      <c r="BE230" s="7"/>
      <c r="BF230" s="15"/>
      <c r="BG230" s="140" t="str">
        <f t="shared" si="146"/>
        <v>{"key_code":"k"},{"key_code":"y"},{"key_code":"u"}</v>
      </c>
      <c r="BH230" s="98"/>
      <c r="BI230" s="140" t="str">
        <f t="shared" si="147"/>
        <v>{"key_code":"k"},{"key_code":"y"},{"key_code":"u"}</v>
      </c>
      <c r="BJ230" s="370"/>
      <c r="BK230" s="371"/>
    </row>
    <row r="231" spans="1:63" ht="21">
      <c r="A231" s="328"/>
      <c r="B231" s="329"/>
      <c r="C231" s="338"/>
      <c r="D231" s="339"/>
      <c r="E231" s="334"/>
      <c r="F231" s="233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29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5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3">
        <f t="shared" si="136"/>
        <v>1</v>
      </c>
      <c r="AH231" s="90"/>
      <c r="AI231" s="466" t="str">
        <f t="shared" si="137"/>
        <v/>
      </c>
      <c r="AJ231" s="57" t="str">
        <f t="shared" si="138"/>
        <v/>
      </c>
      <c r="AK231" s="58">
        <f t="shared" si="139"/>
        <v>0</v>
      </c>
      <c r="AL231" s="56" t="str">
        <f t="shared" si="140"/>
        <v/>
      </c>
      <c r="AM231" s="57" t="str">
        <f t="shared" si="141"/>
        <v/>
      </c>
      <c r="AN231" s="55">
        <f t="shared" si="142"/>
        <v>0</v>
      </c>
      <c r="AO231" s="466" t="str">
        <f t="shared" si="143"/>
        <v/>
      </c>
      <c r="AP231" s="57" t="str">
        <f t="shared" si="144"/>
        <v/>
      </c>
      <c r="AQ231" s="58">
        <f t="shared" si="145"/>
        <v>0</v>
      </c>
      <c r="AR231" s="90"/>
      <c r="AS231" s="131">
        <v>247</v>
      </c>
      <c r="AT231" s="2"/>
      <c r="AU231" s="389"/>
      <c r="AV231" s="389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457</v>
      </c>
      <c r="BD231" s="6"/>
      <c r="BE231" s="7"/>
      <c r="BF231" s="15"/>
      <c r="BG231" s="140" t="str">
        <f t="shared" si="146"/>
        <v>{"key_code":"k"},{"key_code":"y"},{"key_code":"o"}</v>
      </c>
      <c r="BH231" s="98"/>
      <c r="BI231" s="140" t="str">
        <f t="shared" si="147"/>
        <v>{"key_code":"k"},{"key_code":"y"},{"key_code":"o"}</v>
      </c>
      <c r="BJ231" s="370"/>
      <c r="BK231" s="371"/>
    </row>
    <row r="232" spans="1:63" ht="21">
      <c r="A232" s="328"/>
      <c r="B232" s="329"/>
      <c r="C232" s="338"/>
      <c r="D232" s="339"/>
      <c r="E232" s="334"/>
      <c r="F232" s="233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29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5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3">
        <f t="shared" si="136"/>
        <v>1</v>
      </c>
      <c r="AH232" s="90"/>
      <c r="AI232" s="466" t="str">
        <f t="shared" si="137"/>
        <v/>
      </c>
      <c r="AJ232" s="57" t="str">
        <f t="shared" si="138"/>
        <v/>
      </c>
      <c r="AK232" s="58">
        <f t="shared" si="139"/>
        <v>0</v>
      </c>
      <c r="AL232" s="56" t="str">
        <f t="shared" si="140"/>
        <v/>
      </c>
      <c r="AM232" s="57" t="str">
        <f t="shared" si="141"/>
        <v/>
      </c>
      <c r="AN232" s="55">
        <f t="shared" si="142"/>
        <v>0</v>
      </c>
      <c r="AO232" s="466" t="str">
        <f t="shared" si="143"/>
        <v/>
      </c>
      <c r="AP232" s="57" t="str">
        <f t="shared" si="144"/>
        <v/>
      </c>
      <c r="AQ232" s="58">
        <f t="shared" si="145"/>
        <v>0</v>
      </c>
      <c r="AR232" s="90"/>
      <c r="AS232" s="131">
        <v>248</v>
      </c>
      <c r="AT232" s="2"/>
      <c r="AU232" s="389"/>
      <c r="AV232" s="389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458</v>
      </c>
      <c r="BD232" s="6"/>
      <c r="BE232" s="7"/>
      <c r="BF232" s="15"/>
      <c r="BG232" s="140" t="str">
        <f t="shared" si="146"/>
        <v>{"key_code":"n"},{"key_code":"y"},{"key_code":"a"}</v>
      </c>
      <c r="BH232" s="98"/>
      <c r="BI232" s="140" t="str">
        <f t="shared" si="147"/>
        <v>{"key_code":"n"},{"key_code":"y"},{"key_code":"a"}</v>
      </c>
      <c r="BJ232" s="370"/>
      <c r="BK232" s="371"/>
    </row>
    <row r="233" spans="1:63" ht="21">
      <c r="A233" s="328"/>
      <c r="B233" s="329"/>
      <c r="C233" s="338"/>
      <c r="D233" s="339"/>
      <c r="E233" s="334"/>
      <c r="F233" s="233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29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5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3">
        <f t="shared" si="136"/>
        <v>1</v>
      </c>
      <c r="AH233" s="90"/>
      <c r="AI233" s="466" t="str">
        <f t="shared" si="137"/>
        <v/>
      </c>
      <c r="AJ233" s="57" t="str">
        <f t="shared" si="138"/>
        <v/>
      </c>
      <c r="AK233" s="58">
        <f t="shared" si="139"/>
        <v>0</v>
      </c>
      <c r="AL233" s="56" t="str">
        <f t="shared" si="140"/>
        <v/>
      </c>
      <c r="AM233" s="57" t="str">
        <f t="shared" si="141"/>
        <v/>
      </c>
      <c r="AN233" s="55">
        <f t="shared" si="142"/>
        <v>0</v>
      </c>
      <c r="AO233" s="466" t="str">
        <f t="shared" si="143"/>
        <v/>
      </c>
      <c r="AP233" s="57" t="str">
        <f t="shared" si="144"/>
        <v/>
      </c>
      <c r="AQ233" s="58">
        <f t="shared" si="145"/>
        <v>0</v>
      </c>
      <c r="AR233" s="90"/>
      <c r="AS233" s="131">
        <v>249</v>
      </c>
      <c r="AT233" s="2"/>
      <c r="AU233" s="389"/>
      <c r="AV233" s="389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459</v>
      </c>
      <c r="BD233" s="6"/>
      <c r="BE233" s="7"/>
      <c r="BF233" s="15"/>
      <c r="BG233" s="140" t="str">
        <f t="shared" si="146"/>
        <v>{"key_code":"n"},{"key_code":"y"},{"key_code":"u"}</v>
      </c>
      <c r="BH233" s="98"/>
      <c r="BI233" s="140" t="str">
        <f t="shared" si="147"/>
        <v>{"key_code":"n"},{"key_code":"y"},{"key_code":"u"}</v>
      </c>
      <c r="BJ233" s="370"/>
      <c r="BK233" s="371"/>
    </row>
    <row r="234" spans="1:63" ht="21">
      <c r="A234" s="328"/>
      <c r="B234" s="329"/>
      <c r="C234" s="338"/>
      <c r="D234" s="339"/>
      <c r="E234" s="334"/>
      <c r="F234" s="233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29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5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3">
        <f t="shared" si="136"/>
        <v>1</v>
      </c>
      <c r="AH234" s="90"/>
      <c r="AI234" s="466" t="str">
        <f t="shared" si="137"/>
        <v/>
      </c>
      <c r="AJ234" s="57" t="str">
        <f t="shared" si="138"/>
        <v/>
      </c>
      <c r="AK234" s="58">
        <f t="shared" si="139"/>
        <v>0</v>
      </c>
      <c r="AL234" s="56" t="str">
        <f t="shared" si="140"/>
        <v/>
      </c>
      <c r="AM234" s="57" t="str">
        <f t="shared" si="141"/>
        <v/>
      </c>
      <c r="AN234" s="55">
        <f t="shared" si="142"/>
        <v>0</v>
      </c>
      <c r="AO234" s="466" t="str">
        <f t="shared" si="143"/>
        <v/>
      </c>
      <c r="AP234" s="57" t="str">
        <f t="shared" si="144"/>
        <v/>
      </c>
      <c r="AQ234" s="58">
        <f t="shared" si="145"/>
        <v>0</v>
      </c>
      <c r="AR234" s="90"/>
      <c r="AS234" s="131">
        <v>250</v>
      </c>
      <c r="AT234" s="2"/>
      <c r="AU234" s="389"/>
      <c r="AV234" s="389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460</v>
      </c>
      <c r="BD234" s="6"/>
      <c r="BE234" s="7"/>
      <c r="BF234" s="15"/>
      <c r="BG234" s="140" t="str">
        <f t="shared" si="146"/>
        <v>{"key_code":"n"},{"key_code":"y"},{"key_code":"o"}</v>
      </c>
      <c r="BH234" s="98"/>
      <c r="BI234" s="140" t="str">
        <f t="shared" si="147"/>
        <v>{"key_code":"n"},{"key_code":"y"},{"key_code":"o"}</v>
      </c>
      <c r="BJ234" s="370"/>
      <c r="BK234" s="371"/>
    </row>
    <row r="235" spans="1:63" ht="21">
      <c r="A235" s="328"/>
      <c r="B235" s="329"/>
      <c r="C235" s="338"/>
      <c r="D235" s="339"/>
      <c r="E235" s="334"/>
      <c r="F235" s="233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29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5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3">
        <f t="shared" si="136"/>
        <v>1</v>
      </c>
      <c r="AH235" s="90"/>
      <c r="AI235" s="466" t="str">
        <f t="shared" si="137"/>
        <v/>
      </c>
      <c r="AJ235" s="57" t="str">
        <f t="shared" si="138"/>
        <v/>
      </c>
      <c r="AK235" s="58">
        <f t="shared" si="139"/>
        <v>0</v>
      </c>
      <c r="AL235" s="56" t="str">
        <f t="shared" si="140"/>
        <v/>
      </c>
      <c r="AM235" s="57" t="str">
        <f t="shared" si="141"/>
        <v/>
      </c>
      <c r="AN235" s="55">
        <f t="shared" si="142"/>
        <v>0</v>
      </c>
      <c r="AO235" s="466" t="str">
        <f t="shared" si="143"/>
        <v/>
      </c>
      <c r="AP235" s="57" t="str">
        <f t="shared" si="144"/>
        <v/>
      </c>
      <c r="AQ235" s="58">
        <f t="shared" si="145"/>
        <v>0</v>
      </c>
      <c r="AR235" s="90"/>
      <c r="AS235" s="131">
        <v>251</v>
      </c>
      <c r="AT235" s="2"/>
      <c r="AU235" s="389"/>
      <c r="AV235" s="389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461</v>
      </c>
      <c r="BD235" s="6"/>
      <c r="BE235" s="7"/>
      <c r="BF235" s="15"/>
      <c r="BG235" s="140" t="str">
        <f t="shared" si="146"/>
        <v>{"key_code":"t"},{"key_code":"y"},{"key_code":"a"}</v>
      </c>
      <c r="BH235" s="98"/>
      <c r="BI235" s="140" t="str">
        <f t="shared" si="147"/>
        <v>{"key_code":"t"},{"key_code":"y"},{"key_code":"a"}</v>
      </c>
      <c r="BJ235" s="370"/>
      <c r="BK235" s="371"/>
    </row>
    <row r="236" spans="1:63" ht="21">
      <c r="A236" s="328"/>
      <c r="B236" s="329"/>
      <c r="C236" s="338"/>
      <c r="D236" s="339"/>
      <c r="E236" s="334"/>
      <c r="F236" s="233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29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5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3">
        <f t="shared" si="136"/>
        <v>1</v>
      </c>
      <c r="AH236" s="90"/>
      <c r="AI236" s="466" t="str">
        <f t="shared" si="137"/>
        <v/>
      </c>
      <c r="AJ236" s="57" t="str">
        <f t="shared" si="138"/>
        <v/>
      </c>
      <c r="AK236" s="58">
        <f t="shared" si="139"/>
        <v>0</v>
      </c>
      <c r="AL236" s="56" t="str">
        <f t="shared" si="140"/>
        <v/>
      </c>
      <c r="AM236" s="57" t="str">
        <f t="shared" si="141"/>
        <v/>
      </c>
      <c r="AN236" s="55">
        <f t="shared" si="142"/>
        <v>0</v>
      </c>
      <c r="AO236" s="466" t="str">
        <f t="shared" si="143"/>
        <v/>
      </c>
      <c r="AP236" s="57" t="str">
        <f t="shared" si="144"/>
        <v/>
      </c>
      <c r="AQ236" s="58">
        <f t="shared" si="145"/>
        <v>0</v>
      </c>
      <c r="AR236" s="90"/>
      <c r="AS236" s="131">
        <v>252</v>
      </c>
      <c r="AT236" s="2"/>
      <c r="AU236" s="389"/>
      <c r="AV236" s="389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462</v>
      </c>
      <c r="BD236" s="6"/>
      <c r="BE236" s="7"/>
      <c r="BF236" s="15"/>
      <c r="BG236" s="140" t="str">
        <f t="shared" si="146"/>
        <v>{"key_code":"t"},{"key_code":"y"},{"key_code":"u"}</v>
      </c>
      <c r="BH236" s="98"/>
      <c r="BI236" s="140" t="str">
        <f t="shared" si="147"/>
        <v>{"key_code":"t"},{"key_code":"y"},{"key_code":"u"}</v>
      </c>
      <c r="BJ236" s="370"/>
      <c r="BK236" s="371"/>
    </row>
    <row r="237" spans="1:63" ht="21">
      <c r="A237" s="328"/>
      <c r="B237" s="329"/>
      <c r="C237" s="338"/>
      <c r="D237" s="339"/>
      <c r="E237" s="334"/>
      <c r="F237" s="233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29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5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3">
        <f t="shared" si="136"/>
        <v>1</v>
      </c>
      <c r="AH237" s="90"/>
      <c r="AI237" s="466" t="str">
        <f t="shared" si="137"/>
        <v/>
      </c>
      <c r="AJ237" s="57" t="str">
        <f t="shared" si="138"/>
        <v/>
      </c>
      <c r="AK237" s="58">
        <f t="shared" si="139"/>
        <v>0</v>
      </c>
      <c r="AL237" s="56" t="str">
        <f t="shared" si="140"/>
        <v/>
      </c>
      <c r="AM237" s="57" t="str">
        <f t="shared" si="141"/>
        <v/>
      </c>
      <c r="AN237" s="55">
        <f t="shared" si="142"/>
        <v>0</v>
      </c>
      <c r="AO237" s="466" t="str">
        <f t="shared" si="143"/>
        <v/>
      </c>
      <c r="AP237" s="57" t="str">
        <f t="shared" si="144"/>
        <v/>
      </c>
      <c r="AQ237" s="58">
        <f t="shared" si="145"/>
        <v>0</v>
      </c>
      <c r="AR237" s="90"/>
      <c r="AS237" s="131">
        <v>253</v>
      </c>
      <c r="AT237" s="2"/>
      <c r="AU237" s="389"/>
      <c r="AV237" s="389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463</v>
      </c>
      <c r="BD237" s="6"/>
      <c r="BE237" s="7"/>
      <c r="BF237" s="15"/>
      <c r="BG237" s="140" t="str">
        <f t="shared" si="146"/>
        <v>{"key_code":"t"},{"key_code":"y"},{"key_code":"o"}</v>
      </c>
      <c r="BH237" s="98"/>
      <c r="BI237" s="140" t="str">
        <f t="shared" si="147"/>
        <v>{"key_code":"t"},{"key_code":"y"},{"key_code":"o"}</v>
      </c>
      <c r="BJ237" s="370"/>
      <c r="BK237" s="371"/>
    </row>
    <row r="238" spans="1:63" ht="21">
      <c r="A238" s="328"/>
      <c r="B238" s="329"/>
      <c r="C238" s="338"/>
      <c r="D238" s="339"/>
      <c r="E238" s="334"/>
      <c r="F238" s="233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29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5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3">
        <f t="shared" si="136"/>
        <v>1</v>
      </c>
      <c r="AH238" s="90"/>
      <c r="AI238" s="466" t="str">
        <f t="shared" si="137"/>
        <v/>
      </c>
      <c r="AJ238" s="57" t="str">
        <f t="shared" si="138"/>
        <v/>
      </c>
      <c r="AK238" s="58">
        <f t="shared" si="139"/>
        <v>0</v>
      </c>
      <c r="AL238" s="56" t="str">
        <f t="shared" si="140"/>
        <v/>
      </c>
      <c r="AM238" s="57" t="str">
        <f t="shared" si="141"/>
        <v/>
      </c>
      <c r="AN238" s="55">
        <f t="shared" si="142"/>
        <v>0</v>
      </c>
      <c r="AO238" s="466" t="str">
        <f t="shared" si="143"/>
        <v/>
      </c>
      <c r="AP238" s="57" t="str">
        <f t="shared" si="144"/>
        <v/>
      </c>
      <c r="AQ238" s="58">
        <f t="shared" si="145"/>
        <v>0</v>
      </c>
      <c r="AR238" s="90"/>
      <c r="AS238" s="131">
        <v>254</v>
      </c>
      <c r="AT238" s="2"/>
      <c r="AU238" s="389"/>
      <c r="AV238" s="389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464</v>
      </c>
      <c r="BD238" s="6"/>
      <c r="BE238" s="7"/>
      <c r="BF238" s="15"/>
      <c r="BG238" s="140" t="str">
        <f t="shared" si="146"/>
        <v>{"key_code":"h"},{"key_code":"y"},{"key_code":"a"}</v>
      </c>
      <c r="BH238" s="98"/>
      <c r="BI238" s="140" t="str">
        <f t="shared" si="147"/>
        <v>{"key_code":"h"},{"key_code":"y"},{"key_code":"a"}</v>
      </c>
      <c r="BJ238" s="370"/>
      <c r="BK238" s="371"/>
    </row>
    <row r="239" spans="1:63" ht="21">
      <c r="A239" s="328"/>
      <c r="B239" s="329"/>
      <c r="C239" s="338"/>
      <c r="D239" s="339"/>
      <c r="E239" s="334"/>
      <c r="F239" s="233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29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5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3">
        <f t="shared" si="136"/>
        <v>1</v>
      </c>
      <c r="AH239" s="90"/>
      <c r="AI239" s="466" t="str">
        <f t="shared" si="137"/>
        <v/>
      </c>
      <c r="AJ239" s="57" t="str">
        <f t="shared" si="138"/>
        <v/>
      </c>
      <c r="AK239" s="58">
        <f t="shared" si="139"/>
        <v>0</v>
      </c>
      <c r="AL239" s="56" t="str">
        <f t="shared" si="140"/>
        <v/>
      </c>
      <c r="AM239" s="57" t="str">
        <f t="shared" si="141"/>
        <v/>
      </c>
      <c r="AN239" s="55">
        <f t="shared" si="142"/>
        <v>0</v>
      </c>
      <c r="AO239" s="466" t="str">
        <f t="shared" si="143"/>
        <v/>
      </c>
      <c r="AP239" s="57" t="str">
        <f t="shared" si="144"/>
        <v/>
      </c>
      <c r="AQ239" s="58">
        <f t="shared" si="145"/>
        <v>0</v>
      </c>
      <c r="AR239" s="90"/>
      <c r="AS239" s="131">
        <v>255</v>
      </c>
      <c r="AT239" s="2"/>
      <c r="AU239" s="389"/>
      <c r="AV239" s="389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465</v>
      </c>
      <c r="BD239" s="6"/>
      <c r="BE239" s="7"/>
      <c r="BF239" s="15"/>
      <c r="BG239" s="140" t="str">
        <f t="shared" si="146"/>
        <v>{"key_code":"h"},{"key_code":"y"},{"key_code":"u"}</v>
      </c>
      <c r="BH239" s="98"/>
      <c r="BI239" s="140" t="str">
        <f t="shared" si="147"/>
        <v>{"key_code":"h"},{"key_code":"y"},{"key_code":"u"}</v>
      </c>
      <c r="BJ239" s="370"/>
      <c r="BK239" s="371"/>
    </row>
    <row r="240" spans="1:63" ht="21">
      <c r="A240" s="328"/>
      <c r="B240" s="329"/>
      <c r="C240" s="338"/>
      <c r="D240" s="339"/>
      <c r="E240" s="334"/>
      <c r="F240" s="233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29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5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3">
        <f t="shared" si="136"/>
        <v>1</v>
      </c>
      <c r="AH240" s="90"/>
      <c r="AI240" s="466" t="str">
        <f t="shared" si="137"/>
        <v/>
      </c>
      <c r="AJ240" s="57" t="str">
        <f t="shared" si="138"/>
        <v/>
      </c>
      <c r="AK240" s="58">
        <f t="shared" si="139"/>
        <v>0</v>
      </c>
      <c r="AL240" s="56" t="str">
        <f t="shared" si="140"/>
        <v/>
      </c>
      <c r="AM240" s="57" t="str">
        <f t="shared" si="141"/>
        <v/>
      </c>
      <c r="AN240" s="55">
        <f t="shared" si="142"/>
        <v>0</v>
      </c>
      <c r="AO240" s="466" t="str">
        <f t="shared" si="143"/>
        <v/>
      </c>
      <c r="AP240" s="57" t="str">
        <f t="shared" si="144"/>
        <v/>
      </c>
      <c r="AQ240" s="58">
        <f t="shared" si="145"/>
        <v>0</v>
      </c>
      <c r="AR240" s="90"/>
      <c r="AS240" s="131">
        <v>256</v>
      </c>
      <c r="AT240" s="2"/>
      <c r="AU240" s="389"/>
      <c r="AV240" s="389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466</v>
      </c>
      <c r="BD240" s="6"/>
      <c r="BE240" s="7"/>
      <c r="BF240" s="15"/>
      <c r="BG240" s="140" t="str">
        <f t="shared" si="146"/>
        <v>{"key_code":"h"},{"key_code":"y"},{"key_code":"o"}</v>
      </c>
      <c r="BH240" s="98"/>
      <c r="BI240" s="140" t="str">
        <f t="shared" si="147"/>
        <v>{"key_code":"h"},{"key_code":"y"},{"key_code":"o"}</v>
      </c>
      <c r="BJ240" s="370"/>
      <c r="BK240" s="371"/>
    </row>
    <row r="241" spans="1:63" ht="21">
      <c r="A241" s="328"/>
      <c r="B241" s="329"/>
      <c r="C241" s="338"/>
      <c r="D241" s="339"/>
      <c r="E241" s="334"/>
      <c r="F241" s="233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29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5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3">
        <f t="shared" si="136"/>
        <v>0</v>
      </c>
      <c r="AH241" s="90"/>
      <c r="AI241" s="466" t="str">
        <f t="shared" si="137"/>
        <v/>
      </c>
      <c r="AJ241" s="57" t="str">
        <f t="shared" si="138"/>
        <v/>
      </c>
      <c r="AK241" s="58">
        <f t="shared" si="139"/>
        <v>0</v>
      </c>
      <c r="AL241" s="56" t="str">
        <f t="shared" si="140"/>
        <v/>
      </c>
      <c r="AM241" s="57" t="str">
        <f t="shared" si="141"/>
        <v/>
      </c>
      <c r="AN241" s="55">
        <f t="shared" si="142"/>
        <v>0</v>
      </c>
      <c r="AO241" s="466" t="str">
        <f t="shared" si="143"/>
        <v/>
      </c>
      <c r="AP241" s="57" t="str">
        <f t="shared" si="144"/>
        <v/>
      </c>
      <c r="AQ241" s="58">
        <f t="shared" si="145"/>
        <v>0</v>
      </c>
      <c r="AR241" s="90"/>
      <c r="AS241" s="131">
        <v>401</v>
      </c>
      <c r="AT241" s="2" t="s">
        <v>294</v>
      </c>
      <c r="AU241" s="389"/>
      <c r="AV241" s="389" t="s">
        <v>294</v>
      </c>
      <c r="AW241" s="13"/>
      <c r="AX241" s="4" t="s">
        <v>294</v>
      </c>
      <c r="AY241" s="16"/>
      <c r="AZ241" s="16" t="s">
        <v>584</v>
      </c>
      <c r="BA241" s="16" t="s">
        <v>492</v>
      </c>
      <c r="BB241" s="115"/>
      <c r="BC241" s="26"/>
      <c r="BD241" s="6" t="s">
        <v>411</v>
      </c>
      <c r="BE241" s="7" t="s">
        <v>412</v>
      </c>
      <c r="BF241" s="15" t="s">
        <v>413</v>
      </c>
      <c r="BG241" s="140" t="str">
        <f t="shared" si="146"/>
        <v>{"key_code":"lang1"}</v>
      </c>
      <c r="BH241" s="98"/>
      <c r="BI241" s="140" t="str">
        <f t="shared" si="147"/>
        <v>{"key_code":"lang1"}</v>
      </c>
      <c r="BJ241" s="370"/>
      <c r="BK241" s="371"/>
    </row>
    <row r="242" spans="1:63" ht="21">
      <c r="A242" s="328"/>
      <c r="B242" s="329"/>
      <c r="C242" s="338"/>
      <c r="D242" s="339"/>
      <c r="E242" s="334"/>
      <c r="F242" s="233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29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5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3">
        <f t="shared" si="136"/>
        <v>0</v>
      </c>
      <c r="AH242" s="90"/>
      <c r="AI242" s="466" t="str">
        <f t="shared" si="137"/>
        <v/>
      </c>
      <c r="AJ242" s="57" t="str">
        <f t="shared" si="138"/>
        <v/>
      </c>
      <c r="AK242" s="58">
        <f t="shared" si="139"/>
        <v>0</v>
      </c>
      <c r="AL242" s="56" t="str">
        <f t="shared" si="140"/>
        <v/>
      </c>
      <c r="AM242" s="57" t="str">
        <f t="shared" si="141"/>
        <v/>
      </c>
      <c r="AN242" s="55">
        <f t="shared" si="142"/>
        <v>0</v>
      </c>
      <c r="AO242" s="466" t="str">
        <f t="shared" si="143"/>
        <v/>
      </c>
      <c r="AP242" s="57" t="str">
        <f t="shared" si="144"/>
        <v/>
      </c>
      <c r="AQ242" s="58">
        <f t="shared" si="145"/>
        <v>0</v>
      </c>
      <c r="AR242" s="90"/>
      <c r="AS242" s="131">
        <v>402</v>
      </c>
      <c r="AT242" s="2" t="s">
        <v>294</v>
      </c>
      <c r="AU242" s="389"/>
      <c r="AV242" s="389" t="s">
        <v>294</v>
      </c>
      <c r="AW242" s="13"/>
      <c r="AX242" s="4" t="s">
        <v>296</v>
      </c>
      <c r="AY242" s="16"/>
      <c r="AZ242" s="16" t="s">
        <v>255</v>
      </c>
      <c r="BA242" s="16" t="s">
        <v>638</v>
      </c>
      <c r="BB242" s="115"/>
      <c r="BC242" s="26"/>
      <c r="BD242" s="6" t="s">
        <v>414</v>
      </c>
      <c r="BE242" s="7" t="s">
        <v>571</v>
      </c>
      <c r="BF242" s="15" t="s">
        <v>415</v>
      </c>
      <c r="BG242" s="140" t="str">
        <f t="shared" si="146"/>
        <v>{"key_code":"lang2"}</v>
      </c>
      <c r="BH242" s="98"/>
      <c r="BI242" s="140" t="str">
        <f t="shared" si="147"/>
        <v>{"key_code":"lang2"}</v>
      </c>
      <c r="BJ242" s="370"/>
      <c r="BK242" s="371"/>
    </row>
    <row r="243" spans="1:63" ht="21">
      <c r="A243" s="328"/>
      <c r="B243" s="329"/>
      <c r="C243" s="338"/>
      <c r="D243" s="339"/>
      <c r="E243" s="334"/>
      <c r="F243" s="233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29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5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3">
        <f t="shared" si="136"/>
        <v>0</v>
      </c>
      <c r="AH243" s="90"/>
      <c r="AI243" s="466" t="str">
        <f t="shared" si="137"/>
        <v/>
      </c>
      <c r="AJ243" s="57" t="str">
        <f t="shared" si="138"/>
        <v/>
      </c>
      <c r="AK243" s="58">
        <f t="shared" si="139"/>
        <v>0</v>
      </c>
      <c r="AL243" s="56" t="str">
        <f t="shared" si="140"/>
        <v/>
      </c>
      <c r="AM243" s="57" t="str">
        <f t="shared" si="141"/>
        <v/>
      </c>
      <c r="AN243" s="55">
        <f t="shared" si="142"/>
        <v>0</v>
      </c>
      <c r="AO243" s="466" t="str">
        <f t="shared" si="143"/>
        <v/>
      </c>
      <c r="AP243" s="57" t="str">
        <f t="shared" si="144"/>
        <v/>
      </c>
      <c r="AQ243" s="58">
        <f t="shared" si="145"/>
        <v>0</v>
      </c>
      <c r="AR243" s="90"/>
      <c r="AS243" s="131">
        <v>403</v>
      </c>
      <c r="AT243" s="4" t="s">
        <v>296</v>
      </c>
      <c r="AU243" s="389"/>
      <c r="AV243" s="389" t="s">
        <v>294</v>
      </c>
      <c r="AW243" s="13"/>
      <c r="AX243" s="4" t="s">
        <v>296</v>
      </c>
      <c r="AY243" s="16"/>
      <c r="AZ243" s="16" t="s">
        <v>259</v>
      </c>
      <c r="BA243" s="16" t="s">
        <v>592</v>
      </c>
      <c r="BB243" s="115"/>
      <c r="BC243" s="26"/>
      <c r="BD243" s="6" t="s">
        <v>416</v>
      </c>
      <c r="BE243" s="7" t="s">
        <v>417</v>
      </c>
      <c r="BF243" s="15" t="s">
        <v>418</v>
      </c>
      <c r="BG243" s="140" t="str">
        <f t="shared" si="146"/>
        <v>{"key_code":"return_or_enter"}</v>
      </c>
      <c r="BH243" s="98"/>
      <c r="BI243" s="140" t="str">
        <f t="shared" si="147"/>
        <v>{"key_code":"return_or_enter"}</v>
      </c>
      <c r="BJ243" s="370"/>
      <c r="BK243" s="371"/>
    </row>
    <row r="244" spans="1:63" ht="21">
      <c r="A244" s="328"/>
      <c r="B244" s="329"/>
      <c r="C244" s="338"/>
      <c r="D244" s="339"/>
      <c r="E244" s="334"/>
      <c r="F244" s="233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29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5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3">
        <f t="shared" si="136"/>
        <v>0</v>
      </c>
      <c r="AH244" s="90"/>
      <c r="AI244" s="466" t="str">
        <f t="shared" si="137"/>
        <v/>
      </c>
      <c r="AJ244" s="57" t="str">
        <f t="shared" si="138"/>
        <v/>
      </c>
      <c r="AK244" s="58">
        <f t="shared" si="139"/>
        <v>0</v>
      </c>
      <c r="AL244" s="56" t="str">
        <f t="shared" si="140"/>
        <v/>
      </c>
      <c r="AM244" s="57" t="str">
        <f t="shared" si="141"/>
        <v/>
      </c>
      <c r="AN244" s="55">
        <f t="shared" si="142"/>
        <v>0</v>
      </c>
      <c r="AO244" s="466" t="str">
        <f t="shared" si="143"/>
        <v/>
      </c>
      <c r="AP244" s="57" t="str">
        <f t="shared" si="144"/>
        <v/>
      </c>
      <c r="AQ244" s="58">
        <f t="shared" si="145"/>
        <v>0</v>
      </c>
      <c r="AR244" s="90"/>
      <c r="AS244" s="131">
        <v>235</v>
      </c>
      <c r="AT244" s="2"/>
      <c r="AU244" s="389"/>
      <c r="AV244" s="389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644</v>
      </c>
      <c r="BD244" s="6"/>
      <c r="BE244" s="7"/>
      <c r="BF244" s="15"/>
      <c r="BG244" s="140" t="str">
        <f t="shared" si="146"/>
        <v>{"key_code":"x"},{"key_code":"w"},{"key_code":"a"}</v>
      </c>
      <c r="BH244" s="98"/>
      <c r="BI244" s="140" t="str">
        <f t="shared" si="147"/>
        <v>{"key_code":"x"},{"key_code":"w"},{"key_code":"a"}</v>
      </c>
      <c r="BJ244" s="370"/>
      <c r="BK244" s="371"/>
    </row>
    <row r="245" spans="1:63" ht="21">
      <c r="A245" s="328"/>
      <c r="B245" s="329"/>
      <c r="C245" s="338"/>
      <c r="D245" s="339"/>
      <c r="E245" s="334"/>
      <c r="F245" s="233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29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5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3">
        <f t="shared" si="136"/>
        <v>1</v>
      </c>
      <c r="AH245" s="90"/>
      <c r="AI245" s="466" t="str">
        <f t="shared" si="137"/>
        <v/>
      </c>
      <c r="AJ245" s="57" t="str">
        <f t="shared" si="138"/>
        <v/>
      </c>
      <c r="AK245" s="58">
        <f t="shared" si="139"/>
        <v>0</v>
      </c>
      <c r="AL245" s="56" t="str">
        <f t="shared" si="140"/>
        <v/>
      </c>
      <c r="AM245" s="57" t="str">
        <f t="shared" si="141"/>
        <v/>
      </c>
      <c r="AN245" s="55">
        <f t="shared" si="142"/>
        <v>0</v>
      </c>
      <c r="AO245" s="466" t="str">
        <f t="shared" si="143"/>
        <v/>
      </c>
      <c r="AP245" s="57" t="str">
        <f t="shared" si="144"/>
        <v/>
      </c>
      <c r="AQ245" s="58">
        <f t="shared" si="145"/>
        <v>0</v>
      </c>
      <c r="AR245" s="90"/>
      <c r="AS245" s="131">
        <v>102</v>
      </c>
      <c r="AT245" s="2"/>
      <c r="AU245" s="389"/>
      <c r="AV245" s="389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6"/>
        <v>{"key_code":"k"},{"key_code":"i"}</v>
      </c>
      <c r="BH245" s="98"/>
      <c r="BI245" s="140" t="str">
        <f t="shared" si="147"/>
        <v>{"key_code":"k"},{"key_code":"i"}</v>
      </c>
      <c r="BJ245" s="370"/>
      <c r="BK245" s="371"/>
    </row>
    <row r="246" spans="1:63" ht="21">
      <c r="A246" s="328"/>
      <c r="B246" s="329"/>
      <c r="C246" s="338"/>
      <c r="D246" s="339"/>
      <c r="E246" s="334"/>
      <c r="F246" s="233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29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5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3">
        <f t="shared" si="136"/>
        <v>1</v>
      </c>
      <c r="AH246" s="90"/>
      <c r="AI246" s="466" t="str">
        <f t="shared" si="137"/>
        <v/>
      </c>
      <c r="AJ246" s="57" t="str">
        <f t="shared" si="138"/>
        <v/>
      </c>
      <c r="AK246" s="58">
        <f t="shared" si="139"/>
        <v>0</v>
      </c>
      <c r="AL246" s="56" t="str">
        <f t="shared" si="140"/>
        <v/>
      </c>
      <c r="AM246" s="57" t="str">
        <f t="shared" si="141"/>
        <v/>
      </c>
      <c r="AN246" s="55">
        <f t="shared" si="142"/>
        <v>0</v>
      </c>
      <c r="AO246" s="466" t="str">
        <f t="shared" si="143"/>
        <v/>
      </c>
      <c r="AP246" s="57" t="str">
        <f t="shared" si="144"/>
        <v/>
      </c>
      <c r="AQ246" s="58">
        <f t="shared" si="145"/>
        <v>0</v>
      </c>
      <c r="AR246" s="90"/>
      <c r="AS246" s="131">
        <v>103</v>
      </c>
      <c r="AT246" s="2"/>
      <c r="AU246" s="389"/>
      <c r="AV246" s="389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6"/>
        <v>{"key_code":"t"},{"key_code":"e"}</v>
      </c>
      <c r="BH246" s="98"/>
      <c r="BI246" s="140" t="str">
        <f t="shared" si="147"/>
        <v>{"key_code":"t"},{"key_code":"e"}</v>
      </c>
      <c r="BJ246" s="370"/>
      <c r="BK246" s="371"/>
    </row>
    <row r="247" spans="1:63" ht="21">
      <c r="A247" s="328"/>
      <c r="B247" s="329"/>
      <c r="C247" s="338"/>
      <c r="D247" s="339"/>
      <c r="E247" s="334"/>
      <c r="F247" s="233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29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5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3">
        <f t="shared" si="136"/>
        <v>1</v>
      </c>
      <c r="AH247" s="90"/>
      <c r="AI247" s="466" t="str">
        <f t="shared" si="137"/>
        <v/>
      </c>
      <c r="AJ247" s="57" t="str">
        <f t="shared" si="138"/>
        <v/>
      </c>
      <c r="AK247" s="58">
        <f t="shared" si="139"/>
        <v>0</v>
      </c>
      <c r="AL247" s="56" t="str">
        <f t="shared" si="140"/>
        <v/>
      </c>
      <c r="AM247" s="57" t="str">
        <f t="shared" si="141"/>
        <v/>
      </c>
      <c r="AN247" s="55">
        <f t="shared" si="142"/>
        <v>0</v>
      </c>
      <c r="AO247" s="466" t="str">
        <f t="shared" si="143"/>
        <v/>
      </c>
      <c r="AP247" s="57" t="str">
        <f t="shared" si="144"/>
        <v/>
      </c>
      <c r="AQ247" s="58">
        <f t="shared" si="145"/>
        <v>0</v>
      </c>
      <c r="AR247" s="90"/>
      <c r="AS247" s="131">
        <v>104</v>
      </c>
      <c r="AT247" s="2"/>
      <c r="AU247" s="389"/>
      <c r="AV247" s="389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6"/>
        <v>{"key_code":"s"},{"key_code":"i"}</v>
      </c>
      <c r="BH247" s="98"/>
      <c r="BI247" s="140" t="str">
        <f t="shared" si="147"/>
        <v>{"key_code":"s"},{"key_code":"i"}</v>
      </c>
      <c r="BJ247" s="370"/>
      <c r="BK247" s="371"/>
    </row>
    <row r="248" spans="1:63" ht="21">
      <c r="A248" s="328"/>
      <c r="B248" s="329"/>
      <c r="C248" s="338"/>
      <c r="D248" s="339"/>
      <c r="E248" s="334"/>
      <c r="F248" s="233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29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5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3">
        <f t="shared" si="136"/>
        <v>1</v>
      </c>
      <c r="AH248" s="90"/>
      <c r="AI248" s="466" t="str">
        <f t="shared" si="137"/>
        <v/>
      </c>
      <c r="AJ248" s="57" t="str">
        <f t="shared" si="138"/>
        <v/>
      </c>
      <c r="AK248" s="58">
        <f t="shared" si="139"/>
        <v>0</v>
      </c>
      <c r="AL248" s="56" t="str">
        <f t="shared" si="140"/>
        <v/>
      </c>
      <c r="AM248" s="57" t="str">
        <f t="shared" si="141"/>
        <v/>
      </c>
      <c r="AN248" s="55">
        <f t="shared" si="142"/>
        <v>0</v>
      </c>
      <c r="AO248" s="466" t="str">
        <f t="shared" si="143"/>
        <v/>
      </c>
      <c r="AP248" s="57" t="str">
        <f t="shared" si="144"/>
        <v/>
      </c>
      <c r="AQ248" s="58">
        <f t="shared" si="145"/>
        <v>0</v>
      </c>
      <c r="AR248" s="90"/>
      <c r="AS248" s="131">
        <v>108</v>
      </c>
      <c r="AT248" s="2"/>
      <c r="AU248" s="389"/>
      <c r="AV248" s="389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6"/>
        <v>{"key_code":"r"},{"key_code":"u"}</v>
      </c>
      <c r="BH248" s="98"/>
      <c r="BI248" s="140" t="str">
        <f t="shared" si="147"/>
        <v>{"key_code":"r"},{"key_code":"u"}</v>
      </c>
      <c r="BJ248" s="370"/>
      <c r="BK248" s="371"/>
    </row>
    <row r="249" spans="1:63" ht="21">
      <c r="A249" s="328"/>
      <c r="B249" s="329"/>
      <c r="C249" s="338"/>
      <c r="D249" s="339"/>
      <c r="E249" s="334"/>
      <c r="F249" s="233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29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5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3">
        <f t="shared" si="136"/>
        <v>1</v>
      </c>
      <c r="AH249" s="90"/>
      <c r="AI249" s="466" t="str">
        <f t="shared" si="137"/>
        <v/>
      </c>
      <c r="AJ249" s="57" t="str">
        <f t="shared" si="138"/>
        <v/>
      </c>
      <c r="AK249" s="58">
        <f t="shared" si="139"/>
        <v>0</v>
      </c>
      <c r="AL249" s="56" t="str">
        <f t="shared" si="140"/>
        <v/>
      </c>
      <c r="AM249" s="57" t="str">
        <f t="shared" si="141"/>
        <v/>
      </c>
      <c r="AN249" s="55">
        <f t="shared" si="142"/>
        <v>0</v>
      </c>
      <c r="AO249" s="466" t="str">
        <f t="shared" si="143"/>
        <v/>
      </c>
      <c r="AP249" s="57" t="str">
        <f t="shared" si="144"/>
        <v/>
      </c>
      <c r="AQ249" s="58">
        <f t="shared" si="145"/>
        <v>0</v>
      </c>
      <c r="AR249" s="90"/>
      <c r="AS249" s="131">
        <v>109</v>
      </c>
      <c r="AT249" s="2"/>
      <c r="AU249" s="389"/>
      <c r="AV249" s="389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6"/>
        <v>{"key_code":"s"},{"key_code":"u"}</v>
      </c>
      <c r="BH249" s="98"/>
      <c r="BI249" s="140" t="str">
        <f t="shared" si="147"/>
        <v>{"key_code":"s"},{"key_code":"u"}</v>
      </c>
      <c r="BJ249" s="370"/>
      <c r="BK249" s="371"/>
    </row>
    <row r="250" spans="1:63" ht="21">
      <c r="A250" s="328"/>
      <c r="B250" s="329"/>
      <c r="C250" s="338"/>
      <c r="D250" s="339"/>
      <c r="E250" s="334"/>
      <c r="F250" s="233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29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5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3">
        <f t="shared" si="136"/>
        <v>1</v>
      </c>
      <c r="AH250" s="90"/>
      <c r="AI250" s="466" t="str">
        <f t="shared" si="137"/>
        <v/>
      </c>
      <c r="AJ250" s="57" t="str">
        <f t="shared" si="138"/>
        <v/>
      </c>
      <c r="AK250" s="58">
        <f t="shared" si="139"/>
        <v>0</v>
      </c>
      <c r="AL250" s="56" t="str">
        <f t="shared" si="140"/>
        <v/>
      </c>
      <c r="AM250" s="57" t="str">
        <f t="shared" si="141"/>
        <v/>
      </c>
      <c r="AN250" s="55">
        <f t="shared" si="142"/>
        <v>0</v>
      </c>
      <c r="AO250" s="466" t="str">
        <f t="shared" si="143"/>
        <v/>
      </c>
      <c r="AP250" s="57" t="str">
        <f t="shared" si="144"/>
        <v/>
      </c>
      <c r="AQ250" s="58">
        <f t="shared" si="145"/>
        <v>0</v>
      </c>
      <c r="AR250" s="90"/>
      <c r="AS250" s="131">
        <v>110</v>
      </c>
      <c r="AT250" s="2"/>
      <c r="AU250" s="389"/>
      <c r="AV250" s="389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6"/>
        <v>{"key_code":"h"},{"key_code":"e"}</v>
      </c>
      <c r="BH250" s="98"/>
      <c r="BI250" s="140" t="str">
        <f t="shared" si="147"/>
        <v>{"key_code":"h"},{"key_code":"e"}</v>
      </c>
      <c r="BJ250" s="370"/>
      <c r="BK250" s="371"/>
    </row>
    <row r="251" spans="1:63" ht="21">
      <c r="A251" s="328"/>
      <c r="B251" s="329"/>
      <c r="C251" s="338"/>
      <c r="D251" s="339"/>
      <c r="E251" s="334"/>
      <c r="F251" s="233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29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5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3">
        <f t="shared" si="136"/>
        <v>1</v>
      </c>
      <c r="AH251" s="90"/>
      <c r="AI251" s="466" t="str">
        <f t="shared" si="137"/>
        <v/>
      </c>
      <c r="AJ251" s="57" t="str">
        <f t="shared" si="138"/>
        <v/>
      </c>
      <c r="AK251" s="58">
        <f t="shared" si="139"/>
        <v>0</v>
      </c>
      <c r="AL251" s="56" t="str">
        <f t="shared" si="140"/>
        <v/>
      </c>
      <c r="AM251" s="57" t="str">
        <f t="shared" si="141"/>
        <v/>
      </c>
      <c r="AN251" s="55">
        <f t="shared" si="142"/>
        <v>0</v>
      </c>
      <c r="AO251" s="466" t="str">
        <f t="shared" si="143"/>
        <v/>
      </c>
      <c r="AP251" s="57" t="str">
        <f t="shared" si="144"/>
        <v/>
      </c>
      <c r="AQ251" s="58">
        <f t="shared" si="145"/>
        <v>0</v>
      </c>
      <c r="AR251" s="90"/>
      <c r="AS251" s="131">
        <v>111</v>
      </c>
      <c r="AT251" s="2"/>
      <c r="AU251" s="389"/>
      <c r="AV251" s="389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6"/>
        <v>{"key_code":"r"},{"key_code":"o"}</v>
      </c>
      <c r="BH251" s="98"/>
      <c r="BI251" s="140" t="str">
        <f t="shared" si="147"/>
        <v>{"key_code":"r"},{"key_code":"o"}</v>
      </c>
      <c r="BJ251" s="370"/>
      <c r="BK251" s="371"/>
    </row>
    <row r="252" spans="1:63" ht="21">
      <c r="A252" s="328"/>
      <c r="B252" s="329"/>
      <c r="C252" s="338"/>
      <c r="D252" s="339"/>
      <c r="E252" s="334"/>
      <c r="F252" s="233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29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5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3">
        <f t="shared" si="136"/>
        <v>1</v>
      </c>
      <c r="AH252" s="90"/>
      <c r="AI252" s="466" t="str">
        <f t="shared" si="137"/>
        <v/>
      </c>
      <c r="AJ252" s="57" t="str">
        <f t="shared" si="138"/>
        <v/>
      </c>
      <c r="AK252" s="58">
        <f t="shared" si="139"/>
        <v>0</v>
      </c>
      <c r="AL252" s="56" t="str">
        <f t="shared" si="140"/>
        <v/>
      </c>
      <c r="AM252" s="57" t="str">
        <f t="shared" si="141"/>
        <v/>
      </c>
      <c r="AN252" s="55">
        <f t="shared" si="142"/>
        <v>0</v>
      </c>
      <c r="AO252" s="466" t="str">
        <f t="shared" si="143"/>
        <v/>
      </c>
      <c r="AP252" s="57" t="str">
        <f t="shared" si="144"/>
        <v/>
      </c>
      <c r="AQ252" s="58">
        <f t="shared" si="145"/>
        <v>0</v>
      </c>
      <c r="AR252" s="90"/>
      <c r="AS252" s="131">
        <v>112</v>
      </c>
      <c r="AT252" s="2"/>
      <c r="AU252" s="389"/>
      <c r="AV252" s="389"/>
      <c r="AW252" s="13"/>
      <c r="AX252" s="4" t="s">
        <v>296</v>
      </c>
      <c r="AY252" s="16"/>
      <c r="AZ252" s="16" t="s">
        <v>467</v>
      </c>
      <c r="BA252" s="16"/>
      <c r="BB252" s="115"/>
      <c r="BC252" s="26" t="s">
        <v>467</v>
      </c>
      <c r="BD252" s="6"/>
      <c r="BE252" s="7"/>
      <c r="BF252" s="15"/>
      <c r="BG252" s="140" t="str">
        <f t="shared" si="146"/>
        <v>{"key_code":"k"},{"key_code":"e"}</v>
      </c>
      <c r="BH252" s="98"/>
      <c r="BI252" s="140" t="str">
        <f t="shared" si="147"/>
        <v>{"key_code":"k"},{"key_code":"e"}</v>
      </c>
      <c r="BJ252" s="370"/>
      <c r="BK252" s="371"/>
    </row>
    <row r="253" spans="1:63" ht="21">
      <c r="A253" s="328"/>
      <c r="B253" s="329"/>
      <c r="C253" s="338"/>
      <c r="D253" s="339"/>
      <c r="E253" s="334"/>
      <c r="F253" s="233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29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5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3">
        <f t="shared" si="136"/>
        <v>1</v>
      </c>
      <c r="AH253" s="90"/>
      <c r="AI253" s="466" t="str">
        <f t="shared" si="137"/>
        <v/>
      </c>
      <c r="AJ253" s="57" t="str">
        <f t="shared" si="138"/>
        <v/>
      </c>
      <c r="AK253" s="58">
        <f t="shared" si="139"/>
        <v>0</v>
      </c>
      <c r="AL253" s="56" t="str">
        <f t="shared" si="140"/>
        <v/>
      </c>
      <c r="AM253" s="57" t="str">
        <f t="shared" si="141"/>
        <v/>
      </c>
      <c r="AN253" s="55">
        <f t="shared" si="142"/>
        <v>0</v>
      </c>
      <c r="AO253" s="466" t="str">
        <f t="shared" si="143"/>
        <v/>
      </c>
      <c r="AP253" s="57" t="str">
        <f t="shared" si="144"/>
        <v/>
      </c>
      <c r="AQ253" s="58">
        <f t="shared" si="145"/>
        <v>0</v>
      </c>
      <c r="AR253" s="90"/>
      <c r="AS253" s="131">
        <v>113</v>
      </c>
      <c r="AT253" s="2"/>
      <c r="AU253" s="389"/>
      <c r="AV253" s="389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6"/>
        <v>{"key_code":"t"},{"key_code":"o"}</v>
      </c>
      <c r="BH253" s="98"/>
      <c r="BI253" s="140" t="str">
        <f t="shared" si="147"/>
        <v>{"key_code":"t"},{"key_code":"o"}</v>
      </c>
      <c r="BJ253" s="370"/>
      <c r="BK253" s="371"/>
    </row>
    <row r="254" spans="1:63" ht="21">
      <c r="A254" s="328"/>
      <c r="B254" s="329"/>
      <c r="C254" s="338"/>
      <c r="D254" s="339"/>
      <c r="E254" s="334"/>
      <c r="F254" s="233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29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5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3">
        <f t="shared" si="136"/>
        <v>1</v>
      </c>
      <c r="AH254" s="90"/>
      <c r="AI254" s="466" t="str">
        <f t="shared" si="137"/>
        <v/>
      </c>
      <c r="AJ254" s="57" t="str">
        <f t="shared" si="138"/>
        <v/>
      </c>
      <c r="AK254" s="58">
        <f t="shared" si="139"/>
        <v>0</v>
      </c>
      <c r="AL254" s="56" t="str">
        <f t="shared" si="140"/>
        <v/>
      </c>
      <c r="AM254" s="57" t="str">
        <f t="shared" si="141"/>
        <v/>
      </c>
      <c r="AN254" s="55">
        <f t="shared" si="142"/>
        <v>0</v>
      </c>
      <c r="AO254" s="466" t="str">
        <f t="shared" si="143"/>
        <v/>
      </c>
      <c r="AP254" s="57" t="str">
        <f t="shared" si="144"/>
        <v/>
      </c>
      <c r="AQ254" s="58">
        <f t="shared" si="145"/>
        <v>0</v>
      </c>
      <c r="AR254" s="90"/>
      <c r="AS254" s="131">
        <v>114</v>
      </c>
      <c r="AT254" s="2"/>
      <c r="AU254" s="389"/>
      <c r="AV254" s="389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6"/>
        <v>{"key_code":"k"},{"key_code":"a"}</v>
      </c>
      <c r="BH254" s="98"/>
      <c r="BI254" s="140" t="str">
        <f t="shared" si="147"/>
        <v>{"key_code":"k"},{"key_code":"a"}</v>
      </c>
      <c r="BJ254" s="370"/>
      <c r="BK254" s="371"/>
    </row>
    <row r="255" spans="1:63" ht="21">
      <c r="A255" s="328"/>
      <c r="B255" s="329"/>
      <c r="C255" s="338"/>
      <c r="D255" s="339"/>
      <c r="E255" s="334"/>
      <c r="F255" s="233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29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5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3">
        <f t="shared" si="136"/>
        <v>1</v>
      </c>
      <c r="AH255" s="90"/>
      <c r="AI255" s="466" t="str">
        <f t="shared" si="137"/>
        <v/>
      </c>
      <c r="AJ255" s="57" t="str">
        <f t="shared" si="138"/>
        <v/>
      </c>
      <c r="AK255" s="58">
        <f t="shared" si="139"/>
        <v>0</v>
      </c>
      <c r="AL255" s="56" t="str">
        <f t="shared" si="140"/>
        <v/>
      </c>
      <c r="AM255" s="57" t="str">
        <f t="shared" si="141"/>
        <v/>
      </c>
      <c r="AN255" s="55">
        <f t="shared" si="142"/>
        <v>0</v>
      </c>
      <c r="AO255" s="466" t="str">
        <f t="shared" si="143"/>
        <v/>
      </c>
      <c r="AP255" s="57" t="str">
        <f t="shared" si="144"/>
        <v/>
      </c>
      <c r="AQ255" s="58">
        <f t="shared" si="145"/>
        <v>0</v>
      </c>
      <c r="AR255" s="90"/>
      <c r="AS255" s="131">
        <v>115</v>
      </c>
      <c r="AT255" s="2"/>
      <c r="AU255" s="389"/>
      <c r="AV255" s="389"/>
      <c r="AW255" s="13"/>
      <c r="AX255" s="4" t="s">
        <v>296</v>
      </c>
      <c r="AY255" s="16"/>
      <c r="AZ255" s="16" t="s">
        <v>638</v>
      </c>
      <c r="BA255" s="16"/>
      <c r="BB255" s="115"/>
      <c r="BC255" s="26" t="s">
        <v>638</v>
      </c>
      <c r="BD255" s="6"/>
      <c r="BE255" s="7"/>
      <c r="BF255" s="15"/>
      <c r="BG255" s="140" t="str">
        <f t="shared" si="146"/>
        <v>{"key_code":"x"},{"key_code":"t"},{"key_code":"u"}</v>
      </c>
      <c r="BH255" s="98"/>
      <c r="BI255" s="140" t="str">
        <f t="shared" si="147"/>
        <v>{"key_code":"x"},{"key_code":"t"},{"key_code":"u"}</v>
      </c>
      <c r="BJ255" s="370"/>
      <c r="BK255" s="371"/>
    </row>
    <row r="256" spans="1:63" ht="21">
      <c r="A256" s="328"/>
      <c r="B256" s="329"/>
      <c r="C256" s="338"/>
      <c r="D256" s="339"/>
      <c r="E256" s="334"/>
      <c r="F256" s="233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29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5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3">
        <f t="shared" si="136"/>
        <v>1</v>
      </c>
      <c r="AH256" s="90"/>
      <c r="AI256" s="466" t="str">
        <f t="shared" si="137"/>
        <v/>
      </c>
      <c r="AJ256" s="57" t="str">
        <f t="shared" si="138"/>
        <v/>
      </c>
      <c r="AK256" s="58">
        <f t="shared" si="139"/>
        <v>0</v>
      </c>
      <c r="AL256" s="56" t="str">
        <f t="shared" si="140"/>
        <v/>
      </c>
      <c r="AM256" s="57" t="str">
        <f t="shared" si="141"/>
        <v/>
      </c>
      <c r="AN256" s="55">
        <f t="shared" si="142"/>
        <v>0</v>
      </c>
      <c r="AO256" s="466" t="str">
        <f t="shared" si="143"/>
        <v/>
      </c>
      <c r="AP256" s="57" t="str">
        <f t="shared" si="144"/>
        <v/>
      </c>
      <c r="AQ256" s="58">
        <f t="shared" si="145"/>
        <v>0</v>
      </c>
      <c r="AR256" s="90"/>
      <c r="AS256" s="131">
        <v>116</v>
      </c>
      <c r="AT256" s="2"/>
      <c r="AU256" s="389"/>
      <c r="AV256" s="389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6"/>
        <v>{"key_code":"k"},{"key_code":"u"}</v>
      </c>
      <c r="BH256" s="98"/>
      <c r="BI256" s="140" t="str">
        <f t="shared" si="147"/>
        <v>{"key_code":"k"},{"key_code":"u"}</v>
      </c>
      <c r="BJ256" s="370"/>
      <c r="BK256" s="371"/>
    </row>
    <row r="257" spans="1:63" ht="21">
      <c r="A257" s="328"/>
      <c r="B257" s="329"/>
      <c r="C257" s="338"/>
      <c r="D257" s="339"/>
      <c r="E257" s="334"/>
      <c r="F257" s="233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29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5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3">
        <f t="shared" si="136"/>
        <v>1</v>
      </c>
      <c r="AH257" s="90"/>
      <c r="AI257" s="466" t="str">
        <f t="shared" si="137"/>
        <v/>
      </c>
      <c r="AJ257" s="57" t="str">
        <f t="shared" si="138"/>
        <v/>
      </c>
      <c r="AK257" s="58">
        <f t="shared" si="139"/>
        <v>0</v>
      </c>
      <c r="AL257" s="56" t="str">
        <f t="shared" si="140"/>
        <v/>
      </c>
      <c r="AM257" s="57" t="str">
        <f t="shared" si="141"/>
        <v/>
      </c>
      <c r="AN257" s="55">
        <f t="shared" si="142"/>
        <v>0</v>
      </c>
      <c r="AO257" s="466" t="str">
        <f t="shared" si="143"/>
        <v/>
      </c>
      <c r="AP257" s="57" t="str">
        <f t="shared" si="144"/>
        <v/>
      </c>
      <c r="AQ257" s="58">
        <f t="shared" si="145"/>
        <v>0</v>
      </c>
      <c r="AR257" s="90"/>
      <c r="AS257" s="131">
        <v>117</v>
      </c>
      <c r="AT257" s="2"/>
      <c r="AU257" s="389"/>
      <c r="AV257" s="389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6"/>
        <v>{"key_code":"a"}</v>
      </c>
      <c r="BH257" s="98"/>
      <c r="BI257" s="140" t="str">
        <f t="shared" si="147"/>
        <v>{"key_code":"a"}</v>
      </c>
      <c r="BJ257" s="370"/>
      <c r="BK257" s="371"/>
    </row>
    <row r="258" spans="1:63" ht="21">
      <c r="A258" s="328"/>
      <c r="B258" s="329"/>
      <c r="C258" s="338"/>
      <c r="D258" s="339"/>
      <c r="E258" s="334"/>
      <c r="F258" s="233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29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5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3">
        <f t="shared" si="136"/>
        <v>1</v>
      </c>
      <c r="AH258" s="90"/>
      <c r="AI258" s="466" t="str">
        <f t="shared" si="137"/>
        <v/>
      </c>
      <c r="AJ258" s="57" t="str">
        <f t="shared" si="138"/>
        <v/>
      </c>
      <c r="AK258" s="58">
        <f t="shared" si="139"/>
        <v>0</v>
      </c>
      <c r="AL258" s="56" t="str">
        <f t="shared" si="140"/>
        <v/>
      </c>
      <c r="AM258" s="57" t="str">
        <f t="shared" si="141"/>
        <v/>
      </c>
      <c r="AN258" s="55">
        <f t="shared" si="142"/>
        <v>0</v>
      </c>
      <c r="AO258" s="466" t="str">
        <f t="shared" si="143"/>
        <v/>
      </c>
      <c r="AP258" s="57" t="str">
        <f t="shared" si="144"/>
        <v/>
      </c>
      <c r="AQ258" s="58">
        <f t="shared" si="145"/>
        <v>0</v>
      </c>
      <c r="AR258" s="90"/>
      <c r="AS258" s="131">
        <v>118</v>
      </c>
      <c r="AT258" s="2"/>
      <c r="AU258" s="389"/>
      <c r="AV258" s="389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6"/>
        <v>{"key_code":"i"}</v>
      </c>
      <c r="BH258" s="98"/>
      <c r="BI258" s="140" t="str">
        <f t="shared" si="147"/>
        <v>{"key_code":"i"}</v>
      </c>
      <c r="BJ258" s="370"/>
      <c r="BK258" s="371"/>
    </row>
    <row r="259" spans="1:63" ht="21">
      <c r="A259" s="328"/>
      <c r="B259" s="329"/>
      <c r="C259" s="338"/>
      <c r="D259" s="339"/>
      <c r="E259" s="334"/>
      <c r="F259" s="233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29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5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3">
        <f t="shared" si="136"/>
        <v>1</v>
      </c>
      <c r="AH259" s="90"/>
      <c r="AI259" s="466" t="str">
        <f t="shared" si="137"/>
        <v/>
      </c>
      <c r="AJ259" s="57" t="str">
        <f t="shared" si="138"/>
        <v/>
      </c>
      <c r="AK259" s="58">
        <f t="shared" si="139"/>
        <v>0</v>
      </c>
      <c r="AL259" s="56" t="str">
        <f t="shared" si="140"/>
        <v/>
      </c>
      <c r="AM259" s="57" t="str">
        <f t="shared" si="141"/>
        <v/>
      </c>
      <c r="AN259" s="55">
        <f t="shared" si="142"/>
        <v>0</v>
      </c>
      <c r="AO259" s="466" t="str">
        <f t="shared" si="143"/>
        <v/>
      </c>
      <c r="AP259" s="57" t="str">
        <f t="shared" si="144"/>
        <v/>
      </c>
      <c r="AQ259" s="58">
        <f t="shared" si="145"/>
        <v>0</v>
      </c>
      <c r="AR259" s="90"/>
      <c r="AS259" s="131">
        <v>119</v>
      </c>
      <c r="AT259" s="2"/>
      <c r="AU259" s="389"/>
      <c r="AV259" s="389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6"/>
        <v>{"key_code":"u"}</v>
      </c>
      <c r="BH259" s="98"/>
      <c r="BI259" s="140" t="str">
        <f t="shared" si="147"/>
        <v>{"key_code":"u"}</v>
      </c>
      <c r="BJ259" s="370"/>
      <c r="BK259" s="371"/>
    </row>
    <row r="260" spans="1:63" ht="21">
      <c r="A260" s="328"/>
      <c r="B260" s="329"/>
      <c r="C260" s="338"/>
      <c r="D260" s="339"/>
      <c r="E260" s="334"/>
      <c r="F260" s="233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29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5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3">
        <f t="shared" si="136"/>
        <v>1</v>
      </c>
      <c r="AH260" s="90"/>
      <c r="AI260" s="466" t="str">
        <f t="shared" si="137"/>
        <v/>
      </c>
      <c r="AJ260" s="57" t="str">
        <f t="shared" si="138"/>
        <v/>
      </c>
      <c r="AK260" s="58">
        <f t="shared" si="139"/>
        <v>0</v>
      </c>
      <c r="AL260" s="56" t="str">
        <f t="shared" si="140"/>
        <v/>
      </c>
      <c r="AM260" s="57" t="str">
        <f t="shared" si="141"/>
        <v/>
      </c>
      <c r="AN260" s="55">
        <f t="shared" si="142"/>
        <v>0</v>
      </c>
      <c r="AO260" s="466" t="str">
        <f t="shared" si="143"/>
        <v/>
      </c>
      <c r="AP260" s="57" t="str">
        <f t="shared" si="144"/>
        <v/>
      </c>
      <c r="AQ260" s="58">
        <f t="shared" si="145"/>
        <v>0</v>
      </c>
      <c r="AR260" s="90"/>
      <c r="AS260" s="131">
        <v>120</v>
      </c>
      <c r="AT260" s="2"/>
      <c r="AU260" s="389"/>
      <c r="AV260" s="389"/>
      <c r="AW260" s="13"/>
      <c r="AX260" s="4" t="s">
        <v>296</v>
      </c>
      <c r="AY260" s="16"/>
      <c r="AZ260" s="16" t="s">
        <v>422</v>
      </c>
      <c r="BA260" s="16"/>
      <c r="BB260" s="115"/>
      <c r="BC260" s="26" t="s">
        <v>422</v>
      </c>
      <c r="BD260" s="6"/>
      <c r="BE260" s="7"/>
      <c r="BF260" s="15"/>
      <c r="BG260" s="140" t="str">
        <f t="shared" si="146"/>
        <v>{"key_code":"hyphen"}</v>
      </c>
      <c r="BH260" s="98"/>
      <c r="BI260" s="140" t="str">
        <f t="shared" si="147"/>
        <v>{"key_code":"hyphen"}</v>
      </c>
      <c r="BJ260" s="370"/>
      <c r="BK260" s="371"/>
    </row>
    <row r="261" spans="1:63" ht="21">
      <c r="A261" s="328"/>
      <c r="B261" s="329"/>
      <c r="C261" s="338"/>
      <c r="D261" s="339"/>
      <c r="E261" s="334"/>
      <c r="F261" s="233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29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5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3">
        <f t="shared" si="136"/>
        <v>1</v>
      </c>
      <c r="AH261" s="90"/>
      <c r="AI261" s="466" t="str">
        <f t="shared" si="137"/>
        <v/>
      </c>
      <c r="AJ261" s="57" t="str">
        <f t="shared" si="138"/>
        <v/>
      </c>
      <c r="AK261" s="58">
        <f t="shared" si="139"/>
        <v>0</v>
      </c>
      <c r="AL261" s="56" t="str">
        <f t="shared" si="140"/>
        <v/>
      </c>
      <c r="AM261" s="57" t="str">
        <f t="shared" si="141"/>
        <v/>
      </c>
      <c r="AN261" s="55">
        <f t="shared" si="142"/>
        <v>0</v>
      </c>
      <c r="AO261" s="466" t="str">
        <f t="shared" si="143"/>
        <v/>
      </c>
      <c r="AP261" s="57" t="str">
        <f t="shared" si="144"/>
        <v/>
      </c>
      <c r="AQ261" s="58">
        <f t="shared" si="145"/>
        <v>0</v>
      </c>
      <c r="AR261" s="90"/>
      <c r="AS261" s="131">
        <v>123</v>
      </c>
      <c r="AT261" s="2"/>
      <c r="AU261" s="389"/>
      <c r="AV261" s="389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6"/>
        <v>{"key_code":"h"},{"key_code":"a"}</v>
      </c>
      <c r="BH261" s="98"/>
      <c r="BI261" s="140" t="str">
        <f t="shared" si="147"/>
        <v>{"key_code":"h"},{"key_code":"a"}</v>
      </c>
      <c r="BJ261" s="370"/>
      <c r="BK261" s="371"/>
    </row>
    <row r="262" spans="1:63" ht="21">
      <c r="A262" s="328"/>
      <c r="B262" s="329"/>
      <c r="C262" s="338"/>
      <c r="D262" s="339"/>
      <c r="E262" s="334"/>
      <c r="F262" s="233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29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5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3">
        <f t="shared" si="136"/>
        <v>1</v>
      </c>
      <c r="AH262" s="90"/>
      <c r="AI262" s="466" t="str">
        <f t="shared" si="137"/>
        <v/>
      </c>
      <c r="AJ262" s="57" t="str">
        <f t="shared" si="138"/>
        <v/>
      </c>
      <c r="AK262" s="58">
        <f t="shared" si="139"/>
        <v>0</v>
      </c>
      <c r="AL262" s="56" t="str">
        <f t="shared" si="140"/>
        <v/>
      </c>
      <c r="AM262" s="57" t="str">
        <f t="shared" si="141"/>
        <v/>
      </c>
      <c r="AN262" s="55">
        <f t="shared" si="142"/>
        <v>0</v>
      </c>
      <c r="AO262" s="466" t="str">
        <f t="shared" si="143"/>
        <v/>
      </c>
      <c r="AP262" s="57" t="str">
        <f t="shared" si="144"/>
        <v/>
      </c>
      <c r="AQ262" s="58">
        <f t="shared" si="145"/>
        <v>0</v>
      </c>
      <c r="AR262" s="90"/>
      <c r="AS262" s="131">
        <v>124</v>
      </c>
      <c r="AT262" s="2"/>
      <c r="AU262" s="389"/>
      <c r="AV262" s="389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6"/>
        <v>{"key_code":"k"},{"key_code":"o"}</v>
      </c>
      <c r="BH262" s="98"/>
      <c r="BI262" s="140" t="str">
        <f t="shared" si="147"/>
        <v>{"key_code":"k"},{"key_code":"o"}</v>
      </c>
      <c r="BJ262" s="370"/>
      <c r="BK262" s="371"/>
    </row>
    <row r="263" spans="1:63" ht="21">
      <c r="A263" s="328"/>
      <c r="B263" s="329"/>
      <c r="C263" s="338"/>
      <c r="D263" s="339"/>
      <c r="E263" s="334"/>
      <c r="F263" s="233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29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5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3">
        <f t="shared" si="136"/>
        <v>1</v>
      </c>
      <c r="AH263" s="90"/>
      <c r="AI263" s="466" t="str">
        <f t="shared" si="137"/>
        <v/>
      </c>
      <c r="AJ263" s="57" t="str">
        <f t="shared" si="138"/>
        <v/>
      </c>
      <c r="AK263" s="58">
        <f t="shared" si="139"/>
        <v>0</v>
      </c>
      <c r="AL263" s="56" t="str">
        <f t="shared" si="140"/>
        <v/>
      </c>
      <c r="AM263" s="57" t="str">
        <f t="shared" si="141"/>
        <v/>
      </c>
      <c r="AN263" s="55">
        <f t="shared" si="142"/>
        <v>0</v>
      </c>
      <c r="AO263" s="466" t="str">
        <f t="shared" si="143"/>
        <v/>
      </c>
      <c r="AP263" s="57" t="str">
        <f t="shared" si="144"/>
        <v/>
      </c>
      <c r="AQ263" s="58">
        <f t="shared" si="145"/>
        <v>0</v>
      </c>
      <c r="AR263" s="90"/>
      <c r="AS263" s="131">
        <v>125</v>
      </c>
      <c r="AT263" s="2"/>
      <c r="AU263" s="389"/>
      <c r="AV263" s="389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6"/>
        <v>{"key_code":"s"},{"key_code":"o"}</v>
      </c>
      <c r="BH263" s="98"/>
      <c r="BI263" s="140" t="str">
        <f t="shared" si="147"/>
        <v>{"key_code":"s"},{"key_code":"o"}</v>
      </c>
      <c r="BJ263" s="370"/>
      <c r="BK263" s="371"/>
    </row>
    <row r="264" spans="1:63" ht="21">
      <c r="A264" s="328"/>
      <c r="B264" s="329"/>
      <c r="C264" s="338"/>
      <c r="D264" s="339"/>
      <c r="E264" s="334"/>
      <c r="F264" s="233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29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5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3">
        <f t="shared" si="136"/>
        <v>1</v>
      </c>
      <c r="AH264" s="90"/>
      <c r="AI264" s="466" t="str">
        <f t="shared" si="137"/>
        <v/>
      </c>
      <c r="AJ264" s="57" t="str">
        <f t="shared" si="138"/>
        <v/>
      </c>
      <c r="AK264" s="58">
        <f t="shared" si="139"/>
        <v>0</v>
      </c>
      <c r="AL264" s="56" t="str">
        <f t="shared" si="140"/>
        <v/>
      </c>
      <c r="AM264" s="57" t="str">
        <f t="shared" si="141"/>
        <v/>
      </c>
      <c r="AN264" s="55">
        <f t="shared" si="142"/>
        <v>0</v>
      </c>
      <c r="AO264" s="466" t="str">
        <f t="shared" si="143"/>
        <v/>
      </c>
      <c r="AP264" s="57" t="str">
        <f t="shared" si="144"/>
        <v/>
      </c>
      <c r="AQ264" s="58">
        <f t="shared" si="145"/>
        <v>0</v>
      </c>
      <c r="AR264" s="90"/>
      <c r="AS264" s="131">
        <v>126</v>
      </c>
      <c r="AT264" s="2"/>
      <c r="AU264" s="389"/>
      <c r="AV264" s="389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6"/>
        <v>{"key_code":"t"},{"key_code":"a"}</v>
      </c>
      <c r="BH264" s="98"/>
      <c r="BI264" s="140" t="str">
        <f t="shared" si="147"/>
        <v>{"key_code":"t"},{"key_code":"a"}</v>
      </c>
      <c r="BJ264" s="370"/>
      <c r="BK264" s="371"/>
    </row>
    <row r="265" spans="1:63" ht="21">
      <c r="A265" s="328"/>
      <c r="B265" s="329"/>
      <c r="C265" s="338"/>
      <c r="D265" s="339"/>
      <c r="E265" s="334"/>
      <c r="F265" s="233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29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5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3">
        <f t="shared" si="136"/>
        <v>1</v>
      </c>
      <c r="AH265" s="90"/>
      <c r="AI265" s="466" t="str">
        <f t="shared" si="137"/>
        <v/>
      </c>
      <c r="AJ265" s="57" t="str">
        <f t="shared" si="138"/>
        <v/>
      </c>
      <c r="AK265" s="58">
        <f t="shared" si="139"/>
        <v>0</v>
      </c>
      <c r="AL265" s="56" t="str">
        <f t="shared" si="140"/>
        <v/>
      </c>
      <c r="AM265" s="57" t="str">
        <f t="shared" si="141"/>
        <v/>
      </c>
      <c r="AN265" s="55">
        <f t="shared" si="142"/>
        <v>0</v>
      </c>
      <c r="AO265" s="466" t="str">
        <f t="shared" si="143"/>
        <v/>
      </c>
      <c r="AP265" s="57" t="str">
        <f t="shared" si="144"/>
        <v/>
      </c>
      <c r="AQ265" s="58">
        <f t="shared" si="145"/>
        <v>0</v>
      </c>
      <c r="AR265" s="90"/>
      <c r="AS265" s="131">
        <v>127</v>
      </c>
      <c r="AT265" s="2"/>
      <c r="AU265" s="389"/>
      <c r="AV265" s="389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6"/>
        <v>{"key_code":"n"},{"key_code":"a"}</v>
      </c>
      <c r="BH265" s="98"/>
      <c r="BI265" s="140" t="str">
        <f t="shared" si="147"/>
        <v>{"key_code":"n"},{"key_code":"a"}</v>
      </c>
      <c r="BJ265" s="370"/>
      <c r="BK265" s="371"/>
    </row>
    <row r="266" spans="1:63" ht="21">
      <c r="A266" s="328"/>
      <c r="B266" s="329"/>
      <c r="C266" s="338"/>
      <c r="D266" s="339"/>
      <c r="E266" s="334"/>
      <c r="F266" s="233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29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5"/>
      <c r="AB266" s="28">
        <f t="shared" ref="AB266:AB298" si="166">COUNTA(AZ266:BB266)</f>
        <v>1</v>
      </c>
      <c r="AC266" s="27" t="str">
        <f t="shared" ref="AC266:AC329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3">
        <f t="shared" ref="AG266:AG329" si="171">IF(OR(AB266=3,AND(AB266=2,COUNTIF(ビットパターンA,AF266)+COUNTIF(ビットパターンB,AF266)+COUNTIF(ビットパターンC,AF266)=0)),0,_xlfn.XLOOKUP(BC266,ひらがな,移動単位,0))</f>
        <v>1</v>
      </c>
      <c r="AH266" s="90"/>
      <c r="AI266" s="466" t="str">
        <f t="shared" ref="AI266:AI298" si="172">IF(AND($AB266=3,$BG266&lt;&gt;""),_xlfn.BITOR(_xlfn.BITLSHIFT(1,_xlfn.XLOOKUP(AZ266,仮想キートップ,ビット)),_xlfn.BITLSHIFT(1,_xlfn.XLOOKUP(BA266,仮想キートップ,ビット))),"")</f>
        <v/>
      </c>
      <c r="AJ266" s="57" t="str">
        <f t="shared" ref="AJ266:AJ329" si="173">_xlfn.XLOOKUP(AI266,ビットパターン,出力かな,"")</f>
        <v/>
      </c>
      <c r="AK266" s="58">
        <f t="shared" ref="AK266:AK329" si="174">_xlfn.XLOOKUP(AJ266,ひらがな,移動単位,0)</f>
        <v>0</v>
      </c>
      <c r="AL266" s="56" t="str">
        <f t="shared" ref="AL266:AL298" si="175">IF(AND($AB266=3,$BG266&lt;&gt;""),_xlfn.BITOR(_xlfn.BITLSHIFT(1,_xlfn.XLOOKUP(AZ266,仮想キートップ,ビット)),_xlfn.BITLSHIFT(1,_xlfn.XLOOKUP(BB266,仮想キートップ,ビット))),"")</f>
        <v/>
      </c>
      <c r="AM266" s="57" t="str">
        <f t="shared" ref="AM266:AM329" si="176">_xlfn.XLOOKUP(AL266,ビットパターン,出力かな,"")</f>
        <v/>
      </c>
      <c r="AN266" s="55">
        <f t="shared" ref="AN266:AN329" si="177">_xlfn.XLOOKUP(AM266,ひらがな,移動単位,0)</f>
        <v>0</v>
      </c>
      <c r="AO266" s="466" t="str">
        <f t="shared" ref="AO266:AO298" si="178">IF(AND($AB266=3,$BG266&lt;&gt;""),_xlfn.BITOR(_xlfn.BITLSHIFT(1,_xlfn.XLOOKUP(BA266,仮想キートップ,ビット)),_xlfn.BITLSHIFT(1,_xlfn.XLOOKUP(BB266,仮想キートップ,ビット))),"")</f>
        <v/>
      </c>
      <c r="AP266" s="57" t="str">
        <f t="shared" ref="AP266:AP329" si="179">_xlfn.XLOOKUP(AO266,ビットパターン,出力かな,"")</f>
        <v/>
      </c>
      <c r="AQ266" s="58">
        <f t="shared" ref="AQ266:AQ329" si="180">_xlfn.XLOOKUP(AP266,ひらがな,移動単位,0)</f>
        <v>0</v>
      </c>
      <c r="AR266" s="90"/>
      <c r="AS266" s="131">
        <v>128</v>
      </c>
      <c r="AT266" s="2"/>
      <c r="AU266" s="389"/>
      <c r="AV266" s="389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329" si="181">IF(BF266="",_xlfn.XLOOKUP(BC266,ひらがな,ローマ字コード,""),BF266)</f>
        <v>{"key_code":"n"},{"key_code":"n"}</v>
      </c>
      <c r="BH266" s="98"/>
      <c r="BI266" s="140" t="str">
        <f t="shared" ref="BI266:BI329" si="182">IF(BH266&lt;&gt;"",BH266,IF(OR(AB266&gt;1,COUNTIF(入力キー,AZ266)=0),BG266,_xlfn.CONCAT(BI$16,_xlfn.XLOOKUP(AZ266,入力キー,入力コード),BI$18)))</f>
        <v>{"key_code":"n"},{"key_code":"n"}</v>
      </c>
      <c r="BJ266" s="370"/>
      <c r="BK266" s="371"/>
    </row>
    <row r="267" spans="1:63" ht="21">
      <c r="A267" s="328"/>
      <c r="B267" s="329"/>
      <c r="C267" s="338"/>
      <c r="D267" s="339"/>
      <c r="E267" s="334"/>
      <c r="F267" s="233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29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5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3">
        <f t="shared" si="171"/>
        <v>1</v>
      </c>
      <c r="AH267" s="90"/>
      <c r="AI267" s="466" t="str">
        <f t="shared" si="172"/>
        <v/>
      </c>
      <c r="AJ267" s="57" t="str">
        <f t="shared" si="173"/>
        <v/>
      </c>
      <c r="AK267" s="58">
        <f t="shared" si="174"/>
        <v>0</v>
      </c>
      <c r="AL267" s="56" t="str">
        <f t="shared" si="175"/>
        <v/>
      </c>
      <c r="AM267" s="57" t="str">
        <f t="shared" si="176"/>
        <v/>
      </c>
      <c r="AN267" s="55">
        <f t="shared" si="177"/>
        <v>0</v>
      </c>
      <c r="AO267" s="466" t="str">
        <f t="shared" si="178"/>
        <v/>
      </c>
      <c r="AP267" s="57" t="str">
        <f t="shared" si="179"/>
        <v/>
      </c>
      <c r="AQ267" s="58">
        <f t="shared" si="180"/>
        <v>0</v>
      </c>
      <c r="AR267" s="90"/>
      <c r="AS267" s="131">
        <v>129</v>
      </c>
      <c r="AT267" s="2"/>
      <c r="AU267" s="389"/>
      <c r="AV267" s="389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81"/>
        <v>{"key_code":"r"},{"key_code":"a"}</v>
      </c>
      <c r="BH267" s="98"/>
      <c r="BI267" s="140" t="str">
        <f t="shared" si="182"/>
        <v>{"key_code":"r"},{"key_code":"a"}</v>
      </c>
      <c r="BJ267" s="370"/>
      <c r="BK267" s="371"/>
    </row>
    <row r="268" spans="1:63" ht="21">
      <c r="A268" s="328"/>
      <c r="B268" s="329"/>
      <c r="C268" s="338"/>
      <c r="D268" s="339"/>
      <c r="E268" s="334"/>
      <c r="F268" s="233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29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5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3">
        <f t="shared" si="171"/>
        <v>1</v>
      </c>
      <c r="AH268" s="90"/>
      <c r="AI268" s="466" t="str">
        <f t="shared" si="172"/>
        <v/>
      </c>
      <c r="AJ268" s="57" t="str">
        <f t="shared" si="173"/>
        <v/>
      </c>
      <c r="AK268" s="58">
        <f t="shared" si="174"/>
        <v>0</v>
      </c>
      <c r="AL268" s="56" t="str">
        <f t="shared" si="175"/>
        <v/>
      </c>
      <c r="AM268" s="57" t="str">
        <f t="shared" si="176"/>
        <v/>
      </c>
      <c r="AN268" s="55">
        <f t="shared" si="177"/>
        <v>0</v>
      </c>
      <c r="AO268" s="466" t="str">
        <f t="shared" si="178"/>
        <v/>
      </c>
      <c r="AP268" s="57" t="str">
        <f t="shared" si="179"/>
        <v/>
      </c>
      <c r="AQ268" s="58">
        <f t="shared" si="180"/>
        <v>0</v>
      </c>
      <c r="AR268" s="90"/>
      <c r="AS268" s="131">
        <v>131</v>
      </c>
      <c r="AT268" s="2"/>
      <c r="AU268" s="389"/>
      <c r="AV268" s="389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893</v>
      </c>
      <c r="BG268" s="140" t="str">
        <f t="shared" si="181"/>
        <v>{"key_code":"international3"}</v>
      </c>
      <c r="BH268" s="98"/>
      <c r="BI268" s="140" t="str">
        <f t="shared" si="182"/>
        <v>{"key_code":"international1"}</v>
      </c>
      <c r="BJ268" s="370" t="s">
        <v>1005</v>
      </c>
      <c r="BK268" s="371"/>
    </row>
    <row r="269" spans="1:63" ht="21">
      <c r="A269" s="328"/>
      <c r="B269" s="329"/>
      <c r="C269" s="338"/>
      <c r="D269" s="339"/>
      <c r="E269" s="334"/>
      <c r="F269" s="233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m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m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9" s="101" t="str">
        <f t="shared" si="162"/>
        <v/>
      </c>
      <c r="U269" s="329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5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16384</v>
      </c>
      <c r="AG269" s="203">
        <f t="shared" si="171"/>
        <v>1</v>
      </c>
      <c r="AH269" s="90"/>
      <c r="AI269" s="466" t="str">
        <f t="shared" si="172"/>
        <v/>
      </c>
      <c r="AJ269" s="57" t="str">
        <f t="shared" si="173"/>
        <v/>
      </c>
      <c r="AK269" s="58">
        <f t="shared" si="174"/>
        <v>0</v>
      </c>
      <c r="AL269" s="56" t="str">
        <f t="shared" si="175"/>
        <v/>
      </c>
      <c r="AM269" s="57" t="str">
        <f t="shared" si="176"/>
        <v/>
      </c>
      <c r="AN269" s="55">
        <f t="shared" si="177"/>
        <v>0</v>
      </c>
      <c r="AO269" s="466" t="str">
        <f t="shared" si="178"/>
        <v/>
      </c>
      <c r="AP269" s="57" t="str">
        <f t="shared" si="179"/>
        <v/>
      </c>
      <c r="AQ269" s="58">
        <f t="shared" si="180"/>
        <v>0</v>
      </c>
      <c r="AR269" s="90"/>
      <c r="AS269" s="131">
        <v>151</v>
      </c>
      <c r="AT269" s="2"/>
      <c r="AU269" s="389"/>
      <c r="AV269" s="389"/>
      <c r="AW269" s="13"/>
      <c r="AX269" s="4"/>
      <c r="AY269" s="16" t="s">
        <v>296</v>
      </c>
      <c r="AZ269" s="16" t="s">
        <v>45</v>
      </c>
      <c r="BA269" s="16"/>
      <c r="BB269" s="115"/>
      <c r="BC269" s="26" t="s">
        <v>45</v>
      </c>
      <c r="BD269" s="6"/>
      <c r="BE269" s="7"/>
      <c r="BF269" s="15"/>
      <c r="BG269" s="140" t="str">
        <f t="shared" si="181"/>
        <v>{"key_code":"m"},{"key_code":"u"}</v>
      </c>
      <c r="BH269" s="98"/>
      <c r="BI269" s="140" t="str">
        <f t="shared" si="182"/>
        <v>{"key_code":"m"},{"key_code":"u"}</v>
      </c>
      <c r="BJ269" s="370"/>
      <c r="BK269" s="371"/>
    </row>
    <row r="270" spans="1:63" ht="21">
      <c r="A270" s="328"/>
      <c r="B270" s="329"/>
      <c r="C270" s="338"/>
      <c r="D270" s="339"/>
      <c r="E270" s="334"/>
      <c r="F270" s="233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29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5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3">
        <f t="shared" si="171"/>
        <v>1</v>
      </c>
      <c r="AH270" s="90"/>
      <c r="AI270" s="466" t="str">
        <f t="shared" si="172"/>
        <v/>
      </c>
      <c r="AJ270" s="57" t="str">
        <f t="shared" si="173"/>
        <v/>
      </c>
      <c r="AK270" s="58">
        <f t="shared" si="174"/>
        <v>0</v>
      </c>
      <c r="AL270" s="56" t="str">
        <f t="shared" si="175"/>
        <v/>
      </c>
      <c r="AM270" s="57" t="str">
        <f t="shared" si="176"/>
        <v/>
      </c>
      <c r="AN270" s="55">
        <f t="shared" si="177"/>
        <v>0</v>
      </c>
      <c r="AO270" s="466" t="str">
        <f t="shared" si="178"/>
        <v/>
      </c>
      <c r="AP270" s="57" t="str">
        <f t="shared" si="179"/>
        <v/>
      </c>
      <c r="AQ270" s="58">
        <f t="shared" si="180"/>
        <v>0</v>
      </c>
      <c r="AR270" s="90"/>
      <c r="AS270" s="131">
        <v>152</v>
      </c>
      <c r="AT270" s="2"/>
      <c r="AU270" s="389"/>
      <c r="AV270" s="389"/>
      <c r="AW270" s="13"/>
      <c r="AX270" s="4"/>
      <c r="AY270" s="16" t="s">
        <v>296</v>
      </c>
      <c r="AZ270" s="16" t="s">
        <v>469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81"/>
        <v>{"key_code":"r"},{"key_code":"i"}</v>
      </c>
      <c r="BH270" s="98"/>
      <c r="BI270" s="140" t="str">
        <f t="shared" si="182"/>
        <v>{"key_code":"r"},{"key_code":"i"}</v>
      </c>
      <c r="BJ270" s="370"/>
      <c r="BK270" s="371"/>
    </row>
    <row r="271" spans="1:63" ht="21">
      <c r="A271" s="328"/>
      <c r="B271" s="329"/>
      <c r="C271" s="338"/>
      <c r="D271" s="339"/>
      <c r="E271" s="334"/>
      <c r="F271" s="233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n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n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1" s="101" t="str">
        <f t="shared" si="162"/>
        <v/>
      </c>
      <c r="U271" s="329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5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65536</v>
      </c>
      <c r="AG271" s="203">
        <f t="shared" si="171"/>
        <v>1</v>
      </c>
      <c r="AH271" s="90"/>
      <c r="AI271" s="466" t="str">
        <f t="shared" si="172"/>
        <v/>
      </c>
      <c r="AJ271" s="57" t="str">
        <f t="shared" si="173"/>
        <v/>
      </c>
      <c r="AK271" s="58">
        <f t="shared" si="174"/>
        <v>0</v>
      </c>
      <c r="AL271" s="56" t="str">
        <f t="shared" si="175"/>
        <v/>
      </c>
      <c r="AM271" s="57" t="str">
        <f t="shared" si="176"/>
        <v/>
      </c>
      <c r="AN271" s="55">
        <f t="shared" si="177"/>
        <v>0</v>
      </c>
      <c r="AO271" s="466" t="str">
        <f t="shared" si="178"/>
        <v/>
      </c>
      <c r="AP271" s="57" t="str">
        <f t="shared" si="179"/>
        <v/>
      </c>
      <c r="AQ271" s="58">
        <f t="shared" si="180"/>
        <v>0</v>
      </c>
      <c r="AR271" s="90"/>
      <c r="AS271" s="131">
        <v>153</v>
      </c>
      <c r="AT271" s="2"/>
      <c r="AU271" s="389"/>
      <c r="AV271" s="389"/>
      <c r="AW271" s="13"/>
      <c r="AX271" s="4"/>
      <c r="AY271" s="16" t="s">
        <v>296</v>
      </c>
      <c r="AZ271" s="16" t="s">
        <v>468</v>
      </c>
      <c r="BA271" s="16"/>
      <c r="BB271" s="115"/>
      <c r="BC271" s="26" t="s">
        <v>468</v>
      </c>
      <c r="BD271" s="6"/>
      <c r="BE271" s="7"/>
      <c r="BF271" s="15"/>
      <c r="BG271" s="140" t="str">
        <f t="shared" si="181"/>
        <v>{"key_code":"n"},{"key_code":"u"}</v>
      </c>
      <c r="BH271" s="98"/>
      <c r="BI271" s="140" t="str">
        <f t="shared" si="182"/>
        <v>{"key_code":"n"},{"key_code":"u"}</v>
      </c>
      <c r="BJ271" s="370"/>
      <c r="BK271" s="371"/>
    </row>
    <row r="272" spans="1:63" ht="21">
      <c r="A272" s="328"/>
      <c r="B272" s="329"/>
      <c r="C272" s="338"/>
      <c r="D272" s="339"/>
      <c r="E272" s="334"/>
      <c r="F272" s="233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29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5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3">
        <f t="shared" si="171"/>
        <v>1</v>
      </c>
      <c r="AH272" s="90"/>
      <c r="AI272" s="466" t="str">
        <f t="shared" si="172"/>
        <v/>
      </c>
      <c r="AJ272" s="57" t="str">
        <f t="shared" si="173"/>
        <v/>
      </c>
      <c r="AK272" s="58">
        <f t="shared" si="174"/>
        <v>0</v>
      </c>
      <c r="AL272" s="56" t="str">
        <f t="shared" si="175"/>
        <v/>
      </c>
      <c r="AM272" s="57" t="str">
        <f t="shared" si="176"/>
        <v/>
      </c>
      <c r="AN272" s="55">
        <f t="shared" si="177"/>
        <v>0</v>
      </c>
      <c r="AO272" s="466" t="str">
        <f t="shared" si="178"/>
        <v/>
      </c>
      <c r="AP272" s="57" t="str">
        <f t="shared" si="179"/>
        <v/>
      </c>
      <c r="AQ272" s="58">
        <f t="shared" si="180"/>
        <v>0</v>
      </c>
      <c r="AR272" s="90"/>
      <c r="AS272" s="131">
        <v>154</v>
      </c>
      <c r="AT272" s="59"/>
      <c r="AU272" s="390"/>
      <c r="AV272" s="390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1" t="str">
        <f t="shared" si="181"/>
        <v>{"key_code":"s"},{"key_code":"a"}</v>
      </c>
      <c r="BH272" s="98"/>
      <c r="BI272" s="140" t="str">
        <f t="shared" si="182"/>
        <v>{"key_code":"s"},{"key_code":"a"}</v>
      </c>
      <c r="BJ272" s="370"/>
      <c r="BK272" s="371"/>
    </row>
    <row r="273" spans="1:63" ht="21">
      <c r="A273" s="328"/>
      <c r="B273" s="329"/>
      <c r="C273" s="338"/>
      <c r="D273" s="339"/>
      <c r="E273" s="334"/>
      <c r="F273" s="233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29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5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3">
        <f t="shared" si="171"/>
        <v>1</v>
      </c>
      <c r="AH273" s="90"/>
      <c r="AI273" s="466" t="str">
        <f t="shared" si="172"/>
        <v/>
      </c>
      <c r="AJ273" s="57" t="str">
        <f t="shared" si="173"/>
        <v/>
      </c>
      <c r="AK273" s="58">
        <f t="shared" si="174"/>
        <v>0</v>
      </c>
      <c r="AL273" s="56" t="str">
        <f t="shared" si="175"/>
        <v/>
      </c>
      <c r="AM273" s="57" t="str">
        <f t="shared" si="176"/>
        <v/>
      </c>
      <c r="AN273" s="55">
        <f t="shared" si="177"/>
        <v>0</v>
      </c>
      <c r="AO273" s="466" t="str">
        <f t="shared" si="178"/>
        <v/>
      </c>
      <c r="AP273" s="57" t="str">
        <f t="shared" si="179"/>
        <v/>
      </c>
      <c r="AQ273" s="58">
        <f t="shared" si="180"/>
        <v>0</v>
      </c>
      <c r="AR273" s="90"/>
      <c r="AS273" s="131">
        <v>155</v>
      </c>
      <c r="AT273" s="59"/>
      <c r="AU273" s="390"/>
      <c r="AV273" s="390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1" t="str">
        <f t="shared" si="181"/>
        <v>{"key_code":"y"},{"key_code":"o"}</v>
      </c>
      <c r="BH273" s="98"/>
      <c r="BI273" s="140" t="str">
        <f t="shared" si="182"/>
        <v>{"key_code":"y"},{"key_code":"o"}</v>
      </c>
      <c r="BJ273" s="370"/>
      <c r="BK273" s="371"/>
    </row>
    <row r="274" spans="1:63" ht="21">
      <c r="A274" s="328"/>
      <c r="B274" s="329"/>
      <c r="C274" s="338"/>
      <c r="D274" s="339"/>
      <c r="E274" s="334"/>
      <c r="F274" s="233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29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5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3">
        <f t="shared" si="171"/>
        <v>1</v>
      </c>
      <c r="AH274" s="90"/>
      <c r="AI274" s="466" t="str">
        <f t="shared" si="172"/>
        <v/>
      </c>
      <c r="AJ274" s="57" t="str">
        <f t="shared" si="173"/>
        <v/>
      </c>
      <c r="AK274" s="58">
        <f t="shared" si="174"/>
        <v>0</v>
      </c>
      <c r="AL274" s="56" t="str">
        <f t="shared" si="175"/>
        <v/>
      </c>
      <c r="AM274" s="57" t="str">
        <f t="shared" si="176"/>
        <v/>
      </c>
      <c r="AN274" s="55">
        <f t="shared" si="177"/>
        <v>0</v>
      </c>
      <c r="AO274" s="466" t="str">
        <f t="shared" si="178"/>
        <v/>
      </c>
      <c r="AP274" s="57" t="str">
        <f t="shared" si="179"/>
        <v/>
      </c>
      <c r="AQ274" s="58">
        <f t="shared" si="180"/>
        <v>0</v>
      </c>
      <c r="AR274" s="90"/>
      <c r="AS274" s="131">
        <v>156</v>
      </c>
      <c r="AT274" s="59"/>
      <c r="AU274" s="390"/>
      <c r="AV274" s="390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1" t="str">
        <f t="shared" si="181"/>
        <v>{"key_code":"e"}</v>
      </c>
      <c r="BH274" s="98"/>
      <c r="BI274" s="140" t="str">
        <f t="shared" si="182"/>
        <v>{"key_code":"e"}</v>
      </c>
      <c r="BJ274" s="370"/>
      <c r="BK274" s="371"/>
    </row>
    <row r="275" spans="1:63" ht="21">
      <c r="A275" s="328"/>
      <c r="B275" s="329"/>
      <c r="C275" s="338"/>
      <c r="D275" s="339"/>
      <c r="E275" s="334"/>
      <c r="F275" s="233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29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5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3">
        <f t="shared" si="171"/>
        <v>1</v>
      </c>
      <c r="AH275" s="90"/>
      <c r="AI275" s="466" t="str">
        <f t="shared" si="172"/>
        <v/>
      </c>
      <c r="AJ275" s="57" t="str">
        <f t="shared" si="173"/>
        <v/>
      </c>
      <c r="AK275" s="58">
        <f t="shared" si="174"/>
        <v>0</v>
      </c>
      <c r="AL275" s="56" t="str">
        <f t="shared" si="175"/>
        <v/>
      </c>
      <c r="AM275" s="57" t="str">
        <f t="shared" si="176"/>
        <v/>
      </c>
      <c r="AN275" s="55">
        <f t="shared" si="177"/>
        <v>0</v>
      </c>
      <c r="AO275" s="466" t="str">
        <f t="shared" si="178"/>
        <v/>
      </c>
      <c r="AP275" s="57" t="str">
        <f t="shared" si="179"/>
        <v/>
      </c>
      <c r="AQ275" s="58">
        <f t="shared" si="180"/>
        <v>0</v>
      </c>
      <c r="AR275" s="90"/>
      <c r="AS275" s="131">
        <v>157</v>
      </c>
      <c r="AT275" s="59"/>
      <c r="AU275" s="390"/>
      <c r="AV275" s="390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1" t="str">
        <f t="shared" si="181"/>
        <v>{"key_code":"y"},{"key_code":"u"}</v>
      </c>
      <c r="BH275" s="98"/>
      <c r="BI275" s="140" t="str">
        <f t="shared" si="182"/>
        <v>{"key_code":"y"},{"key_code":"u"}</v>
      </c>
      <c r="BJ275" s="370"/>
      <c r="BK275" s="371"/>
    </row>
    <row r="276" spans="1:63" ht="21">
      <c r="A276" s="328"/>
      <c r="B276" s="329"/>
      <c r="C276" s="338"/>
      <c r="D276" s="339"/>
      <c r="E276" s="334"/>
      <c r="F276" s="233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29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5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3">
        <f t="shared" si="171"/>
        <v>1</v>
      </c>
      <c r="AH276" s="90"/>
      <c r="AI276" s="466" t="str">
        <f t="shared" si="172"/>
        <v/>
      </c>
      <c r="AJ276" s="57" t="str">
        <f t="shared" si="173"/>
        <v/>
      </c>
      <c r="AK276" s="58">
        <f t="shared" si="174"/>
        <v>0</v>
      </c>
      <c r="AL276" s="56" t="str">
        <f t="shared" si="175"/>
        <v/>
      </c>
      <c r="AM276" s="57" t="str">
        <f t="shared" si="176"/>
        <v/>
      </c>
      <c r="AN276" s="55">
        <f t="shared" si="177"/>
        <v>0</v>
      </c>
      <c r="AO276" s="466" t="str">
        <f t="shared" si="178"/>
        <v/>
      </c>
      <c r="AP276" s="57" t="str">
        <f t="shared" si="179"/>
        <v/>
      </c>
      <c r="AQ276" s="58">
        <f t="shared" si="180"/>
        <v>0</v>
      </c>
      <c r="AR276" s="90"/>
      <c r="AS276" s="131">
        <v>158</v>
      </c>
      <c r="AT276" s="59"/>
      <c r="AU276" s="390"/>
      <c r="AV276" s="390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1" t="str">
        <f t="shared" si="181"/>
        <v>{"key_code":"s"},{"key_code":"e"}</v>
      </c>
      <c r="BH276" s="98"/>
      <c r="BI276" s="140" t="str">
        <f t="shared" si="182"/>
        <v>{"key_code":"s"},{"key_code":"e"}</v>
      </c>
      <c r="BJ276" s="370"/>
      <c r="BK276" s="371"/>
    </row>
    <row r="277" spans="1:63" ht="21">
      <c r="A277" s="328"/>
      <c r="B277" s="329"/>
      <c r="C277" s="338"/>
      <c r="D277" s="339"/>
      <c r="E277" s="334"/>
      <c r="F277" s="233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7" s="101" t="str">
        <f t="shared" si="162"/>
        <v/>
      </c>
      <c r="U277" s="329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5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67108864</v>
      </c>
      <c r="AG277" s="203">
        <f t="shared" si="171"/>
        <v>1</v>
      </c>
      <c r="AH277" s="90"/>
      <c r="AI277" s="466" t="str">
        <f t="shared" si="172"/>
        <v/>
      </c>
      <c r="AJ277" s="57" t="str">
        <f t="shared" si="173"/>
        <v/>
      </c>
      <c r="AK277" s="58">
        <f t="shared" si="174"/>
        <v>0</v>
      </c>
      <c r="AL277" s="56" t="str">
        <f t="shared" si="175"/>
        <v/>
      </c>
      <c r="AM277" s="57" t="str">
        <f t="shared" si="176"/>
        <v/>
      </c>
      <c r="AN277" s="55">
        <f t="shared" si="177"/>
        <v>0</v>
      </c>
      <c r="AO277" s="466" t="str">
        <f t="shared" si="178"/>
        <v/>
      </c>
      <c r="AP277" s="57" t="str">
        <f t="shared" si="179"/>
        <v/>
      </c>
      <c r="AQ277" s="58">
        <f t="shared" si="180"/>
        <v>0</v>
      </c>
      <c r="AR277" s="90"/>
      <c r="AS277" s="131">
        <v>159</v>
      </c>
      <c r="AT277" s="59"/>
      <c r="AU277" s="390"/>
      <c r="AV277" s="390"/>
      <c r="AW277" s="61"/>
      <c r="AX277" s="60"/>
      <c r="AY277" s="73" t="s">
        <v>296</v>
      </c>
      <c r="AZ277" s="73" t="s">
        <v>470</v>
      </c>
      <c r="BA277" s="73"/>
      <c r="BB277" s="116"/>
      <c r="BC277" s="62" t="s">
        <v>17</v>
      </c>
      <c r="BD277" s="63"/>
      <c r="BE277" s="64"/>
      <c r="BF277" s="65"/>
      <c r="BG277" s="311" t="str">
        <f t="shared" si="181"/>
        <v>{"key_code":"m"},{"key_code":"e"}</v>
      </c>
      <c r="BH277" s="98"/>
      <c r="BI277" s="140" t="str">
        <f t="shared" si="182"/>
        <v>{"key_code":"m"},{"key_code":"e"}</v>
      </c>
      <c r="BJ277" s="370"/>
      <c r="BK277" s="371"/>
    </row>
    <row r="278" spans="1:63" ht="21">
      <c r="A278" s="328"/>
      <c r="B278" s="329"/>
      <c r="C278" s="338"/>
      <c r="D278" s="339"/>
      <c r="E278" s="334"/>
      <c r="F278" s="233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29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5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3">
        <f t="shared" si="171"/>
        <v>1</v>
      </c>
      <c r="AH278" s="90"/>
      <c r="AI278" s="466" t="str">
        <f t="shared" si="172"/>
        <v/>
      </c>
      <c r="AJ278" s="57" t="str">
        <f t="shared" si="173"/>
        <v/>
      </c>
      <c r="AK278" s="58">
        <f t="shared" si="174"/>
        <v>0</v>
      </c>
      <c r="AL278" s="56" t="str">
        <f t="shared" si="175"/>
        <v/>
      </c>
      <c r="AM278" s="57" t="str">
        <f t="shared" si="176"/>
        <v/>
      </c>
      <c r="AN278" s="55">
        <f t="shared" si="177"/>
        <v>0</v>
      </c>
      <c r="AO278" s="466" t="str">
        <f t="shared" si="178"/>
        <v/>
      </c>
      <c r="AP278" s="57" t="str">
        <f t="shared" si="179"/>
        <v/>
      </c>
      <c r="AQ278" s="58">
        <f t="shared" si="180"/>
        <v>0</v>
      </c>
      <c r="AR278" s="90"/>
      <c r="AS278" s="131">
        <v>160</v>
      </c>
      <c r="AT278" s="59"/>
      <c r="AU278" s="390"/>
      <c r="AV278" s="390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1" t="str">
        <f t="shared" si="181"/>
        <v>{"key_code":"n"},{"key_code":"i"}</v>
      </c>
      <c r="BH278" s="98"/>
      <c r="BI278" s="140" t="str">
        <f t="shared" si="182"/>
        <v>{"key_code":"n"},{"key_code":"i"}</v>
      </c>
      <c r="BJ278" s="370"/>
      <c r="BK278" s="371"/>
    </row>
    <row r="279" spans="1:63" ht="21">
      <c r="A279" s="328"/>
      <c r="B279" s="329"/>
      <c r="C279" s="338"/>
      <c r="D279" s="339"/>
      <c r="E279" s="334"/>
      <c r="F279" s="233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29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5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3">
        <f t="shared" si="171"/>
        <v>1</v>
      </c>
      <c r="AH279" s="90"/>
      <c r="AI279" s="466" t="str">
        <f t="shared" si="172"/>
        <v/>
      </c>
      <c r="AJ279" s="57" t="str">
        <f t="shared" si="173"/>
        <v/>
      </c>
      <c r="AK279" s="58">
        <f t="shared" si="174"/>
        <v>0</v>
      </c>
      <c r="AL279" s="56" t="str">
        <f t="shared" si="175"/>
        <v/>
      </c>
      <c r="AM279" s="57" t="str">
        <f t="shared" si="176"/>
        <v/>
      </c>
      <c r="AN279" s="55">
        <f t="shared" si="177"/>
        <v>0</v>
      </c>
      <c r="AO279" s="466" t="str">
        <f t="shared" si="178"/>
        <v/>
      </c>
      <c r="AP279" s="57" t="str">
        <f t="shared" si="179"/>
        <v/>
      </c>
      <c r="AQ279" s="58">
        <f t="shared" si="180"/>
        <v>0</v>
      </c>
      <c r="AR279" s="90"/>
      <c r="AS279" s="131">
        <v>161</v>
      </c>
      <c r="AT279" s="59"/>
      <c r="AU279" s="390"/>
      <c r="AV279" s="390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1" t="str">
        <f t="shared" si="181"/>
        <v>{"key_code":"m"},{"key_code":"a"}</v>
      </c>
      <c r="BH279" s="98"/>
      <c r="BI279" s="140" t="str">
        <f t="shared" si="182"/>
        <v>{"key_code":"m"},{"key_code":"a"}</v>
      </c>
      <c r="BJ279" s="370"/>
      <c r="BK279" s="371"/>
    </row>
    <row r="280" spans="1:63" ht="21">
      <c r="A280" s="328"/>
      <c r="B280" s="329"/>
      <c r="C280" s="338"/>
      <c r="D280" s="339"/>
      <c r="E280" s="334"/>
      <c r="F280" s="233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29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5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3">
        <f t="shared" si="171"/>
        <v>1</v>
      </c>
      <c r="AH280" s="90"/>
      <c r="AI280" s="466" t="str">
        <f t="shared" si="172"/>
        <v/>
      </c>
      <c r="AJ280" s="57" t="str">
        <f t="shared" si="173"/>
        <v/>
      </c>
      <c r="AK280" s="58">
        <f t="shared" si="174"/>
        <v>0</v>
      </c>
      <c r="AL280" s="56" t="str">
        <f t="shared" si="175"/>
        <v/>
      </c>
      <c r="AM280" s="57" t="str">
        <f t="shared" si="176"/>
        <v/>
      </c>
      <c r="AN280" s="55">
        <f t="shared" si="177"/>
        <v>0</v>
      </c>
      <c r="AO280" s="466" t="str">
        <f t="shared" si="178"/>
        <v/>
      </c>
      <c r="AP280" s="57" t="str">
        <f t="shared" si="179"/>
        <v/>
      </c>
      <c r="AQ280" s="58">
        <f t="shared" si="180"/>
        <v>0</v>
      </c>
      <c r="AR280" s="90"/>
      <c r="AS280" s="131">
        <v>162</v>
      </c>
      <c r="AT280" s="59"/>
      <c r="AU280" s="390"/>
      <c r="AV280" s="390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1" t="str">
        <f t="shared" si="181"/>
        <v>{"key_code":"t"},{"key_code":"i"}</v>
      </c>
      <c r="BH280" s="98"/>
      <c r="BI280" s="140" t="str">
        <f t="shared" si="182"/>
        <v>{"key_code":"t"},{"key_code":"i"}</v>
      </c>
      <c r="BJ280" s="370"/>
      <c r="BK280" s="371"/>
    </row>
    <row r="281" spans="1:63" ht="21">
      <c r="A281" s="328"/>
      <c r="B281" s="329"/>
      <c r="C281" s="338"/>
      <c r="D281" s="339"/>
      <c r="E281" s="334"/>
      <c r="F281" s="233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29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5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3">
        <f t="shared" si="171"/>
        <v>1</v>
      </c>
      <c r="AH281" s="90"/>
      <c r="AI281" s="466" t="str">
        <f t="shared" si="172"/>
        <v/>
      </c>
      <c r="AJ281" s="57" t="str">
        <f t="shared" si="173"/>
        <v/>
      </c>
      <c r="AK281" s="58">
        <f t="shared" si="174"/>
        <v>0</v>
      </c>
      <c r="AL281" s="56" t="str">
        <f t="shared" si="175"/>
        <v/>
      </c>
      <c r="AM281" s="57" t="str">
        <f t="shared" si="176"/>
        <v/>
      </c>
      <c r="AN281" s="55">
        <f t="shared" si="177"/>
        <v>0</v>
      </c>
      <c r="AO281" s="466" t="str">
        <f t="shared" si="178"/>
        <v/>
      </c>
      <c r="AP281" s="57" t="str">
        <f t="shared" si="179"/>
        <v/>
      </c>
      <c r="AQ281" s="58">
        <f t="shared" si="180"/>
        <v>0</v>
      </c>
      <c r="AR281" s="90"/>
      <c r="AS281" s="131">
        <v>163</v>
      </c>
      <c r="AT281" s="59"/>
      <c r="AU281" s="390"/>
      <c r="AV281" s="390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1" t="str">
        <f t="shared" si="181"/>
        <v>{"key_code":"y"},{"key_code":"a"}</v>
      </c>
      <c r="BH281" s="98"/>
      <c r="BI281" s="140" t="str">
        <f t="shared" si="182"/>
        <v>{"key_code":"y"},{"key_code":"a"}</v>
      </c>
      <c r="BJ281" s="370"/>
      <c r="BK281" s="371"/>
    </row>
    <row r="282" spans="1:63" ht="21">
      <c r="A282" s="328"/>
      <c r="B282" s="329"/>
      <c r="C282" s="338"/>
      <c r="D282" s="339"/>
      <c r="E282" s="334"/>
      <c r="F282" s="233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29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5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3">
        <f t="shared" si="171"/>
        <v>1</v>
      </c>
      <c r="AH282" s="90"/>
      <c r="AI282" s="466" t="str">
        <f t="shared" si="172"/>
        <v/>
      </c>
      <c r="AJ282" s="57" t="str">
        <f t="shared" si="173"/>
        <v/>
      </c>
      <c r="AK282" s="58">
        <f t="shared" si="174"/>
        <v>0</v>
      </c>
      <c r="AL282" s="56" t="str">
        <f t="shared" si="175"/>
        <v/>
      </c>
      <c r="AM282" s="57" t="str">
        <f t="shared" si="176"/>
        <v/>
      </c>
      <c r="AN282" s="55">
        <f t="shared" si="177"/>
        <v>0</v>
      </c>
      <c r="AO282" s="466" t="str">
        <f t="shared" si="178"/>
        <v/>
      </c>
      <c r="AP282" s="57" t="str">
        <f t="shared" si="179"/>
        <v/>
      </c>
      <c r="AQ282" s="58">
        <f t="shared" si="180"/>
        <v>0</v>
      </c>
      <c r="AR282" s="90"/>
      <c r="AS282" s="131">
        <v>164</v>
      </c>
      <c r="AT282" s="59"/>
      <c r="AU282" s="390"/>
      <c r="AV282" s="390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1" t="str">
        <f t="shared" si="181"/>
        <v>{"key_code":"n"},{"key_code":"o"}</v>
      </c>
      <c r="BH282" s="98"/>
      <c r="BI282" s="140" t="str">
        <f t="shared" si="182"/>
        <v>{"key_code":"n"},{"key_code":"o"}</v>
      </c>
      <c r="BJ282" s="370"/>
      <c r="BK282" s="371"/>
    </row>
    <row r="283" spans="1:63" ht="21">
      <c r="A283" s="328"/>
      <c r="B283" s="329"/>
      <c r="C283" s="338"/>
      <c r="D283" s="339"/>
      <c r="E283" s="334"/>
      <c r="F283" s="233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29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5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3">
        <f t="shared" si="171"/>
        <v>1</v>
      </c>
      <c r="AH283" s="90"/>
      <c r="AI283" s="466" t="str">
        <f t="shared" si="172"/>
        <v/>
      </c>
      <c r="AJ283" s="57" t="str">
        <f t="shared" si="173"/>
        <v/>
      </c>
      <c r="AK283" s="58">
        <f t="shared" si="174"/>
        <v>0</v>
      </c>
      <c r="AL283" s="56" t="str">
        <f t="shared" si="175"/>
        <v/>
      </c>
      <c r="AM283" s="57" t="str">
        <f t="shared" si="176"/>
        <v/>
      </c>
      <c r="AN283" s="55">
        <f t="shared" si="177"/>
        <v>0</v>
      </c>
      <c r="AO283" s="466" t="str">
        <f t="shared" si="178"/>
        <v/>
      </c>
      <c r="AP283" s="57" t="str">
        <f t="shared" si="179"/>
        <v/>
      </c>
      <c r="AQ283" s="58">
        <f t="shared" si="180"/>
        <v>0</v>
      </c>
      <c r="AR283" s="90"/>
      <c r="AS283" s="131">
        <v>165</v>
      </c>
      <c r="AT283" s="59"/>
      <c r="AU283" s="390"/>
      <c r="AV283" s="390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1" t="str">
        <f t="shared" si="181"/>
        <v>{"key_code":"m"},{"key_code":"o"}</v>
      </c>
      <c r="BH283" s="98"/>
      <c r="BI283" s="140" t="str">
        <f t="shared" si="182"/>
        <v>{"key_code":"m"},{"key_code":"o"}</v>
      </c>
      <c r="BJ283" s="370"/>
      <c r="BK283" s="371"/>
    </row>
    <row r="284" spans="1:63" ht="21">
      <c r="A284" s="328"/>
      <c r="B284" s="329"/>
      <c r="C284" s="338"/>
      <c r="D284" s="339"/>
      <c r="E284" s="334"/>
      <c r="F284" s="233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29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5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3">
        <f t="shared" si="171"/>
        <v>1</v>
      </c>
      <c r="AH284" s="90"/>
      <c r="AI284" s="466" t="str">
        <f t="shared" si="172"/>
        <v/>
      </c>
      <c r="AJ284" s="57" t="str">
        <f t="shared" si="173"/>
        <v/>
      </c>
      <c r="AK284" s="58">
        <f t="shared" si="174"/>
        <v>0</v>
      </c>
      <c r="AL284" s="56" t="str">
        <f t="shared" si="175"/>
        <v/>
      </c>
      <c r="AM284" s="57" t="str">
        <f t="shared" si="176"/>
        <v/>
      </c>
      <c r="AN284" s="55">
        <f t="shared" si="177"/>
        <v>0</v>
      </c>
      <c r="AO284" s="466" t="str">
        <f t="shared" si="178"/>
        <v/>
      </c>
      <c r="AP284" s="57" t="str">
        <f t="shared" si="179"/>
        <v/>
      </c>
      <c r="AQ284" s="58">
        <f t="shared" si="180"/>
        <v>0</v>
      </c>
      <c r="AR284" s="90"/>
      <c r="AS284" s="131">
        <v>166</v>
      </c>
      <c r="AT284" s="59"/>
      <c r="AU284" s="390"/>
      <c r="AV284" s="390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1" t="str">
        <f t="shared" si="181"/>
        <v>{"key_code":"w"},{"key_code":"a"}</v>
      </c>
      <c r="BH284" s="98"/>
      <c r="BI284" s="140" t="str">
        <f t="shared" si="182"/>
        <v>{"key_code":"w"},{"key_code":"a"}</v>
      </c>
      <c r="BJ284" s="370"/>
      <c r="BK284" s="371"/>
    </row>
    <row r="285" spans="1:63" ht="21">
      <c r="A285" s="328"/>
      <c r="B285" s="329"/>
      <c r="C285" s="338"/>
      <c r="D285" s="339"/>
      <c r="E285" s="334"/>
      <c r="F285" s="233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29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5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3">
        <f t="shared" si="171"/>
        <v>1</v>
      </c>
      <c r="AH285" s="90"/>
      <c r="AI285" s="466" t="str">
        <f t="shared" si="172"/>
        <v/>
      </c>
      <c r="AJ285" s="57" t="str">
        <f t="shared" si="173"/>
        <v/>
      </c>
      <c r="AK285" s="58">
        <f t="shared" si="174"/>
        <v>0</v>
      </c>
      <c r="AL285" s="56" t="str">
        <f t="shared" si="175"/>
        <v/>
      </c>
      <c r="AM285" s="57" t="str">
        <f t="shared" si="176"/>
        <v/>
      </c>
      <c r="AN285" s="55">
        <f t="shared" si="177"/>
        <v>0</v>
      </c>
      <c r="AO285" s="466" t="str">
        <f t="shared" si="178"/>
        <v/>
      </c>
      <c r="AP285" s="57" t="str">
        <f t="shared" si="179"/>
        <v/>
      </c>
      <c r="AQ285" s="58">
        <f t="shared" si="180"/>
        <v>0</v>
      </c>
      <c r="AR285" s="90"/>
      <c r="AS285" s="131">
        <v>167</v>
      </c>
      <c r="AT285" s="59"/>
      <c r="AU285" s="390"/>
      <c r="AV285" s="390"/>
      <c r="AW285" s="61"/>
      <c r="AX285" s="60"/>
      <c r="AY285" s="73" t="s">
        <v>296</v>
      </c>
      <c r="AZ285" s="73" t="s">
        <v>471</v>
      </c>
      <c r="BA285" s="73"/>
      <c r="BB285" s="116"/>
      <c r="BC285" s="62" t="s">
        <v>471</v>
      </c>
      <c r="BD285" s="63"/>
      <c r="BE285" s="64"/>
      <c r="BF285" s="65"/>
      <c r="BG285" s="311" t="str">
        <f t="shared" si="181"/>
        <v>{"key_code":"t"},{"key_code":"u"}</v>
      </c>
      <c r="BH285" s="98"/>
      <c r="BI285" s="140" t="str">
        <f t="shared" si="182"/>
        <v>{"key_code":"t"},{"key_code":"u"}</v>
      </c>
      <c r="BJ285" s="370"/>
      <c r="BK285" s="371"/>
    </row>
    <row r="286" spans="1:63" ht="21">
      <c r="A286" s="328"/>
      <c r="B286" s="329"/>
      <c r="C286" s="338"/>
      <c r="D286" s="339"/>
      <c r="E286" s="334"/>
      <c r="F286" s="233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29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5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3">
        <f t="shared" si="171"/>
        <v>1</v>
      </c>
      <c r="AH286" s="90"/>
      <c r="AI286" s="466" t="str">
        <f t="shared" si="172"/>
        <v/>
      </c>
      <c r="AJ286" s="57" t="str">
        <f t="shared" si="173"/>
        <v/>
      </c>
      <c r="AK286" s="58">
        <f t="shared" si="174"/>
        <v>0</v>
      </c>
      <c r="AL286" s="56" t="str">
        <f t="shared" si="175"/>
        <v/>
      </c>
      <c r="AM286" s="57" t="str">
        <f t="shared" si="176"/>
        <v/>
      </c>
      <c r="AN286" s="55">
        <f t="shared" si="177"/>
        <v>0</v>
      </c>
      <c r="AO286" s="466" t="str">
        <f t="shared" si="178"/>
        <v/>
      </c>
      <c r="AP286" s="57" t="str">
        <f t="shared" si="179"/>
        <v/>
      </c>
      <c r="AQ286" s="58">
        <f t="shared" si="180"/>
        <v>0</v>
      </c>
      <c r="AR286" s="90"/>
      <c r="AS286" s="131">
        <v>168</v>
      </c>
      <c r="AT286" s="59"/>
      <c r="AU286" s="390"/>
      <c r="AV286" s="390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1" t="str">
        <f t="shared" si="181"/>
        <v>{"key_code":"w"},{"key_code":"o"}</v>
      </c>
      <c r="BH286" s="98"/>
      <c r="BI286" s="140" t="str">
        <f t="shared" si="182"/>
        <v>{"key_code":"w"},{"key_code":"o"}</v>
      </c>
      <c r="BJ286" s="370"/>
      <c r="BK286" s="371"/>
    </row>
    <row r="287" spans="1:63" ht="21">
      <c r="A287" s="328"/>
      <c r="B287" s="329"/>
      <c r="C287" s="338"/>
      <c r="D287" s="339"/>
      <c r="E287" s="334"/>
      <c r="F287" s="233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29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5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3">
        <f t="shared" si="171"/>
        <v>1</v>
      </c>
      <c r="AH287" s="90"/>
      <c r="AI287" s="466" t="str">
        <f t="shared" si="172"/>
        <v/>
      </c>
      <c r="AJ287" s="57" t="str">
        <f t="shared" si="173"/>
        <v/>
      </c>
      <c r="AK287" s="58">
        <f t="shared" si="174"/>
        <v>0</v>
      </c>
      <c r="AL287" s="56" t="str">
        <f t="shared" si="175"/>
        <v/>
      </c>
      <c r="AM287" s="57" t="str">
        <f t="shared" si="176"/>
        <v/>
      </c>
      <c r="AN287" s="55">
        <f t="shared" si="177"/>
        <v>0</v>
      </c>
      <c r="AO287" s="466" t="str">
        <f t="shared" si="178"/>
        <v/>
      </c>
      <c r="AP287" s="57" t="str">
        <f t="shared" si="179"/>
        <v/>
      </c>
      <c r="AQ287" s="58">
        <f t="shared" si="180"/>
        <v>0</v>
      </c>
      <c r="AR287" s="90"/>
      <c r="AS287" s="131">
        <v>169</v>
      </c>
      <c r="AT287" s="59"/>
      <c r="AU287" s="390"/>
      <c r="AV287" s="390"/>
      <c r="AW287" s="61"/>
      <c r="AX287" s="60"/>
      <c r="AY287" s="73" t="s">
        <v>296</v>
      </c>
      <c r="AZ287" s="73" t="s">
        <v>572</v>
      </c>
      <c r="BA287" s="73"/>
      <c r="BB287" s="116"/>
      <c r="BC287" s="62" t="s">
        <v>472</v>
      </c>
      <c r="BD287" s="63"/>
      <c r="BE287" s="64"/>
      <c r="BF287" s="65"/>
      <c r="BG287" s="311" t="str">
        <f t="shared" si="181"/>
        <v>{"key_code":"comma"}</v>
      </c>
      <c r="BH287" s="98"/>
      <c r="BI287" s="140" t="str">
        <f t="shared" si="182"/>
        <v>{"key_code":"comma"}</v>
      </c>
      <c r="BJ287" s="370"/>
      <c r="BK287" s="371"/>
    </row>
    <row r="288" spans="1:63" ht="21">
      <c r="A288" s="328"/>
      <c r="B288" s="329"/>
      <c r="C288" s="338"/>
      <c r="D288" s="339"/>
      <c r="E288" s="334"/>
      <c r="F288" s="233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29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5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3">
        <f t="shared" si="171"/>
        <v>1</v>
      </c>
      <c r="AH288" s="90"/>
      <c r="AI288" s="466" t="str">
        <f t="shared" si="172"/>
        <v/>
      </c>
      <c r="AJ288" s="57" t="str">
        <f t="shared" si="173"/>
        <v/>
      </c>
      <c r="AK288" s="58">
        <f t="shared" si="174"/>
        <v>0</v>
      </c>
      <c r="AL288" s="56" t="str">
        <f t="shared" si="175"/>
        <v/>
      </c>
      <c r="AM288" s="57" t="str">
        <f t="shared" si="176"/>
        <v/>
      </c>
      <c r="AN288" s="55">
        <f t="shared" si="177"/>
        <v>0</v>
      </c>
      <c r="AO288" s="466" t="str">
        <f t="shared" si="178"/>
        <v/>
      </c>
      <c r="AP288" s="57" t="str">
        <f t="shared" si="179"/>
        <v/>
      </c>
      <c r="AQ288" s="58">
        <f t="shared" si="180"/>
        <v>0</v>
      </c>
      <c r="AR288" s="90"/>
      <c r="AS288" s="131">
        <v>170</v>
      </c>
      <c r="AT288" s="59"/>
      <c r="AU288" s="390"/>
      <c r="AV288" s="390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1" t="str">
        <f t="shared" si="181"/>
        <v>{"key_code":"m"},{"key_code":"i"}</v>
      </c>
      <c r="BH288" s="98"/>
      <c r="BI288" s="140" t="str">
        <f t="shared" si="182"/>
        <v>{"key_code":"m"},{"key_code":"i"}</v>
      </c>
      <c r="BJ288" s="370"/>
      <c r="BK288" s="371"/>
    </row>
    <row r="289" spans="1:63" ht="21">
      <c r="A289" s="328"/>
      <c r="B289" s="329"/>
      <c r="C289" s="338"/>
      <c r="D289" s="339"/>
      <c r="E289" s="334"/>
      <c r="F289" s="233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29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5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3">
        <f t="shared" si="171"/>
        <v>1</v>
      </c>
      <c r="AH289" s="90"/>
      <c r="AI289" s="466" t="str">
        <f t="shared" si="172"/>
        <v/>
      </c>
      <c r="AJ289" s="57" t="str">
        <f t="shared" si="173"/>
        <v/>
      </c>
      <c r="AK289" s="58">
        <f t="shared" si="174"/>
        <v>0</v>
      </c>
      <c r="AL289" s="56" t="str">
        <f t="shared" si="175"/>
        <v/>
      </c>
      <c r="AM289" s="57" t="str">
        <f t="shared" si="176"/>
        <v/>
      </c>
      <c r="AN289" s="55">
        <f t="shared" si="177"/>
        <v>0</v>
      </c>
      <c r="AO289" s="466" t="str">
        <f t="shared" si="178"/>
        <v/>
      </c>
      <c r="AP289" s="57" t="str">
        <f t="shared" si="179"/>
        <v/>
      </c>
      <c r="AQ289" s="58">
        <f t="shared" si="180"/>
        <v>0</v>
      </c>
      <c r="AR289" s="90"/>
      <c r="AS289" s="131">
        <v>171</v>
      </c>
      <c r="AT289" s="59"/>
      <c r="AU289" s="390"/>
      <c r="AV289" s="390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1" t="str">
        <f t="shared" si="181"/>
        <v>{"key_code":"o"}</v>
      </c>
      <c r="BH289" s="98"/>
      <c r="BI289" s="140" t="str">
        <f t="shared" si="182"/>
        <v>{"key_code":"o"}</v>
      </c>
      <c r="BJ289" s="370"/>
      <c r="BK289" s="371"/>
    </row>
    <row r="290" spans="1:63" ht="21">
      <c r="A290" s="328"/>
      <c r="B290" s="329"/>
      <c r="C290" s="338"/>
      <c r="D290" s="339"/>
      <c r="E290" s="334"/>
      <c r="F290" s="233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90" s="101" t="str">
        <f t="shared" si="197"/>
        <v/>
      </c>
      <c r="U290" s="329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5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17592186044416</v>
      </c>
      <c r="AG290" s="203">
        <f t="shared" si="171"/>
        <v>1</v>
      </c>
      <c r="AH290" s="90"/>
      <c r="AI290" s="466" t="str">
        <f t="shared" si="172"/>
        <v/>
      </c>
      <c r="AJ290" s="57" t="str">
        <f t="shared" si="173"/>
        <v/>
      </c>
      <c r="AK290" s="58">
        <f t="shared" si="174"/>
        <v>0</v>
      </c>
      <c r="AL290" s="56" t="str">
        <f t="shared" si="175"/>
        <v/>
      </c>
      <c r="AM290" s="57" t="str">
        <f t="shared" si="176"/>
        <v/>
      </c>
      <c r="AN290" s="55">
        <f t="shared" si="177"/>
        <v>0</v>
      </c>
      <c r="AO290" s="466" t="str">
        <f t="shared" si="178"/>
        <v/>
      </c>
      <c r="AP290" s="57" t="str">
        <f t="shared" si="179"/>
        <v/>
      </c>
      <c r="AQ290" s="58">
        <f t="shared" si="180"/>
        <v>0</v>
      </c>
      <c r="AR290" s="90"/>
      <c r="AS290" s="131">
        <v>173</v>
      </c>
      <c r="AT290" s="59"/>
      <c r="AU290" s="390"/>
      <c r="AV290" s="390"/>
      <c r="AW290" s="61"/>
      <c r="AX290" s="60"/>
      <c r="AY290" s="73" t="s">
        <v>296</v>
      </c>
      <c r="AZ290" s="73" t="s">
        <v>81</v>
      </c>
      <c r="BA290" s="73"/>
      <c r="BB290" s="116"/>
      <c r="BC290" s="62" t="s">
        <v>81</v>
      </c>
      <c r="BD290" s="63"/>
      <c r="BE290" s="64"/>
      <c r="BF290" s="65"/>
      <c r="BG290" s="311" t="str">
        <f t="shared" si="181"/>
        <v>{"key_code":"n"},{"key_code":"e"}</v>
      </c>
      <c r="BH290" s="98"/>
      <c r="BI290" s="140" t="str">
        <f t="shared" si="182"/>
        <v>{"key_code":"n"},{"key_code":"e"}</v>
      </c>
      <c r="BJ290" s="370"/>
      <c r="BK290" s="371"/>
    </row>
    <row r="291" spans="1:63" ht="21">
      <c r="A291" s="328"/>
      <c r="B291" s="329"/>
      <c r="C291" s="338"/>
      <c r="D291" s="339"/>
      <c r="E291" s="334"/>
      <c r="F291" s="233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29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5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3">
        <f t="shared" si="171"/>
        <v>1</v>
      </c>
      <c r="AH291" s="90"/>
      <c r="AI291" s="466" t="str">
        <f t="shared" si="172"/>
        <v/>
      </c>
      <c r="AJ291" s="57" t="str">
        <f t="shared" si="173"/>
        <v/>
      </c>
      <c r="AK291" s="58">
        <f t="shared" si="174"/>
        <v>0</v>
      </c>
      <c r="AL291" s="56" t="str">
        <f t="shared" si="175"/>
        <v/>
      </c>
      <c r="AM291" s="57" t="str">
        <f t="shared" si="176"/>
        <v/>
      </c>
      <c r="AN291" s="55">
        <f t="shared" si="177"/>
        <v>0</v>
      </c>
      <c r="AO291" s="466" t="str">
        <f t="shared" si="178"/>
        <v/>
      </c>
      <c r="AP291" s="57" t="str">
        <f t="shared" si="179"/>
        <v/>
      </c>
      <c r="AQ291" s="58">
        <f t="shared" si="180"/>
        <v>0</v>
      </c>
      <c r="AR291" s="90"/>
      <c r="AS291" s="131">
        <v>174</v>
      </c>
      <c r="AT291" s="59"/>
      <c r="AU291" s="390"/>
      <c r="AV291" s="390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1" t="str">
        <f t="shared" si="181"/>
        <v>{"key_code":"h"},{"key_code":"u"}</v>
      </c>
      <c r="BH291" s="98"/>
      <c r="BI291" s="140" t="str">
        <f t="shared" si="182"/>
        <v>{"key_code":"h"},{"key_code":"u"}</v>
      </c>
      <c r="BJ291" s="370"/>
      <c r="BK291" s="371"/>
    </row>
    <row r="292" spans="1:63" ht="21">
      <c r="A292" s="328"/>
      <c r="B292" s="329"/>
      <c r="C292" s="338"/>
      <c r="D292" s="339"/>
      <c r="E292" s="334"/>
      <c r="F292" s="233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29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5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3">
        <f t="shared" si="171"/>
        <v>1</v>
      </c>
      <c r="AH292" s="90"/>
      <c r="AI292" s="466" t="str">
        <f t="shared" si="172"/>
        <v/>
      </c>
      <c r="AJ292" s="57" t="str">
        <f t="shared" si="173"/>
        <v/>
      </c>
      <c r="AK292" s="58">
        <f t="shared" si="174"/>
        <v>0</v>
      </c>
      <c r="AL292" s="56" t="str">
        <f t="shared" si="175"/>
        <v/>
      </c>
      <c r="AM292" s="57" t="str">
        <f t="shared" si="176"/>
        <v/>
      </c>
      <c r="AN292" s="55">
        <f t="shared" si="177"/>
        <v>0</v>
      </c>
      <c r="AO292" s="466" t="str">
        <f t="shared" si="178"/>
        <v/>
      </c>
      <c r="AP292" s="57" t="str">
        <f t="shared" si="179"/>
        <v/>
      </c>
      <c r="AQ292" s="58">
        <f t="shared" si="180"/>
        <v>0</v>
      </c>
      <c r="AR292" s="90"/>
      <c r="AS292" s="131">
        <v>178</v>
      </c>
      <c r="AT292" s="59"/>
      <c r="AU292" s="390"/>
      <c r="AV292" s="390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971</v>
      </c>
      <c r="BD292" s="63"/>
      <c r="BE292" s="64"/>
      <c r="BF292" s="65"/>
      <c r="BG292" s="311" t="str">
        <f t="shared" si="181"/>
        <v>{"key_code":"international1"}</v>
      </c>
      <c r="BH292" s="98"/>
      <c r="BI292" s="140" t="str">
        <f t="shared" si="182"/>
        <v>{"key_code":"international1"}</v>
      </c>
      <c r="BJ292" s="370" t="s">
        <v>953</v>
      </c>
      <c r="BK292" s="371"/>
    </row>
    <row r="293" spans="1:63" ht="42">
      <c r="A293" s="328"/>
      <c r="B293" s="329"/>
      <c r="C293" s="338"/>
      <c r="D293" s="339"/>
      <c r="E293" s="334"/>
      <c r="F293" s="233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T293" s="101" t="str">
        <f t="shared" si="197"/>
        <v/>
      </c>
      <c r="U293" s="329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5"/>
      <c r="AB293" s="28">
        <f t="shared" si="166"/>
        <v>1</v>
      </c>
      <c r="AC293" s="27" t="str">
        <f t="shared" si="167"/>
        <v>B</v>
      </c>
      <c r="AD293" s="27">
        <f t="shared" si="168"/>
        <v>0</v>
      </c>
      <c r="AE293" s="27">
        <f t="shared" si="169"/>
        <v>2</v>
      </c>
      <c r="AF293" s="34">
        <f t="shared" si="170"/>
        <v>8388608</v>
      </c>
      <c r="AG293" s="203">
        <f t="shared" si="171"/>
        <v>1</v>
      </c>
      <c r="AH293" s="90"/>
      <c r="AI293" s="466" t="str">
        <f t="shared" si="172"/>
        <v/>
      </c>
      <c r="AJ293" s="57" t="str">
        <f t="shared" si="173"/>
        <v/>
      </c>
      <c r="AK293" s="58">
        <f t="shared" si="174"/>
        <v>0</v>
      </c>
      <c r="AL293" s="56" t="str">
        <f t="shared" si="175"/>
        <v/>
      </c>
      <c r="AM293" s="57" t="str">
        <f t="shared" si="176"/>
        <v/>
      </c>
      <c r="AN293" s="55">
        <f t="shared" si="177"/>
        <v>0</v>
      </c>
      <c r="AO293" s="466" t="str">
        <f t="shared" si="178"/>
        <v/>
      </c>
      <c r="AP293" s="57" t="str">
        <f t="shared" si="179"/>
        <v/>
      </c>
      <c r="AQ293" s="58">
        <f t="shared" si="180"/>
        <v>0</v>
      </c>
      <c r="AR293" s="90"/>
      <c r="AS293" s="131"/>
      <c r="AT293" s="59"/>
      <c r="AU293" s="390"/>
      <c r="AV293" s="390"/>
      <c r="AW293" s="61"/>
      <c r="AX293" s="60"/>
      <c r="AY293" s="73" t="s">
        <v>294</v>
      </c>
      <c r="AZ293" s="73" t="s">
        <v>139</v>
      </c>
      <c r="BA293" s="73"/>
      <c r="BB293" s="116"/>
      <c r="BC293" s="62" t="s">
        <v>139</v>
      </c>
      <c r="BD293" s="63"/>
      <c r="BE293" s="64"/>
      <c r="BF293" s="65" t="s">
        <v>1010</v>
      </c>
      <c r="BG293" s="311" t="str">
        <f t="shared" si="181"/>
        <v>{"key_code":"open_bracket","modifiers":["shift"]}</v>
      </c>
      <c r="BH293" s="98"/>
      <c r="BI293" s="140" t="str">
        <f t="shared" si="182"/>
        <v>{"key_code":"open_bracket"}</v>
      </c>
      <c r="BJ293" s="370" t="s">
        <v>1008</v>
      </c>
      <c r="BK293" s="371"/>
    </row>
    <row r="294" spans="1:63" ht="42">
      <c r="A294" s="328"/>
      <c r="B294" s="329"/>
      <c r="C294" s="338"/>
      <c r="D294" s="339"/>
      <c r="E294" s="334"/>
      <c r="F294" s="233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T294" s="101" t="str">
        <f t="shared" si="197"/>
        <v/>
      </c>
      <c r="U294" s="329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5"/>
      <c r="AB294" s="28">
        <f t="shared" si="166"/>
        <v>1</v>
      </c>
      <c r="AC294" s="27" t="str">
        <f t="shared" si="167"/>
        <v>B</v>
      </c>
      <c r="AD294" s="27">
        <f t="shared" si="168"/>
        <v>0</v>
      </c>
      <c r="AE294" s="27">
        <f t="shared" si="169"/>
        <v>2</v>
      </c>
      <c r="AF294" s="34">
        <f t="shared" si="170"/>
        <v>16777216</v>
      </c>
      <c r="AG294" s="203">
        <f t="shared" si="171"/>
        <v>1</v>
      </c>
      <c r="AH294" s="90"/>
      <c r="AI294" s="466" t="str">
        <f t="shared" si="172"/>
        <v/>
      </c>
      <c r="AJ294" s="57" t="str">
        <f t="shared" si="173"/>
        <v/>
      </c>
      <c r="AK294" s="58">
        <f t="shared" si="174"/>
        <v>0</v>
      </c>
      <c r="AL294" s="56" t="str">
        <f t="shared" si="175"/>
        <v/>
      </c>
      <c r="AM294" s="57" t="str">
        <f t="shared" si="176"/>
        <v/>
      </c>
      <c r="AN294" s="55">
        <f t="shared" si="177"/>
        <v>0</v>
      </c>
      <c r="AO294" s="466" t="str">
        <f t="shared" si="178"/>
        <v/>
      </c>
      <c r="AP294" s="57" t="str">
        <f t="shared" si="179"/>
        <v/>
      </c>
      <c r="AQ294" s="58">
        <f t="shared" si="180"/>
        <v>0</v>
      </c>
      <c r="AR294" s="90"/>
      <c r="AS294" s="131"/>
      <c r="AT294" s="59"/>
      <c r="AU294" s="390"/>
      <c r="AV294" s="390"/>
      <c r="AW294" s="61"/>
      <c r="AX294" s="60"/>
      <c r="AY294" s="73" t="s">
        <v>294</v>
      </c>
      <c r="AZ294" s="73" t="s">
        <v>141</v>
      </c>
      <c r="BA294" s="73"/>
      <c r="BB294" s="116"/>
      <c r="BC294" s="62" t="s">
        <v>141</v>
      </c>
      <c r="BD294" s="63"/>
      <c r="BE294" s="64"/>
      <c r="BF294" s="65" t="s">
        <v>1006</v>
      </c>
      <c r="BG294" s="311" t="str">
        <f t="shared" si="181"/>
        <v>{"key_code":"close_bracket","modifiers":["shift","control"]}</v>
      </c>
      <c r="BH294" s="98"/>
      <c r="BI294" s="140" t="str">
        <f t="shared" si="182"/>
        <v>{"key_code":"close_bracket"}</v>
      </c>
      <c r="BJ294" s="370"/>
      <c r="BK294" s="371"/>
    </row>
    <row r="295" spans="1:63" ht="42">
      <c r="A295" s="328"/>
      <c r="B295" s="329"/>
      <c r="C295" s="338"/>
      <c r="D295" s="339"/>
      <c r="E295" s="334"/>
      <c r="F295" s="233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T295" s="101" t="str">
        <f t="shared" si="197"/>
        <v/>
      </c>
      <c r="U295" s="329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5"/>
      <c r="AB295" s="28">
        <f t="shared" si="166"/>
        <v>1</v>
      </c>
      <c r="AC295" s="27" t="str">
        <f t="shared" si="167"/>
        <v>B</v>
      </c>
      <c r="AD295" s="27">
        <f t="shared" si="168"/>
        <v>0</v>
      </c>
      <c r="AE295" s="27">
        <f t="shared" si="169"/>
        <v>2</v>
      </c>
      <c r="AF295" s="34">
        <f t="shared" si="170"/>
        <v>68719476736</v>
      </c>
      <c r="AG295" s="203">
        <f t="shared" si="171"/>
        <v>1</v>
      </c>
      <c r="AH295" s="90"/>
      <c r="AI295" s="466" t="str">
        <f t="shared" si="172"/>
        <v/>
      </c>
      <c r="AJ295" s="57" t="str">
        <f t="shared" si="173"/>
        <v/>
      </c>
      <c r="AK295" s="58">
        <f t="shared" si="174"/>
        <v>0</v>
      </c>
      <c r="AL295" s="56" t="str">
        <f t="shared" si="175"/>
        <v/>
      </c>
      <c r="AM295" s="57" t="str">
        <f t="shared" si="176"/>
        <v/>
      </c>
      <c r="AN295" s="55">
        <f t="shared" si="177"/>
        <v>0</v>
      </c>
      <c r="AO295" s="466" t="str">
        <f t="shared" si="178"/>
        <v/>
      </c>
      <c r="AP295" s="57" t="str">
        <f t="shared" si="179"/>
        <v/>
      </c>
      <c r="AQ295" s="58">
        <f t="shared" si="180"/>
        <v>0</v>
      </c>
      <c r="AR295" s="90"/>
      <c r="AS295" s="131"/>
      <c r="AT295" s="59"/>
      <c r="AU295" s="390"/>
      <c r="AV295" s="390"/>
      <c r="AW295" s="61"/>
      <c r="AX295" s="60"/>
      <c r="AY295" s="73" t="s">
        <v>294</v>
      </c>
      <c r="AZ295" s="73" t="s">
        <v>75</v>
      </c>
      <c r="BA295" s="73"/>
      <c r="BB295" s="116"/>
      <c r="BC295" s="62" t="s">
        <v>75</v>
      </c>
      <c r="BD295" s="63"/>
      <c r="BE295" s="64"/>
      <c r="BF295" s="65" t="s">
        <v>1007</v>
      </c>
      <c r="BG295" s="311" t="str">
        <f t="shared" si="181"/>
        <v>{"key_code":"non_us_pound","modifiers":["shift","control"]}</v>
      </c>
      <c r="BH295" s="98"/>
      <c r="BI295" s="140" t="str">
        <f t="shared" si="182"/>
        <v>{"key_code":"non_us_pound"}</v>
      </c>
      <c r="BJ295" s="370" t="s">
        <v>1009</v>
      </c>
      <c r="BK295" s="371"/>
    </row>
    <row r="296" spans="1:63" ht="21">
      <c r="A296" s="328"/>
      <c r="B296" s="329"/>
      <c r="C296" s="338"/>
      <c r="D296" s="339"/>
      <c r="E296" s="334"/>
      <c r="F296" s="233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/>
      </c>
      <c r="T296" s="101" t="str">
        <f t="shared" si="197"/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6" s="329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5"/>
      <c r="AB296" s="28">
        <f t="shared" si="166"/>
        <v>1</v>
      </c>
      <c r="AC296" s="27" t="str">
        <f t="shared" si="167"/>
        <v>C</v>
      </c>
      <c r="AD296" s="27">
        <f t="shared" si="168"/>
        <v>1</v>
      </c>
      <c r="AE296" s="27">
        <f t="shared" si="169"/>
        <v>2</v>
      </c>
      <c r="AF296" s="34">
        <f t="shared" si="170"/>
        <v>137438953472</v>
      </c>
      <c r="AG296" s="203">
        <f t="shared" si="171"/>
        <v>1</v>
      </c>
      <c r="AH296" s="90"/>
      <c r="AI296" s="466" t="str">
        <f t="shared" si="172"/>
        <v/>
      </c>
      <c r="AJ296" s="57" t="str">
        <f t="shared" si="173"/>
        <v/>
      </c>
      <c r="AK296" s="58">
        <f t="shared" si="174"/>
        <v>0</v>
      </c>
      <c r="AL296" s="56" t="str">
        <f t="shared" si="175"/>
        <v/>
      </c>
      <c r="AM296" s="57" t="str">
        <f t="shared" si="176"/>
        <v/>
      </c>
      <c r="AN296" s="55">
        <f t="shared" si="177"/>
        <v>0</v>
      </c>
      <c r="AO296" s="466" t="str">
        <f t="shared" si="178"/>
        <v/>
      </c>
      <c r="AP296" s="57" t="str">
        <f t="shared" si="179"/>
        <v/>
      </c>
      <c r="AQ296" s="58">
        <f t="shared" si="180"/>
        <v>0</v>
      </c>
      <c r="AR296" s="90"/>
      <c r="AS296" s="131">
        <v>121</v>
      </c>
      <c r="AT296" s="59"/>
      <c r="AU296" s="390"/>
      <c r="AV296" s="390"/>
      <c r="AW296" s="61"/>
      <c r="AX296" s="60" t="s">
        <v>296</v>
      </c>
      <c r="AY296" s="73" t="s">
        <v>358</v>
      </c>
      <c r="AZ296" s="73" t="s">
        <v>84</v>
      </c>
      <c r="BA296" s="73"/>
      <c r="BB296" s="116"/>
      <c r="BC296" s="62" t="s">
        <v>84</v>
      </c>
      <c r="BD296" s="63"/>
      <c r="BE296" s="64"/>
      <c r="BF296" s="65"/>
      <c r="BG296" s="311" t="str">
        <f t="shared" si="181"/>
        <v>{"key_code":"h"},{"key_code":"o"}</v>
      </c>
      <c r="BH296" s="98"/>
      <c r="BI296" s="140" t="str">
        <f t="shared" si="182"/>
        <v>{"key_code":"h"},{"key_code":"o"}</v>
      </c>
      <c r="BJ296" s="370"/>
      <c r="BK296" s="371"/>
    </row>
    <row r="297" spans="1:63" ht="21">
      <c r="A297" s="328"/>
      <c r="B297" s="329"/>
      <c r="C297" s="338"/>
      <c r="D297" s="339"/>
      <c r="E297" s="334"/>
      <c r="F297" s="233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/>
      </c>
      <c r="T297" s="101" t="str">
        <f t="shared" si="197"/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7" s="329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5"/>
      <c r="AB297" s="28">
        <f t="shared" si="166"/>
        <v>1</v>
      </c>
      <c r="AC297" s="27" t="str">
        <f t="shared" si="167"/>
        <v>C</v>
      </c>
      <c r="AD297" s="27">
        <f t="shared" si="168"/>
        <v>1</v>
      </c>
      <c r="AE297" s="27">
        <f t="shared" si="169"/>
        <v>2</v>
      </c>
      <c r="AF297" s="34">
        <f t="shared" si="170"/>
        <v>274877906944</v>
      </c>
      <c r="AG297" s="203">
        <f t="shared" si="171"/>
        <v>1</v>
      </c>
      <c r="AH297" s="90"/>
      <c r="AI297" s="466" t="str">
        <f t="shared" si="172"/>
        <v/>
      </c>
      <c r="AJ297" s="57" t="str">
        <f t="shared" si="173"/>
        <v/>
      </c>
      <c r="AK297" s="58">
        <f t="shared" si="174"/>
        <v>0</v>
      </c>
      <c r="AL297" s="56" t="str">
        <f t="shared" si="175"/>
        <v/>
      </c>
      <c r="AM297" s="57" t="str">
        <f t="shared" si="176"/>
        <v/>
      </c>
      <c r="AN297" s="55">
        <f t="shared" si="177"/>
        <v>0</v>
      </c>
      <c r="AO297" s="466" t="str">
        <f t="shared" si="178"/>
        <v/>
      </c>
      <c r="AP297" s="57" t="str">
        <f t="shared" si="179"/>
        <v/>
      </c>
      <c r="AQ297" s="58">
        <f t="shared" si="180"/>
        <v>0</v>
      </c>
      <c r="AR297" s="90"/>
      <c r="AS297" s="131">
        <v>122</v>
      </c>
      <c r="AT297" s="59"/>
      <c r="AU297" s="390"/>
      <c r="AV297" s="390"/>
      <c r="AW297" s="61"/>
      <c r="AX297" s="60" t="s">
        <v>296</v>
      </c>
      <c r="AY297" s="73" t="s">
        <v>358</v>
      </c>
      <c r="AZ297" s="73" t="s">
        <v>86</v>
      </c>
      <c r="BA297" s="73"/>
      <c r="BB297" s="116"/>
      <c r="BC297" s="62" t="s">
        <v>86</v>
      </c>
      <c r="BD297" s="63"/>
      <c r="BE297" s="64"/>
      <c r="BF297" s="65"/>
      <c r="BG297" s="311" t="str">
        <f t="shared" si="181"/>
        <v>{"key_code":"h"},{"key_code":"i"}</v>
      </c>
      <c r="BH297" s="120"/>
      <c r="BI297" s="311" t="str">
        <f t="shared" si="182"/>
        <v>{"key_code":"h"},{"key_code":"i"}</v>
      </c>
      <c r="BJ297" s="370"/>
      <c r="BK297" s="371"/>
    </row>
    <row r="298" spans="1:63" ht="21">
      <c r="A298" s="335"/>
      <c r="B298" s="336"/>
      <c r="C298" s="342"/>
      <c r="D298" s="343"/>
      <c r="E298" s="337"/>
      <c r="F298" s="233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/>
      </c>
      <c r="T298" s="101" t="str">
        <f t="shared" si="197"/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8" s="329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5"/>
      <c r="AB298" s="74">
        <f t="shared" si="166"/>
        <v>1</v>
      </c>
      <c r="AC298" s="75" t="str">
        <f t="shared" si="167"/>
        <v>C</v>
      </c>
      <c r="AD298" s="75">
        <f t="shared" si="168"/>
        <v>1</v>
      </c>
      <c r="AE298" s="75">
        <f t="shared" si="169"/>
        <v>2</v>
      </c>
      <c r="AF298" s="76">
        <f t="shared" si="170"/>
        <v>70368744177664</v>
      </c>
      <c r="AG298" s="204">
        <f t="shared" si="171"/>
        <v>1</v>
      </c>
      <c r="AH298" s="90"/>
      <c r="AI298" s="467" t="str">
        <f t="shared" si="172"/>
        <v/>
      </c>
      <c r="AJ298" s="86" t="str">
        <f t="shared" si="173"/>
        <v/>
      </c>
      <c r="AK298" s="87">
        <f t="shared" si="174"/>
        <v>0</v>
      </c>
      <c r="AL298" s="85" t="str">
        <f t="shared" si="175"/>
        <v/>
      </c>
      <c r="AM298" s="86" t="str">
        <f t="shared" si="176"/>
        <v/>
      </c>
      <c r="AN298" s="84">
        <f t="shared" si="177"/>
        <v>0</v>
      </c>
      <c r="AO298" s="467" t="str">
        <f t="shared" si="178"/>
        <v/>
      </c>
      <c r="AP298" s="86" t="str">
        <f t="shared" si="179"/>
        <v/>
      </c>
      <c r="AQ298" s="87">
        <f t="shared" si="180"/>
        <v>0</v>
      </c>
      <c r="AR298" s="90"/>
      <c r="AS298" s="93">
        <v>130</v>
      </c>
      <c r="AT298" s="77"/>
      <c r="AU298" s="391"/>
      <c r="AV298" s="391"/>
      <c r="AW298" s="79"/>
      <c r="AX298" s="78" t="s">
        <v>296</v>
      </c>
      <c r="AY298" s="17" t="s">
        <v>358</v>
      </c>
      <c r="AZ298" s="17" t="s">
        <v>102</v>
      </c>
      <c r="BA298" s="17"/>
      <c r="BB298" s="117"/>
      <c r="BC298" s="80" t="s">
        <v>102</v>
      </c>
      <c r="BD298" s="81"/>
      <c r="BE298" s="82"/>
      <c r="BF298" s="83"/>
      <c r="BG298" s="112" t="str">
        <f t="shared" si="181"/>
        <v>{"key_code":"r"},{"key_code":"e"}</v>
      </c>
      <c r="BH298" s="99"/>
      <c r="BI298" s="112" t="str">
        <f t="shared" si="182"/>
        <v>{"key_code":"r"},{"key_code":"e"}</v>
      </c>
      <c r="BJ298" s="372"/>
      <c r="BK298" s="373"/>
    </row>
    <row r="299" spans="1:63" ht="21">
      <c r="A299" s="322"/>
      <c r="B299" s="323"/>
      <c r="C299" s="323"/>
      <c r="D299" s="323"/>
      <c r="E299" s="323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81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5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3">
        <f t="shared" ref="AG299:AG343" si="206">IF(OR(AB299=3,AND(AB299=2,COUNTIF(ビットパターンA,AF299)+COUNTIF(ビットパターンB,AF299)+COUNTIF(ビットパターンC,AF299)=0)),0,_xlfn.XLOOKUP(BC299,ひらがな,移動単位,0))</f>
        <v>0</v>
      </c>
      <c r="AH299" s="90"/>
      <c r="AI299" s="466" t="str">
        <f t="shared" ref="AI299:AI343" si="207">IF(AND($AB299=3,$BG299&lt;&gt;""),_xlfn.BITOR(_xlfn.BITLSHIFT(1,_xlfn.XLOOKUP(AZ299,仮想キートップ,ビット)),_xlfn.BITLSHIFT(1,_xlfn.XLOOKUP(BA299,仮想キートップ,ビット))),"")</f>
        <v/>
      </c>
      <c r="AJ299" s="57" t="str">
        <f t="shared" ref="AJ299:AJ303" si="208">_xlfn.XLOOKUP(AI299,ビットパターン,出力かな,"")</f>
        <v/>
      </c>
      <c r="AK299" s="58">
        <f t="shared" ref="AK299:AK303" si="209">_xlfn.XLOOKUP(AJ299,ひらがな,移動単位,0)</f>
        <v>0</v>
      </c>
      <c r="AL299" s="56" t="str">
        <f t="shared" ref="AL299:AL343" si="210">IF(AND($AB299=3,$BG299&lt;&gt;""),_xlfn.BITOR(_xlfn.BITLSHIFT(1,_xlfn.XLOOKUP(AZ299,仮想キートップ,ビット)),_xlfn.BITLSHIFT(1,_xlfn.XLOOKUP(BB299,仮想キートップ,ビット))),"")</f>
        <v/>
      </c>
      <c r="AM299" s="57" t="str">
        <f t="shared" ref="AM299:AM303" si="211">_xlfn.XLOOKUP(AL299,ビットパターン,出力かな,"")</f>
        <v/>
      </c>
      <c r="AN299" s="55">
        <f t="shared" ref="AN299:AN303" si="212">_xlfn.XLOOKUP(AM299,ひらがな,移動単位,0)</f>
        <v>0</v>
      </c>
      <c r="AO299" s="466" t="str">
        <f t="shared" ref="AO299:AO343" si="213">IF(AND($AB299=3,$BG299&lt;&gt;""),_xlfn.BITOR(_xlfn.BITLSHIFT(1,_xlfn.XLOOKUP(BA299,仮想キートップ,ビット)),_xlfn.BITLSHIFT(1,_xlfn.XLOOKUP(BB299,仮想キートップ,ビット))),"")</f>
        <v/>
      </c>
      <c r="AP299" s="57" t="str">
        <f t="shared" ref="AP299:AP303" si="214">_xlfn.XLOOKUP(AO299,ビットパターン,出力かな,"")</f>
        <v/>
      </c>
      <c r="AQ299" s="58">
        <f t="shared" ref="AQ299:AQ303" si="215">_xlfn.XLOOKUP(AP299,ひらがな,移動単位,0)</f>
        <v>0</v>
      </c>
      <c r="AR299" s="90"/>
      <c r="AS299" s="91">
        <v>107</v>
      </c>
      <c r="AT299" s="211"/>
      <c r="AU299" s="259"/>
      <c r="AV299" s="213" t="s">
        <v>296</v>
      </c>
      <c r="AW299" s="199" t="s">
        <v>294</v>
      </c>
      <c r="AX299" s="212" t="s">
        <v>296</v>
      </c>
      <c r="AY299" s="213"/>
      <c r="AZ299" s="213" t="s">
        <v>656</v>
      </c>
      <c r="BA299" s="213"/>
      <c r="BB299" s="199"/>
      <c r="BC299" s="214"/>
      <c r="BD299" s="215" t="s">
        <v>478</v>
      </c>
      <c r="BE299" s="216" t="s">
        <v>479</v>
      </c>
      <c r="BF299" s="217" t="s">
        <v>480</v>
      </c>
      <c r="BG299" s="136" t="str">
        <f t="shared" ref="BG299:BG303" si="216">IF(BF299="",_xlfn.XLOOKUP(BC299,ひらがな,ローマ字コード,""),BF299)</f>
        <v>{"key_code":"delete_or_backspace"}</v>
      </c>
      <c r="BH299" s="401"/>
      <c r="BI299" s="136" t="str">
        <f t="shared" ref="BI299:BI343" si="217">IF(BH299&lt;&gt;"",BH299,IF(OR(AB299&gt;1,COUNTIF(入力キー,AZ299)=0),BG299,_xlfn.CONCAT(BI$16,_xlfn.XLOOKUP(AZ299,入力キー,入力コード),BI$18)))</f>
        <v>{"key_code":"delete_or_backspace"}</v>
      </c>
      <c r="BJ299" s="405"/>
      <c r="BK299" s="406"/>
    </row>
    <row r="300" spans="1:63" ht="42">
      <c r="A300" s="322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99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5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3">
        <f t="shared" si="206"/>
        <v>0</v>
      </c>
      <c r="AH300" s="90"/>
      <c r="AI300" s="466" t="str">
        <f t="shared" si="207"/>
        <v/>
      </c>
      <c r="AJ300" s="57" t="str">
        <f t="shared" si="208"/>
        <v/>
      </c>
      <c r="AK300" s="58">
        <f t="shared" si="209"/>
        <v>0</v>
      </c>
      <c r="AL300" s="56" t="str">
        <f t="shared" si="210"/>
        <v/>
      </c>
      <c r="AM300" s="57" t="str">
        <f t="shared" si="211"/>
        <v/>
      </c>
      <c r="AN300" s="55">
        <f t="shared" si="212"/>
        <v>0</v>
      </c>
      <c r="AO300" s="466" t="str">
        <f t="shared" si="213"/>
        <v/>
      </c>
      <c r="AP300" s="57" t="str">
        <f t="shared" si="214"/>
        <v/>
      </c>
      <c r="AQ300" s="58">
        <f t="shared" si="215"/>
        <v>0</v>
      </c>
      <c r="AR300" s="90"/>
      <c r="AS300" s="92">
        <v>172</v>
      </c>
      <c r="AT300" s="2"/>
      <c r="AU300" s="389"/>
      <c r="AV300" s="16" t="s">
        <v>296</v>
      </c>
      <c r="AW300" s="115"/>
      <c r="AX300" s="4"/>
      <c r="AY300" s="16" t="s">
        <v>296</v>
      </c>
      <c r="AZ300" s="16" t="s">
        <v>473</v>
      </c>
      <c r="BA300" s="16"/>
      <c r="BB300" s="115"/>
      <c r="BC300" s="26"/>
      <c r="BD300" s="6" t="s">
        <v>473</v>
      </c>
      <c r="BE300" s="7" t="s">
        <v>474</v>
      </c>
      <c r="BF300" s="15" t="s">
        <v>475</v>
      </c>
      <c r="BG300" s="140" t="str">
        <f t="shared" si="216"/>
        <v>{"key_code":"period"},{"key_code":"return_or_enter"}</v>
      </c>
      <c r="BH300" s="402"/>
      <c r="BI300" s="140" t="str">
        <f t="shared" si="217"/>
        <v>{"key_code":"period"},{"key_code":"return_or_enter"}</v>
      </c>
      <c r="BJ300" s="407"/>
      <c r="BK300" s="408"/>
    </row>
    <row r="301" spans="1:63" ht="21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99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5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3">
        <f t="shared" si="206"/>
        <v>0</v>
      </c>
      <c r="AH301" s="90"/>
      <c r="AI301" s="466" t="str">
        <f t="shared" si="207"/>
        <v/>
      </c>
      <c r="AJ301" s="57" t="str">
        <f t="shared" si="208"/>
        <v/>
      </c>
      <c r="AK301" s="58">
        <f t="shared" si="209"/>
        <v>0</v>
      </c>
      <c r="AL301" s="56" t="str">
        <f t="shared" si="210"/>
        <v/>
      </c>
      <c r="AM301" s="57" t="str">
        <f t="shared" si="211"/>
        <v/>
      </c>
      <c r="AN301" s="55">
        <f t="shared" si="212"/>
        <v>0</v>
      </c>
      <c r="AO301" s="466" t="str">
        <f t="shared" si="213"/>
        <v/>
      </c>
      <c r="AP301" s="57" t="str">
        <f t="shared" si="214"/>
        <v/>
      </c>
      <c r="AQ301" s="58">
        <f t="shared" si="215"/>
        <v>0</v>
      </c>
      <c r="AR301" s="90"/>
      <c r="AS301" s="92">
        <v>101</v>
      </c>
      <c r="AT301" s="2"/>
      <c r="AU301" s="389"/>
      <c r="AV301" s="16" t="s">
        <v>296</v>
      </c>
      <c r="AW301" s="115"/>
      <c r="AX301" s="4" t="s">
        <v>296</v>
      </c>
      <c r="AY301" s="16" t="s">
        <v>358</v>
      </c>
      <c r="AZ301" s="16" t="s">
        <v>23</v>
      </c>
      <c r="BA301" s="16"/>
      <c r="BB301" s="115"/>
      <c r="BC301" s="26"/>
      <c r="BD301" s="6"/>
      <c r="BE301" s="7"/>
      <c r="BF301" s="397"/>
      <c r="BG301" s="140" t="str">
        <f t="shared" si="216"/>
        <v/>
      </c>
      <c r="BH301" s="402"/>
      <c r="BI301" s="140" t="str">
        <f t="shared" si="217"/>
        <v/>
      </c>
      <c r="BJ301" s="407"/>
      <c r="BK301" s="408"/>
    </row>
    <row r="302" spans="1:63" ht="21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  <c r="U302" s="399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5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3">
        <f t="shared" si="206"/>
        <v>0</v>
      </c>
      <c r="AH302" s="90"/>
      <c r="AI302" s="466" t="str">
        <f t="shared" si="207"/>
        <v/>
      </c>
      <c r="AJ302" s="57" t="str">
        <f t="shared" si="208"/>
        <v/>
      </c>
      <c r="AK302" s="58">
        <f t="shared" si="209"/>
        <v>0</v>
      </c>
      <c r="AL302" s="56" t="str">
        <f t="shared" si="210"/>
        <v/>
      </c>
      <c r="AM302" s="57" t="str">
        <f t="shared" si="211"/>
        <v/>
      </c>
      <c r="AN302" s="55">
        <f t="shared" si="212"/>
        <v>0</v>
      </c>
      <c r="AO302" s="466" t="str">
        <f t="shared" si="213"/>
        <v/>
      </c>
      <c r="AP302" s="57" t="str">
        <f t="shared" si="214"/>
        <v/>
      </c>
      <c r="AQ302" s="58">
        <f t="shared" si="215"/>
        <v>0</v>
      </c>
      <c r="AR302" s="90"/>
      <c r="AS302" s="382">
        <v>105</v>
      </c>
      <c r="AT302" s="59"/>
      <c r="AU302" s="390"/>
      <c r="AV302" s="73" t="s">
        <v>296</v>
      </c>
      <c r="AW302" s="116" t="s">
        <v>294</v>
      </c>
      <c r="AX302" s="60" t="s">
        <v>296</v>
      </c>
      <c r="AY302" s="73" t="s">
        <v>358</v>
      </c>
      <c r="AZ302" s="73" t="s">
        <v>31</v>
      </c>
      <c r="BA302" s="73"/>
      <c r="BB302" s="116"/>
      <c r="BC302" s="62"/>
      <c r="BD302" s="63" t="s">
        <v>31</v>
      </c>
      <c r="BE302" s="64" t="s">
        <v>476</v>
      </c>
      <c r="BF302" s="65" t="s">
        <v>964</v>
      </c>
      <c r="BG302" s="311" t="str">
        <f t="shared" si="216"/>
        <v>{"key_code":"n","modifiers":["control"]}</v>
      </c>
      <c r="BH302" s="403"/>
      <c r="BI302" s="311" t="str">
        <f t="shared" si="217"/>
        <v>{"key_code":"n","modifiers":["control"]}</v>
      </c>
      <c r="BJ302" s="409"/>
      <c r="BK302" s="410"/>
    </row>
    <row r="303" spans="1:63" ht="21">
      <c r="A303" s="322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99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5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4">
        <f t="shared" si="206"/>
        <v>0</v>
      </c>
      <c r="AH303" s="90"/>
      <c r="AI303" s="467" t="str">
        <f t="shared" si="207"/>
        <v/>
      </c>
      <c r="AJ303" s="86" t="str">
        <f t="shared" si="208"/>
        <v/>
      </c>
      <c r="AK303" s="87">
        <f t="shared" si="209"/>
        <v>0</v>
      </c>
      <c r="AL303" s="85" t="str">
        <f t="shared" si="210"/>
        <v/>
      </c>
      <c r="AM303" s="86" t="str">
        <f t="shared" si="211"/>
        <v/>
      </c>
      <c r="AN303" s="84">
        <f t="shared" si="212"/>
        <v>0</v>
      </c>
      <c r="AO303" s="467" t="str">
        <f t="shared" si="213"/>
        <v/>
      </c>
      <c r="AP303" s="86" t="str">
        <f t="shared" si="214"/>
        <v/>
      </c>
      <c r="AQ303" s="87">
        <f t="shared" si="215"/>
        <v>0</v>
      </c>
      <c r="AR303" s="90"/>
      <c r="AS303" s="93">
        <v>106</v>
      </c>
      <c r="AT303" s="77"/>
      <c r="AU303" s="391"/>
      <c r="AV303" s="17" t="s">
        <v>296</v>
      </c>
      <c r="AW303" s="117" t="s">
        <v>294</v>
      </c>
      <c r="AX303" s="78" t="s">
        <v>296</v>
      </c>
      <c r="AY303" s="17" t="s">
        <v>358</v>
      </c>
      <c r="AZ303" s="17" t="s">
        <v>33</v>
      </c>
      <c r="BA303" s="17"/>
      <c r="BB303" s="117"/>
      <c r="BC303" s="80"/>
      <c r="BD303" s="81" t="s">
        <v>33</v>
      </c>
      <c r="BE303" s="82" t="s">
        <v>477</v>
      </c>
      <c r="BF303" s="83" t="s">
        <v>967</v>
      </c>
      <c r="BG303" s="112" t="str">
        <f t="shared" si="216"/>
        <v>{"key_code":"p","modifiers":["control"]}</v>
      </c>
      <c r="BH303" s="404"/>
      <c r="BI303" s="112" t="str">
        <f t="shared" si="217"/>
        <v>{"key_code":"p","modifiers":["control"]}</v>
      </c>
      <c r="BJ303" s="411"/>
      <c r="BK303" s="412"/>
    </row>
    <row r="304" spans="1:63" ht="21">
      <c r="A304" s="326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233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5"/>
      <c r="AB304" s="28">
        <f t="shared" ref="AB304:AB334" si="218">COUNTA(AZ304:BB304)</f>
        <v>1</v>
      </c>
      <c r="AC304" s="27" t="str">
        <f t="shared" ref="AC304:AC334" si="219">CHAR($AC$18+AD304+AE304)</f>
        <v>@</v>
      </c>
      <c r="AD304" s="27">
        <f t="shared" ref="AD304:AD334" si="220">IF(AX304="",0,1)</f>
        <v>0</v>
      </c>
      <c r="AE304" s="27">
        <f t="shared" ref="AE304:AE334" si="221">IF(AY304="",0,2)</f>
        <v>0</v>
      </c>
      <c r="AF304" s="34">
        <f t="shared" ref="AF304:AF334" si="222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3">
        <f t="shared" si="206"/>
        <v>0</v>
      </c>
      <c r="AH304" s="90"/>
      <c r="AI304" s="466" t="str">
        <f t="shared" si="207"/>
        <v/>
      </c>
      <c r="AJ304" s="57" t="str">
        <f t="shared" ref="AJ304:AJ334" si="223">_xlfn.XLOOKUP(AI304,ビットパターン,出力かな,"")</f>
        <v/>
      </c>
      <c r="AK304" s="58">
        <f t="shared" ref="AK304:AK334" si="224">_xlfn.XLOOKUP(AJ304,ひらがな,移動単位,0)</f>
        <v>0</v>
      </c>
      <c r="AL304" s="56" t="str">
        <f t="shared" si="210"/>
        <v/>
      </c>
      <c r="AM304" s="57" t="str">
        <f t="shared" ref="AM304:AM334" si="225">_xlfn.XLOOKUP(AL304,ビットパターン,出力かな,"")</f>
        <v/>
      </c>
      <c r="AN304" s="55">
        <f t="shared" ref="AN304:AN334" si="226">_xlfn.XLOOKUP(AM304,ひらがな,移動単位,0)</f>
        <v>0</v>
      </c>
      <c r="AO304" s="466" t="str">
        <f t="shared" si="213"/>
        <v/>
      </c>
      <c r="AP304" s="57" t="str">
        <f t="shared" ref="AP304:AP334" si="227">_xlfn.XLOOKUP(AO304,ビットパターン,出力かな,"")</f>
        <v/>
      </c>
      <c r="AQ304" s="58">
        <f t="shared" ref="AQ304:AQ334" si="228">_xlfn.XLOOKUP(AP304,ひらがな,移動単位,0)</f>
        <v>0</v>
      </c>
      <c r="AR304" s="90"/>
      <c r="AS304" s="237">
        <v>1</v>
      </c>
      <c r="AT304" s="394" t="s">
        <v>296</v>
      </c>
      <c r="AU304" s="392"/>
      <c r="AV304" s="392"/>
      <c r="AW304" s="238"/>
      <c r="AX304" s="239"/>
      <c r="AY304" s="240"/>
      <c r="AZ304" s="240" t="s">
        <v>4</v>
      </c>
      <c r="BA304" s="240"/>
      <c r="BB304" s="241"/>
      <c r="BC304" s="301"/>
      <c r="BD304" s="302"/>
      <c r="BE304" s="303"/>
      <c r="BF304" s="304"/>
      <c r="BG304" s="305"/>
      <c r="BH304" s="306"/>
      <c r="BI304" s="305" t="str">
        <f t="shared" si="217"/>
        <v>{"key_code":"1"}</v>
      </c>
      <c r="BJ304" s="362"/>
      <c r="BK304" s="363"/>
    </row>
    <row r="305" spans="1:63" ht="21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233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5"/>
      <c r="AB305" s="28">
        <f t="shared" si="218"/>
        <v>1</v>
      </c>
      <c r="AC305" s="27" t="str">
        <f t="shared" si="219"/>
        <v>@</v>
      </c>
      <c r="AD305" s="27">
        <f t="shared" si="220"/>
        <v>0</v>
      </c>
      <c r="AE305" s="27">
        <f t="shared" si="221"/>
        <v>0</v>
      </c>
      <c r="AF305" s="34">
        <f t="shared" si="222"/>
        <v>2</v>
      </c>
      <c r="AG305" s="203">
        <f t="shared" si="206"/>
        <v>0</v>
      </c>
      <c r="AH305" s="90"/>
      <c r="AI305" s="466" t="str">
        <f t="shared" si="207"/>
        <v/>
      </c>
      <c r="AJ305" s="57" t="str">
        <f t="shared" si="223"/>
        <v/>
      </c>
      <c r="AK305" s="58">
        <f t="shared" si="224"/>
        <v>0</v>
      </c>
      <c r="AL305" s="56" t="str">
        <f t="shared" si="210"/>
        <v/>
      </c>
      <c r="AM305" s="57" t="str">
        <f t="shared" si="225"/>
        <v/>
      </c>
      <c r="AN305" s="55">
        <f t="shared" si="226"/>
        <v>0</v>
      </c>
      <c r="AO305" s="466" t="str">
        <f t="shared" si="213"/>
        <v/>
      </c>
      <c r="AP305" s="57" t="str">
        <f t="shared" si="227"/>
        <v/>
      </c>
      <c r="AQ305" s="58">
        <f t="shared" si="228"/>
        <v>0</v>
      </c>
      <c r="AR305" s="90"/>
      <c r="AS305" s="242">
        <v>2</v>
      </c>
      <c r="AT305" s="395" t="s">
        <v>296</v>
      </c>
      <c r="AU305" s="393"/>
      <c r="AV305" s="393"/>
      <c r="AW305" s="243"/>
      <c r="AX305" s="244"/>
      <c r="AY305" s="173"/>
      <c r="AZ305" s="173" t="s">
        <v>5</v>
      </c>
      <c r="BA305" s="173"/>
      <c r="BB305" s="245"/>
      <c r="BC305" s="307"/>
      <c r="BD305" s="308"/>
      <c r="BE305" s="309"/>
      <c r="BF305" s="310"/>
      <c r="BG305" s="311"/>
      <c r="BH305" s="312"/>
      <c r="BI305" s="311" t="str">
        <f t="shared" si="217"/>
        <v>{"key_code":"2"}</v>
      </c>
      <c r="BJ305" s="364"/>
      <c r="BK305" s="365"/>
    </row>
    <row r="306" spans="1:63" ht="21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233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5"/>
      <c r="AB306" s="28">
        <f t="shared" si="218"/>
        <v>1</v>
      </c>
      <c r="AC306" s="27" t="str">
        <f t="shared" si="219"/>
        <v>@</v>
      </c>
      <c r="AD306" s="27">
        <f t="shared" si="220"/>
        <v>0</v>
      </c>
      <c r="AE306" s="27">
        <f t="shared" si="221"/>
        <v>0</v>
      </c>
      <c r="AF306" s="34">
        <f t="shared" si="222"/>
        <v>4</v>
      </c>
      <c r="AG306" s="203">
        <f t="shared" si="206"/>
        <v>0</v>
      </c>
      <c r="AH306" s="90"/>
      <c r="AI306" s="466" t="str">
        <f t="shared" si="207"/>
        <v/>
      </c>
      <c r="AJ306" s="57" t="str">
        <f t="shared" si="223"/>
        <v/>
      </c>
      <c r="AK306" s="58">
        <f t="shared" si="224"/>
        <v>0</v>
      </c>
      <c r="AL306" s="56" t="str">
        <f t="shared" si="210"/>
        <v/>
      </c>
      <c r="AM306" s="57" t="str">
        <f t="shared" si="225"/>
        <v/>
      </c>
      <c r="AN306" s="55">
        <f t="shared" si="226"/>
        <v>0</v>
      </c>
      <c r="AO306" s="466" t="str">
        <f t="shared" si="213"/>
        <v/>
      </c>
      <c r="AP306" s="57" t="str">
        <f t="shared" si="227"/>
        <v/>
      </c>
      <c r="AQ306" s="58">
        <f t="shared" si="228"/>
        <v>0</v>
      </c>
      <c r="AR306" s="90"/>
      <c r="AS306" s="242">
        <v>3</v>
      </c>
      <c r="AT306" s="395" t="s">
        <v>296</v>
      </c>
      <c r="AU306" s="393"/>
      <c r="AV306" s="393"/>
      <c r="AW306" s="243"/>
      <c r="AX306" s="244"/>
      <c r="AY306" s="173"/>
      <c r="AZ306" s="173" t="s">
        <v>6</v>
      </c>
      <c r="BA306" s="173"/>
      <c r="BB306" s="245"/>
      <c r="BC306" s="307"/>
      <c r="BD306" s="308"/>
      <c r="BE306" s="309"/>
      <c r="BF306" s="310"/>
      <c r="BG306" s="311"/>
      <c r="BH306" s="312"/>
      <c r="BI306" s="311" t="str">
        <f t="shared" si="217"/>
        <v>{"key_code":"3"}</v>
      </c>
      <c r="BJ306" s="364"/>
      <c r="BK306" s="365"/>
    </row>
    <row r="307" spans="1:63" ht="21">
      <c r="A307" s="322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233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5"/>
      <c r="AB307" s="28">
        <f t="shared" si="218"/>
        <v>1</v>
      </c>
      <c r="AC307" s="27" t="str">
        <f t="shared" si="219"/>
        <v>@</v>
      </c>
      <c r="AD307" s="27">
        <f t="shared" si="220"/>
        <v>0</v>
      </c>
      <c r="AE307" s="27">
        <f t="shared" si="221"/>
        <v>0</v>
      </c>
      <c r="AF307" s="34">
        <f t="shared" si="222"/>
        <v>8</v>
      </c>
      <c r="AG307" s="203">
        <f t="shared" si="206"/>
        <v>0</v>
      </c>
      <c r="AH307" s="90"/>
      <c r="AI307" s="466" t="str">
        <f t="shared" si="207"/>
        <v/>
      </c>
      <c r="AJ307" s="57" t="str">
        <f t="shared" si="223"/>
        <v/>
      </c>
      <c r="AK307" s="58">
        <f t="shared" si="224"/>
        <v>0</v>
      </c>
      <c r="AL307" s="56" t="str">
        <f t="shared" si="210"/>
        <v/>
      </c>
      <c r="AM307" s="57" t="str">
        <f t="shared" si="225"/>
        <v/>
      </c>
      <c r="AN307" s="55">
        <f t="shared" si="226"/>
        <v>0</v>
      </c>
      <c r="AO307" s="466" t="str">
        <f t="shared" si="213"/>
        <v/>
      </c>
      <c r="AP307" s="57" t="str">
        <f t="shared" si="227"/>
        <v/>
      </c>
      <c r="AQ307" s="58">
        <f t="shared" si="228"/>
        <v>0</v>
      </c>
      <c r="AR307" s="90"/>
      <c r="AS307" s="242">
        <v>4</v>
      </c>
      <c r="AT307" s="395" t="s">
        <v>296</v>
      </c>
      <c r="AU307" s="393"/>
      <c r="AV307" s="393"/>
      <c r="AW307" s="243"/>
      <c r="AX307" s="244"/>
      <c r="AY307" s="173"/>
      <c r="AZ307" s="173" t="s">
        <v>7</v>
      </c>
      <c r="BA307" s="173"/>
      <c r="BB307" s="245"/>
      <c r="BC307" s="307"/>
      <c r="BD307" s="308"/>
      <c r="BE307" s="309"/>
      <c r="BF307" s="310"/>
      <c r="BG307" s="311"/>
      <c r="BH307" s="312"/>
      <c r="BI307" s="311" t="str">
        <f t="shared" si="217"/>
        <v>{"key_code":"4"}</v>
      </c>
      <c r="BJ307" s="364"/>
      <c r="BK307" s="365"/>
    </row>
    <row r="308" spans="1:63" ht="21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233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5"/>
      <c r="AB308" s="28">
        <f t="shared" si="218"/>
        <v>1</v>
      </c>
      <c r="AC308" s="27" t="str">
        <f t="shared" si="219"/>
        <v>@</v>
      </c>
      <c r="AD308" s="27">
        <f t="shared" si="220"/>
        <v>0</v>
      </c>
      <c r="AE308" s="27">
        <f t="shared" si="221"/>
        <v>0</v>
      </c>
      <c r="AF308" s="34">
        <f t="shared" si="222"/>
        <v>16</v>
      </c>
      <c r="AG308" s="203">
        <f t="shared" si="206"/>
        <v>0</v>
      </c>
      <c r="AH308" s="90"/>
      <c r="AI308" s="466" t="str">
        <f t="shared" si="207"/>
        <v/>
      </c>
      <c r="AJ308" s="57" t="str">
        <f t="shared" si="223"/>
        <v/>
      </c>
      <c r="AK308" s="58">
        <f t="shared" si="224"/>
        <v>0</v>
      </c>
      <c r="AL308" s="56" t="str">
        <f t="shared" si="210"/>
        <v/>
      </c>
      <c r="AM308" s="57" t="str">
        <f t="shared" si="225"/>
        <v/>
      </c>
      <c r="AN308" s="55">
        <f t="shared" si="226"/>
        <v>0</v>
      </c>
      <c r="AO308" s="466" t="str">
        <f t="shared" si="213"/>
        <v/>
      </c>
      <c r="AP308" s="57" t="str">
        <f t="shared" si="227"/>
        <v/>
      </c>
      <c r="AQ308" s="58">
        <f t="shared" si="228"/>
        <v>0</v>
      </c>
      <c r="AR308" s="90"/>
      <c r="AS308" s="242">
        <v>5</v>
      </c>
      <c r="AT308" s="395" t="s">
        <v>296</v>
      </c>
      <c r="AU308" s="393"/>
      <c r="AV308" s="393"/>
      <c r="AW308" s="243"/>
      <c r="AX308" s="244"/>
      <c r="AY308" s="173"/>
      <c r="AZ308" s="173" t="s">
        <v>8</v>
      </c>
      <c r="BA308" s="173"/>
      <c r="BB308" s="245"/>
      <c r="BC308" s="307"/>
      <c r="BD308" s="308"/>
      <c r="BE308" s="309"/>
      <c r="BF308" s="310"/>
      <c r="BG308" s="311"/>
      <c r="BH308" s="312"/>
      <c r="BI308" s="311" t="str">
        <f t="shared" si="217"/>
        <v>{"key_code":"5"}</v>
      </c>
      <c r="BJ308" s="364"/>
      <c r="BK308" s="365"/>
    </row>
    <row r="309" spans="1:63" ht="21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233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5"/>
      <c r="AB309" s="28">
        <f t="shared" si="218"/>
        <v>1</v>
      </c>
      <c r="AC309" s="27" t="str">
        <f t="shared" si="219"/>
        <v>@</v>
      </c>
      <c r="AD309" s="27">
        <f t="shared" si="220"/>
        <v>0</v>
      </c>
      <c r="AE309" s="27">
        <f t="shared" si="221"/>
        <v>0</v>
      </c>
      <c r="AF309" s="34">
        <f t="shared" si="222"/>
        <v>32</v>
      </c>
      <c r="AG309" s="203">
        <f t="shared" si="206"/>
        <v>0</v>
      </c>
      <c r="AH309" s="90"/>
      <c r="AI309" s="466" t="str">
        <f t="shared" si="207"/>
        <v/>
      </c>
      <c r="AJ309" s="57" t="str">
        <f t="shared" si="223"/>
        <v/>
      </c>
      <c r="AK309" s="58">
        <f t="shared" si="224"/>
        <v>0</v>
      </c>
      <c r="AL309" s="56" t="str">
        <f t="shared" si="210"/>
        <v/>
      </c>
      <c r="AM309" s="57" t="str">
        <f t="shared" si="225"/>
        <v/>
      </c>
      <c r="AN309" s="55">
        <f t="shared" si="226"/>
        <v>0</v>
      </c>
      <c r="AO309" s="466" t="str">
        <f t="shared" si="213"/>
        <v/>
      </c>
      <c r="AP309" s="57" t="str">
        <f t="shared" si="227"/>
        <v/>
      </c>
      <c r="AQ309" s="58">
        <f t="shared" si="228"/>
        <v>0</v>
      </c>
      <c r="AR309" s="90"/>
      <c r="AS309" s="242">
        <v>6</v>
      </c>
      <c r="AT309" s="395" t="s">
        <v>296</v>
      </c>
      <c r="AU309" s="393"/>
      <c r="AV309" s="393"/>
      <c r="AW309" s="243"/>
      <c r="AX309" s="244"/>
      <c r="AY309" s="173"/>
      <c r="AZ309" s="173" t="s">
        <v>9</v>
      </c>
      <c r="BA309" s="173"/>
      <c r="BB309" s="245"/>
      <c r="BC309" s="307"/>
      <c r="BD309" s="308"/>
      <c r="BE309" s="309"/>
      <c r="BF309" s="310"/>
      <c r="BG309" s="311"/>
      <c r="BH309" s="312"/>
      <c r="BI309" s="311" t="str">
        <f t="shared" si="217"/>
        <v>{"key_code":"6"}</v>
      </c>
      <c r="BJ309" s="364"/>
      <c r="BK309" s="365"/>
    </row>
    <row r="310" spans="1:63" ht="21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233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5"/>
      <c r="AB310" s="28">
        <f t="shared" si="218"/>
        <v>1</v>
      </c>
      <c r="AC310" s="27" t="str">
        <f t="shared" si="219"/>
        <v>@</v>
      </c>
      <c r="AD310" s="27">
        <f t="shared" si="220"/>
        <v>0</v>
      </c>
      <c r="AE310" s="27">
        <f t="shared" si="221"/>
        <v>0</v>
      </c>
      <c r="AF310" s="34">
        <f t="shared" si="222"/>
        <v>64</v>
      </c>
      <c r="AG310" s="203">
        <f t="shared" si="206"/>
        <v>0</v>
      </c>
      <c r="AH310" s="90"/>
      <c r="AI310" s="466" t="str">
        <f t="shared" si="207"/>
        <v/>
      </c>
      <c r="AJ310" s="57" t="str">
        <f t="shared" si="223"/>
        <v/>
      </c>
      <c r="AK310" s="58">
        <f t="shared" si="224"/>
        <v>0</v>
      </c>
      <c r="AL310" s="56" t="str">
        <f t="shared" si="210"/>
        <v/>
      </c>
      <c r="AM310" s="57" t="str">
        <f t="shared" si="225"/>
        <v/>
      </c>
      <c r="AN310" s="55">
        <f t="shared" si="226"/>
        <v>0</v>
      </c>
      <c r="AO310" s="466" t="str">
        <f t="shared" si="213"/>
        <v/>
      </c>
      <c r="AP310" s="57" t="str">
        <f t="shared" si="227"/>
        <v/>
      </c>
      <c r="AQ310" s="58">
        <f t="shared" si="228"/>
        <v>0</v>
      </c>
      <c r="AR310" s="90"/>
      <c r="AS310" s="242">
        <v>7</v>
      </c>
      <c r="AT310" s="395" t="s">
        <v>296</v>
      </c>
      <c r="AU310" s="393"/>
      <c r="AV310" s="393"/>
      <c r="AW310" s="243"/>
      <c r="AX310" s="244"/>
      <c r="AY310" s="173"/>
      <c r="AZ310" s="173" t="s">
        <v>10</v>
      </c>
      <c r="BA310" s="173"/>
      <c r="BB310" s="245"/>
      <c r="BC310" s="307"/>
      <c r="BD310" s="308"/>
      <c r="BE310" s="309"/>
      <c r="BF310" s="310"/>
      <c r="BG310" s="311"/>
      <c r="BH310" s="312"/>
      <c r="BI310" s="311" t="str">
        <f t="shared" si="217"/>
        <v>{"key_code":"7"}</v>
      </c>
      <c r="BJ310" s="364"/>
      <c r="BK310" s="365"/>
    </row>
    <row r="311" spans="1:63" ht="21">
      <c r="A311" s="322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233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5"/>
      <c r="AB311" s="28">
        <f t="shared" si="218"/>
        <v>1</v>
      </c>
      <c r="AC311" s="27" t="str">
        <f t="shared" si="219"/>
        <v>@</v>
      </c>
      <c r="AD311" s="27">
        <f t="shared" si="220"/>
        <v>0</v>
      </c>
      <c r="AE311" s="27">
        <f t="shared" si="221"/>
        <v>0</v>
      </c>
      <c r="AF311" s="34">
        <f t="shared" si="222"/>
        <v>128</v>
      </c>
      <c r="AG311" s="203">
        <f t="shared" si="206"/>
        <v>0</v>
      </c>
      <c r="AH311" s="90"/>
      <c r="AI311" s="466" t="str">
        <f t="shared" si="207"/>
        <v/>
      </c>
      <c r="AJ311" s="57" t="str">
        <f t="shared" si="223"/>
        <v/>
      </c>
      <c r="AK311" s="58">
        <f t="shared" si="224"/>
        <v>0</v>
      </c>
      <c r="AL311" s="56" t="str">
        <f t="shared" si="210"/>
        <v/>
      </c>
      <c r="AM311" s="57" t="str">
        <f t="shared" si="225"/>
        <v/>
      </c>
      <c r="AN311" s="55">
        <f t="shared" si="226"/>
        <v>0</v>
      </c>
      <c r="AO311" s="466" t="str">
        <f t="shared" si="213"/>
        <v/>
      </c>
      <c r="AP311" s="57" t="str">
        <f t="shared" si="227"/>
        <v/>
      </c>
      <c r="AQ311" s="58">
        <f t="shared" si="228"/>
        <v>0</v>
      </c>
      <c r="AR311" s="90"/>
      <c r="AS311" s="242">
        <v>8</v>
      </c>
      <c r="AT311" s="395" t="s">
        <v>296</v>
      </c>
      <c r="AU311" s="393"/>
      <c r="AV311" s="393"/>
      <c r="AW311" s="243"/>
      <c r="AX311" s="244"/>
      <c r="AY311" s="173"/>
      <c r="AZ311" s="173" t="s">
        <v>11</v>
      </c>
      <c r="BA311" s="173"/>
      <c r="BB311" s="245"/>
      <c r="BC311" s="307"/>
      <c r="BD311" s="308"/>
      <c r="BE311" s="309"/>
      <c r="BF311" s="310"/>
      <c r="BG311" s="311"/>
      <c r="BH311" s="312"/>
      <c r="BI311" s="311" t="str">
        <f t="shared" si="217"/>
        <v>{"key_code":"8"}</v>
      </c>
      <c r="BJ311" s="364"/>
      <c r="BK311" s="365"/>
    </row>
    <row r="312" spans="1:63" ht="21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233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5"/>
      <c r="AB312" s="28">
        <f t="shared" si="218"/>
        <v>1</v>
      </c>
      <c r="AC312" s="27" t="str">
        <f t="shared" si="219"/>
        <v>@</v>
      </c>
      <c r="AD312" s="27">
        <f t="shared" si="220"/>
        <v>0</v>
      </c>
      <c r="AE312" s="27">
        <f t="shared" si="221"/>
        <v>0</v>
      </c>
      <c r="AF312" s="34">
        <f t="shared" si="222"/>
        <v>256</v>
      </c>
      <c r="AG312" s="203">
        <f t="shared" si="206"/>
        <v>0</v>
      </c>
      <c r="AH312" s="90"/>
      <c r="AI312" s="466" t="str">
        <f t="shared" si="207"/>
        <v/>
      </c>
      <c r="AJ312" s="57" t="str">
        <f t="shared" si="223"/>
        <v/>
      </c>
      <c r="AK312" s="58">
        <f t="shared" si="224"/>
        <v>0</v>
      </c>
      <c r="AL312" s="56" t="str">
        <f t="shared" si="210"/>
        <v/>
      </c>
      <c r="AM312" s="57" t="str">
        <f t="shared" si="225"/>
        <v/>
      </c>
      <c r="AN312" s="55">
        <f t="shared" si="226"/>
        <v>0</v>
      </c>
      <c r="AO312" s="466" t="str">
        <f t="shared" si="213"/>
        <v/>
      </c>
      <c r="AP312" s="57" t="str">
        <f t="shared" si="227"/>
        <v/>
      </c>
      <c r="AQ312" s="58">
        <f t="shared" si="228"/>
        <v>0</v>
      </c>
      <c r="AR312" s="90"/>
      <c r="AS312" s="242">
        <v>9</v>
      </c>
      <c r="AT312" s="395" t="s">
        <v>296</v>
      </c>
      <c r="AU312" s="393"/>
      <c r="AV312" s="393"/>
      <c r="AW312" s="243"/>
      <c r="AX312" s="244"/>
      <c r="AY312" s="173"/>
      <c r="AZ312" s="173" t="s">
        <v>12</v>
      </c>
      <c r="BA312" s="173"/>
      <c r="BB312" s="245"/>
      <c r="BC312" s="307"/>
      <c r="BD312" s="308"/>
      <c r="BE312" s="309"/>
      <c r="BF312" s="310"/>
      <c r="BG312" s="311"/>
      <c r="BH312" s="312"/>
      <c r="BI312" s="311" t="str">
        <f t="shared" si="217"/>
        <v>{"key_code":"9"}</v>
      </c>
      <c r="BJ312" s="364"/>
      <c r="BK312" s="365"/>
    </row>
    <row r="313" spans="1:63" ht="21">
      <c r="A313" s="322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233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5"/>
      <c r="AB313" s="28">
        <f t="shared" si="218"/>
        <v>1</v>
      </c>
      <c r="AC313" s="27" t="str">
        <f t="shared" si="219"/>
        <v>@</v>
      </c>
      <c r="AD313" s="27">
        <f t="shared" si="220"/>
        <v>0</v>
      </c>
      <c r="AE313" s="27">
        <f t="shared" si="221"/>
        <v>0</v>
      </c>
      <c r="AF313" s="34">
        <f t="shared" si="222"/>
        <v>512</v>
      </c>
      <c r="AG313" s="203">
        <f t="shared" si="206"/>
        <v>0</v>
      </c>
      <c r="AH313" s="90"/>
      <c r="AI313" s="466" t="str">
        <f t="shared" si="207"/>
        <v/>
      </c>
      <c r="AJ313" s="57" t="str">
        <f t="shared" si="223"/>
        <v/>
      </c>
      <c r="AK313" s="58">
        <f t="shared" si="224"/>
        <v>0</v>
      </c>
      <c r="AL313" s="56" t="str">
        <f t="shared" si="210"/>
        <v/>
      </c>
      <c r="AM313" s="57" t="str">
        <f t="shared" si="225"/>
        <v/>
      </c>
      <c r="AN313" s="55">
        <f t="shared" si="226"/>
        <v>0</v>
      </c>
      <c r="AO313" s="466" t="str">
        <f t="shared" si="213"/>
        <v/>
      </c>
      <c r="AP313" s="57" t="str">
        <f t="shared" si="227"/>
        <v/>
      </c>
      <c r="AQ313" s="58">
        <f t="shared" si="228"/>
        <v>0</v>
      </c>
      <c r="AR313" s="90"/>
      <c r="AS313" s="242">
        <v>10</v>
      </c>
      <c r="AT313" s="395" t="s">
        <v>296</v>
      </c>
      <c r="AU313" s="393"/>
      <c r="AV313" s="393"/>
      <c r="AW313" s="243"/>
      <c r="AX313" s="244"/>
      <c r="AY313" s="173"/>
      <c r="AZ313" s="173" t="s">
        <v>13</v>
      </c>
      <c r="BA313" s="173"/>
      <c r="BB313" s="245"/>
      <c r="BC313" s="307"/>
      <c r="BD313" s="308"/>
      <c r="BE313" s="309"/>
      <c r="BF313" s="310"/>
      <c r="BG313" s="311"/>
      <c r="BH313" s="312"/>
      <c r="BI313" s="311" t="str">
        <f t="shared" si="217"/>
        <v>{"key_code":"0"}</v>
      </c>
      <c r="BJ313" s="364"/>
      <c r="BK313" s="365"/>
    </row>
    <row r="314" spans="1:63" ht="21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233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5"/>
      <c r="AB314" s="28">
        <f t="shared" si="218"/>
        <v>1</v>
      </c>
      <c r="AC314" s="27" t="str">
        <f t="shared" si="219"/>
        <v>@</v>
      </c>
      <c r="AD314" s="27">
        <f t="shared" si="220"/>
        <v>0</v>
      </c>
      <c r="AE314" s="27">
        <f t="shared" si="221"/>
        <v>0</v>
      </c>
      <c r="AF314" s="34">
        <f t="shared" si="222"/>
        <v>1024</v>
      </c>
      <c r="AG314" s="203">
        <f t="shared" si="206"/>
        <v>0</v>
      </c>
      <c r="AH314" s="90"/>
      <c r="AI314" s="466" t="str">
        <f t="shared" si="207"/>
        <v/>
      </c>
      <c r="AJ314" s="57" t="str">
        <f t="shared" si="223"/>
        <v/>
      </c>
      <c r="AK314" s="58">
        <f t="shared" si="224"/>
        <v>0</v>
      </c>
      <c r="AL314" s="56" t="str">
        <f t="shared" si="210"/>
        <v/>
      </c>
      <c r="AM314" s="57" t="str">
        <f t="shared" si="225"/>
        <v/>
      </c>
      <c r="AN314" s="55">
        <f t="shared" si="226"/>
        <v>0</v>
      </c>
      <c r="AO314" s="466" t="str">
        <f t="shared" si="213"/>
        <v/>
      </c>
      <c r="AP314" s="57" t="str">
        <f t="shared" si="227"/>
        <v/>
      </c>
      <c r="AQ314" s="58">
        <f t="shared" si="228"/>
        <v>0</v>
      </c>
      <c r="AR314" s="90"/>
      <c r="AS314" s="242">
        <v>11</v>
      </c>
      <c r="AT314" s="395" t="s">
        <v>296</v>
      </c>
      <c r="AU314" s="393"/>
      <c r="AV314" s="393"/>
      <c r="AW314" s="243"/>
      <c r="AX314" s="244"/>
      <c r="AY314" s="173"/>
      <c r="AZ314" s="173" t="s">
        <v>14</v>
      </c>
      <c r="BA314" s="173"/>
      <c r="BB314" s="245"/>
      <c r="BC314" s="307"/>
      <c r="BD314" s="308"/>
      <c r="BE314" s="309"/>
      <c r="BF314" s="310"/>
      <c r="BG314" s="311"/>
      <c r="BH314" s="312"/>
      <c r="BI314" s="311" t="str">
        <f t="shared" si="217"/>
        <v>{"key_code":"hyphen"}</v>
      </c>
      <c r="BJ314" s="364"/>
      <c r="BK314" s="365"/>
    </row>
    <row r="315" spans="1:63" ht="21">
      <c r="A315" s="322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233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5"/>
      <c r="AB315" s="28">
        <f t="shared" si="218"/>
        <v>1</v>
      </c>
      <c r="AC315" s="27" t="str">
        <f t="shared" si="219"/>
        <v>@</v>
      </c>
      <c r="AD315" s="27">
        <f t="shared" si="220"/>
        <v>0</v>
      </c>
      <c r="AE315" s="27">
        <f t="shared" si="221"/>
        <v>0</v>
      </c>
      <c r="AF315" s="34">
        <f t="shared" si="222"/>
        <v>2048</v>
      </c>
      <c r="AG315" s="203">
        <f t="shared" si="206"/>
        <v>0</v>
      </c>
      <c r="AH315" s="90"/>
      <c r="AI315" s="466" t="str">
        <f t="shared" si="207"/>
        <v/>
      </c>
      <c r="AJ315" s="57" t="str">
        <f t="shared" si="223"/>
        <v/>
      </c>
      <c r="AK315" s="58">
        <f t="shared" si="224"/>
        <v>0</v>
      </c>
      <c r="AL315" s="56" t="str">
        <f t="shared" si="210"/>
        <v/>
      </c>
      <c r="AM315" s="57" t="str">
        <f t="shared" si="225"/>
        <v/>
      </c>
      <c r="AN315" s="55">
        <f t="shared" si="226"/>
        <v>0</v>
      </c>
      <c r="AO315" s="466" t="str">
        <f t="shared" si="213"/>
        <v/>
      </c>
      <c r="AP315" s="57" t="str">
        <f t="shared" si="227"/>
        <v/>
      </c>
      <c r="AQ315" s="58">
        <f t="shared" si="228"/>
        <v>0</v>
      </c>
      <c r="AR315" s="90"/>
      <c r="AS315" s="242">
        <v>12</v>
      </c>
      <c r="AT315" s="395" t="s">
        <v>296</v>
      </c>
      <c r="AU315" s="393"/>
      <c r="AV315" s="393"/>
      <c r="AW315" s="243"/>
      <c r="AX315" s="244"/>
      <c r="AY315" s="173"/>
      <c r="AZ315" s="173" t="s">
        <v>15</v>
      </c>
      <c r="BA315" s="173"/>
      <c r="BB315" s="245"/>
      <c r="BC315" s="307"/>
      <c r="BD315" s="308"/>
      <c r="BE315" s="309"/>
      <c r="BF315" s="310"/>
      <c r="BG315" s="311"/>
      <c r="BH315" s="312"/>
      <c r="BI315" s="311" t="str">
        <f t="shared" si="217"/>
        <v>{"key_code":"equal_sign"}</v>
      </c>
      <c r="BJ315" s="364"/>
      <c r="BK315" s="365"/>
    </row>
    <row r="316" spans="1:63" ht="21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233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5"/>
      <c r="AB316" s="28">
        <f t="shared" si="218"/>
        <v>1</v>
      </c>
      <c r="AC316" s="27" t="str">
        <f t="shared" si="219"/>
        <v>@</v>
      </c>
      <c r="AD316" s="27">
        <f t="shared" si="220"/>
        <v>0</v>
      </c>
      <c r="AE316" s="27">
        <f t="shared" si="221"/>
        <v>0</v>
      </c>
      <c r="AF316" s="34">
        <f t="shared" si="222"/>
        <v>4096</v>
      </c>
      <c r="AG316" s="203">
        <f t="shared" si="206"/>
        <v>0</v>
      </c>
      <c r="AH316" s="90"/>
      <c r="AI316" s="466" t="str">
        <f t="shared" si="207"/>
        <v/>
      </c>
      <c r="AJ316" s="57" t="str">
        <f t="shared" si="223"/>
        <v/>
      </c>
      <c r="AK316" s="58">
        <f t="shared" si="224"/>
        <v>0</v>
      </c>
      <c r="AL316" s="56" t="str">
        <f t="shared" si="210"/>
        <v/>
      </c>
      <c r="AM316" s="57" t="str">
        <f t="shared" si="225"/>
        <v/>
      </c>
      <c r="AN316" s="55">
        <f t="shared" si="226"/>
        <v>0</v>
      </c>
      <c r="AO316" s="466" t="str">
        <f t="shared" si="213"/>
        <v/>
      </c>
      <c r="AP316" s="57" t="str">
        <f t="shared" si="227"/>
        <v/>
      </c>
      <c r="AQ316" s="58">
        <f t="shared" si="228"/>
        <v>0</v>
      </c>
      <c r="AR316" s="90"/>
      <c r="AS316" s="242">
        <v>13</v>
      </c>
      <c r="AT316" s="395" t="s">
        <v>296</v>
      </c>
      <c r="AU316" s="393"/>
      <c r="AV316" s="393"/>
      <c r="AW316" s="243"/>
      <c r="AX316" s="244"/>
      <c r="AY316" s="173"/>
      <c r="AZ316" s="173" t="s">
        <v>896</v>
      </c>
      <c r="BA316" s="173"/>
      <c r="BB316" s="245"/>
      <c r="BC316" s="307"/>
      <c r="BD316" s="308"/>
      <c r="BE316" s="309"/>
      <c r="BF316" s="310"/>
      <c r="BG316" s="311"/>
      <c r="BH316" s="312"/>
      <c r="BI316" s="311" t="str">
        <f t="shared" si="217"/>
        <v>{"key_code":"international3"}</v>
      </c>
      <c r="BJ316" s="364"/>
      <c r="BK316" s="365" t="s">
        <v>889</v>
      </c>
    </row>
    <row r="317" spans="1:63" ht="21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  <c r="U317" s="323"/>
      <c r="V317" s="233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5"/>
      <c r="AB317" s="28">
        <f t="shared" si="218"/>
        <v>1</v>
      </c>
      <c r="AC317" s="27" t="str">
        <f t="shared" si="219"/>
        <v>@</v>
      </c>
      <c r="AD317" s="27">
        <f t="shared" si="220"/>
        <v>0</v>
      </c>
      <c r="AE317" s="27">
        <f t="shared" si="221"/>
        <v>0</v>
      </c>
      <c r="AF317" s="34">
        <f t="shared" si="222"/>
        <v>8192</v>
      </c>
      <c r="AG317" s="203">
        <f t="shared" si="206"/>
        <v>0</v>
      </c>
      <c r="AH317" s="90"/>
      <c r="AI317" s="466" t="str">
        <f t="shared" si="207"/>
        <v/>
      </c>
      <c r="AJ317" s="57" t="str">
        <f t="shared" si="223"/>
        <v/>
      </c>
      <c r="AK317" s="58">
        <f t="shared" si="224"/>
        <v>0</v>
      </c>
      <c r="AL317" s="56" t="str">
        <f t="shared" si="210"/>
        <v/>
      </c>
      <c r="AM317" s="57" t="str">
        <f t="shared" si="225"/>
        <v/>
      </c>
      <c r="AN317" s="55">
        <f t="shared" si="226"/>
        <v>0</v>
      </c>
      <c r="AO317" s="466" t="str">
        <f t="shared" si="213"/>
        <v/>
      </c>
      <c r="AP317" s="57" t="str">
        <f t="shared" si="227"/>
        <v/>
      </c>
      <c r="AQ317" s="58">
        <f t="shared" si="228"/>
        <v>0</v>
      </c>
      <c r="AR317" s="90"/>
      <c r="AS317" s="242">
        <v>14</v>
      </c>
      <c r="AT317" s="395" t="s">
        <v>296</v>
      </c>
      <c r="AU317" s="393"/>
      <c r="AV317" s="393"/>
      <c r="AW317" s="243"/>
      <c r="AX317" s="244"/>
      <c r="AY317" s="173"/>
      <c r="AZ317" s="173" t="s">
        <v>22</v>
      </c>
      <c r="BA317" s="173"/>
      <c r="BB317" s="245"/>
      <c r="BC317" s="307"/>
      <c r="BD317" s="308"/>
      <c r="BE317" s="309"/>
      <c r="BF317" s="310"/>
      <c r="BG317" s="311"/>
      <c r="BH317" s="312"/>
      <c r="BI317" s="311" t="str">
        <f t="shared" si="217"/>
        <v>{"key_code":"q"}</v>
      </c>
      <c r="BJ317" s="364"/>
      <c r="BK317" s="365"/>
    </row>
    <row r="318" spans="1:63" ht="21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233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5"/>
      <c r="AB318" s="28">
        <f t="shared" si="218"/>
        <v>1</v>
      </c>
      <c r="AC318" s="27" t="str">
        <f t="shared" si="219"/>
        <v>@</v>
      </c>
      <c r="AD318" s="27">
        <f t="shared" si="220"/>
        <v>0</v>
      </c>
      <c r="AE318" s="27">
        <f t="shared" si="221"/>
        <v>0</v>
      </c>
      <c r="AF318" s="34">
        <f t="shared" si="222"/>
        <v>16384</v>
      </c>
      <c r="AG318" s="203">
        <f t="shared" si="206"/>
        <v>0</v>
      </c>
      <c r="AH318" s="90"/>
      <c r="AI318" s="466" t="str">
        <f t="shared" si="207"/>
        <v/>
      </c>
      <c r="AJ318" s="57" t="str">
        <f t="shared" si="223"/>
        <v/>
      </c>
      <c r="AK318" s="58">
        <f t="shared" si="224"/>
        <v>0</v>
      </c>
      <c r="AL318" s="56" t="str">
        <f t="shared" si="210"/>
        <v/>
      </c>
      <c r="AM318" s="57" t="str">
        <f t="shared" si="225"/>
        <v/>
      </c>
      <c r="AN318" s="55">
        <f t="shared" si="226"/>
        <v>0</v>
      </c>
      <c r="AO318" s="466" t="str">
        <f t="shared" si="213"/>
        <v/>
      </c>
      <c r="AP318" s="57" t="str">
        <f t="shared" si="227"/>
        <v/>
      </c>
      <c r="AQ318" s="58">
        <f t="shared" si="228"/>
        <v>0</v>
      </c>
      <c r="AR318" s="90"/>
      <c r="AS318" s="242">
        <v>15</v>
      </c>
      <c r="AT318" s="395" t="s">
        <v>296</v>
      </c>
      <c r="AU318" s="393"/>
      <c r="AV318" s="393"/>
      <c r="AW318" s="243"/>
      <c r="AX318" s="244"/>
      <c r="AY318" s="173"/>
      <c r="AZ318" s="173" t="s">
        <v>24</v>
      </c>
      <c r="BA318" s="173"/>
      <c r="BB318" s="245"/>
      <c r="BC318" s="307"/>
      <c r="BD318" s="308"/>
      <c r="BE318" s="309"/>
      <c r="BF318" s="310"/>
      <c r="BG318" s="311"/>
      <c r="BH318" s="312"/>
      <c r="BI318" s="311" t="str">
        <f t="shared" si="217"/>
        <v>{"key_code":"w"}</v>
      </c>
      <c r="BJ318" s="364"/>
      <c r="BK318" s="365"/>
    </row>
    <row r="319" spans="1:63" ht="21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233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5"/>
      <c r="AB319" s="28">
        <f t="shared" si="218"/>
        <v>1</v>
      </c>
      <c r="AC319" s="27" t="str">
        <f t="shared" si="219"/>
        <v>@</v>
      </c>
      <c r="AD319" s="27">
        <f t="shared" si="220"/>
        <v>0</v>
      </c>
      <c r="AE319" s="27">
        <f t="shared" si="221"/>
        <v>0</v>
      </c>
      <c r="AF319" s="34">
        <f t="shared" si="222"/>
        <v>32768</v>
      </c>
      <c r="AG319" s="203">
        <f t="shared" si="206"/>
        <v>0</v>
      </c>
      <c r="AH319" s="90"/>
      <c r="AI319" s="466" t="str">
        <f t="shared" si="207"/>
        <v/>
      </c>
      <c r="AJ319" s="57" t="str">
        <f t="shared" si="223"/>
        <v/>
      </c>
      <c r="AK319" s="58">
        <f t="shared" si="224"/>
        <v>0</v>
      </c>
      <c r="AL319" s="56" t="str">
        <f t="shared" si="210"/>
        <v/>
      </c>
      <c r="AM319" s="57" t="str">
        <f t="shared" si="225"/>
        <v/>
      </c>
      <c r="AN319" s="55">
        <f t="shared" si="226"/>
        <v>0</v>
      </c>
      <c r="AO319" s="466" t="str">
        <f t="shared" si="213"/>
        <v/>
      </c>
      <c r="AP319" s="57" t="str">
        <f t="shared" si="227"/>
        <v/>
      </c>
      <c r="AQ319" s="58">
        <f t="shared" si="228"/>
        <v>0</v>
      </c>
      <c r="AR319" s="90"/>
      <c r="AS319" s="242">
        <v>16</v>
      </c>
      <c r="AT319" s="395" t="s">
        <v>296</v>
      </c>
      <c r="AU319" s="393"/>
      <c r="AV319" s="393"/>
      <c r="AW319" s="243"/>
      <c r="AX319" s="244"/>
      <c r="AY319" s="173"/>
      <c r="AZ319" s="173" t="s">
        <v>26</v>
      </c>
      <c r="BA319" s="173"/>
      <c r="BB319" s="245"/>
      <c r="BC319" s="307"/>
      <c r="BD319" s="308"/>
      <c r="BE319" s="309"/>
      <c r="BF319" s="310"/>
      <c r="BG319" s="311"/>
      <c r="BH319" s="312"/>
      <c r="BI319" s="311" t="str">
        <f t="shared" si="217"/>
        <v>{"key_code":"e"}</v>
      </c>
      <c r="BJ319" s="364"/>
      <c r="BK319" s="365"/>
    </row>
    <row r="320" spans="1:63" ht="21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233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5"/>
      <c r="AB320" s="28">
        <f t="shared" si="218"/>
        <v>1</v>
      </c>
      <c r="AC320" s="27" t="str">
        <f t="shared" si="219"/>
        <v>@</v>
      </c>
      <c r="AD320" s="27">
        <f t="shared" si="220"/>
        <v>0</v>
      </c>
      <c r="AE320" s="27">
        <f t="shared" si="221"/>
        <v>0</v>
      </c>
      <c r="AF320" s="34">
        <f t="shared" si="222"/>
        <v>65536</v>
      </c>
      <c r="AG320" s="203">
        <f t="shared" si="206"/>
        <v>0</v>
      </c>
      <c r="AH320" s="90"/>
      <c r="AI320" s="466" t="str">
        <f t="shared" si="207"/>
        <v/>
      </c>
      <c r="AJ320" s="57" t="str">
        <f t="shared" si="223"/>
        <v/>
      </c>
      <c r="AK320" s="58">
        <f t="shared" si="224"/>
        <v>0</v>
      </c>
      <c r="AL320" s="56" t="str">
        <f t="shared" si="210"/>
        <v/>
      </c>
      <c r="AM320" s="57" t="str">
        <f t="shared" si="225"/>
        <v/>
      </c>
      <c r="AN320" s="55">
        <f t="shared" si="226"/>
        <v>0</v>
      </c>
      <c r="AO320" s="466" t="str">
        <f t="shared" si="213"/>
        <v/>
      </c>
      <c r="AP320" s="57" t="str">
        <f t="shared" si="227"/>
        <v/>
      </c>
      <c r="AQ320" s="58">
        <f t="shared" si="228"/>
        <v>0</v>
      </c>
      <c r="AR320" s="90"/>
      <c r="AS320" s="242">
        <v>17</v>
      </c>
      <c r="AT320" s="395" t="s">
        <v>296</v>
      </c>
      <c r="AU320" s="393"/>
      <c r="AV320" s="393"/>
      <c r="AW320" s="243"/>
      <c r="AX320" s="244"/>
      <c r="AY320" s="173"/>
      <c r="AZ320" s="173" t="s">
        <v>28</v>
      </c>
      <c r="BA320" s="173"/>
      <c r="BB320" s="245"/>
      <c r="BC320" s="307"/>
      <c r="BD320" s="308"/>
      <c r="BE320" s="309"/>
      <c r="BF320" s="310"/>
      <c r="BG320" s="311"/>
      <c r="BH320" s="312"/>
      <c r="BI320" s="311" t="str">
        <f t="shared" si="217"/>
        <v>{"key_code":"r"}</v>
      </c>
      <c r="BJ320" s="364"/>
      <c r="BK320" s="365"/>
    </row>
    <row r="321" spans="1:63" ht="21">
      <c r="A321" s="322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233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5"/>
      <c r="AB321" s="28">
        <f t="shared" si="218"/>
        <v>1</v>
      </c>
      <c r="AC321" s="27" t="str">
        <f t="shared" si="219"/>
        <v>@</v>
      </c>
      <c r="AD321" s="27">
        <f t="shared" si="220"/>
        <v>0</v>
      </c>
      <c r="AE321" s="27">
        <f t="shared" si="221"/>
        <v>0</v>
      </c>
      <c r="AF321" s="34">
        <f t="shared" si="222"/>
        <v>131072</v>
      </c>
      <c r="AG321" s="203">
        <f t="shared" si="206"/>
        <v>0</v>
      </c>
      <c r="AH321" s="90"/>
      <c r="AI321" s="466" t="str">
        <f t="shared" si="207"/>
        <v/>
      </c>
      <c r="AJ321" s="57" t="str">
        <f t="shared" si="223"/>
        <v/>
      </c>
      <c r="AK321" s="58">
        <f t="shared" si="224"/>
        <v>0</v>
      </c>
      <c r="AL321" s="56" t="str">
        <f t="shared" si="210"/>
        <v/>
      </c>
      <c r="AM321" s="57" t="str">
        <f t="shared" si="225"/>
        <v/>
      </c>
      <c r="AN321" s="55">
        <f t="shared" si="226"/>
        <v>0</v>
      </c>
      <c r="AO321" s="466" t="str">
        <f t="shared" si="213"/>
        <v/>
      </c>
      <c r="AP321" s="57" t="str">
        <f t="shared" si="227"/>
        <v/>
      </c>
      <c r="AQ321" s="58">
        <f t="shared" si="228"/>
        <v>0</v>
      </c>
      <c r="AR321" s="90"/>
      <c r="AS321" s="242">
        <v>18</v>
      </c>
      <c r="AT321" s="395" t="s">
        <v>296</v>
      </c>
      <c r="AU321" s="393"/>
      <c r="AV321" s="393"/>
      <c r="AW321" s="243"/>
      <c r="AX321" s="244"/>
      <c r="AY321" s="173"/>
      <c r="AZ321" s="173" t="s">
        <v>30</v>
      </c>
      <c r="BA321" s="173"/>
      <c r="BB321" s="245"/>
      <c r="BC321" s="307"/>
      <c r="BD321" s="308"/>
      <c r="BE321" s="309"/>
      <c r="BF321" s="310"/>
      <c r="BG321" s="311"/>
      <c r="BH321" s="312"/>
      <c r="BI321" s="311" t="str">
        <f t="shared" si="217"/>
        <v>{"key_code":"t"}</v>
      </c>
      <c r="BJ321" s="364"/>
      <c r="BK321" s="365"/>
    </row>
    <row r="322" spans="1:63" ht="21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233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5"/>
      <c r="AB322" s="28">
        <f t="shared" si="218"/>
        <v>1</v>
      </c>
      <c r="AC322" s="27" t="str">
        <f t="shared" si="219"/>
        <v>@</v>
      </c>
      <c r="AD322" s="27">
        <f t="shared" si="220"/>
        <v>0</v>
      </c>
      <c r="AE322" s="27">
        <f t="shared" si="221"/>
        <v>0</v>
      </c>
      <c r="AF322" s="34">
        <f t="shared" si="222"/>
        <v>262144</v>
      </c>
      <c r="AG322" s="203">
        <f t="shared" si="206"/>
        <v>0</v>
      </c>
      <c r="AH322" s="90"/>
      <c r="AI322" s="466" t="str">
        <f t="shared" si="207"/>
        <v/>
      </c>
      <c r="AJ322" s="57" t="str">
        <f t="shared" si="223"/>
        <v/>
      </c>
      <c r="AK322" s="58">
        <f t="shared" si="224"/>
        <v>0</v>
      </c>
      <c r="AL322" s="56" t="str">
        <f t="shared" si="210"/>
        <v/>
      </c>
      <c r="AM322" s="57" t="str">
        <f t="shared" si="225"/>
        <v/>
      </c>
      <c r="AN322" s="55">
        <f t="shared" si="226"/>
        <v>0</v>
      </c>
      <c r="AO322" s="466" t="str">
        <f t="shared" si="213"/>
        <v/>
      </c>
      <c r="AP322" s="57" t="str">
        <f t="shared" si="227"/>
        <v/>
      </c>
      <c r="AQ322" s="58">
        <f t="shared" si="228"/>
        <v>0</v>
      </c>
      <c r="AR322" s="90"/>
      <c r="AS322" s="242">
        <v>19</v>
      </c>
      <c r="AT322" s="395" t="s">
        <v>296</v>
      </c>
      <c r="AU322" s="393"/>
      <c r="AV322" s="393"/>
      <c r="AW322" s="243"/>
      <c r="AX322" s="244"/>
      <c r="AY322" s="173"/>
      <c r="AZ322" s="173" t="s">
        <v>32</v>
      </c>
      <c r="BA322" s="173"/>
      <c r="BB322" s="245"/>
      <c r="BC322" s="307"/>
      <c r="BD322" s="308"/>
      <c r="BE322" s="309"/>
      <c r="BF322" s="310"/>
      <c r="BG322" s="311"/>
      <c r="BH322" s="312"/>
      <c r="BI322" s="311" t="str">
        <f t="shared" si="217"/>
        <v>{"key_code":"y"}</v>
      </c>
      <c r="BJ322" s="364"/>
      <c r="BK322" s="365"/>
    </row>
    <row r="323" spans="1:63" ht="21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233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5"/>
      <c r="AB323" s="28">
        <f t="shared" si="218"/>
        <v>1</v>
      </c>
      <c r="AC323" s="27" t="str">
        <f t="shared" si="219"/>
        <v>@</v>
      </c>
      <c r="AD323" s="27">
        <f t="shared" si="220"/>
        <v>0</v>
      </c>
      <c r="AE323" s="27">
        <f t="shared" si="221"/>
        <v>0</v>
      </c>
      <c r="AF323" s="34">
        <f t="shared" si="222"/>
        <v>524288</v>
      </c>
      <c r="AG323" s="203">
        <f t="shared" si="206"/>
        <v>0</v>
      </c>
      <c r="AH323" s="90"/>
      <c r="AI323" s="466" t="str">
        <f t="shared" si="207"/>
        <v/>
      </c>
      <c r="AJ323" s="57" t="str">
        <f t="shared" si="223"/>
        <v/>
      </c>
      <c r="AK323" s="58">
        <f t="shared" si="224"/>
        <v>0</v>
      </c>
      <c r="AL323" s="56" t="str">
        <f t="shared" si="210"/>
        <v/>
      </c>
      <c r="AM323" s="57" t="str">
        <f t="shared" si="225"/>
        <v/>
      </c>
      <c r="AN323" s="55">
        <f t="shared" si="226"/>
        <v>0</v>
      </c>
      <c r="AO323" s="466" t="str">
        <f t="shared" si="213"/>
        <v/>
      </c>
      <c r="AP323" s="57" t="str">
        <f t="shared" si="227"/>
        <v/>
      </c>
      <c r="AQ323" s="58">
        <f t="shared" si="228"/>
        <v>0</v>
      </c>
      <c r="AR323" s="90"/>
      <c r="AS323" s="242">
        <v>20</v>
      </c>
      <c r="AT323" s="395" t="s">
        <v>296</v>
      </c>
      <c r="AU323" s="393"/>
      <c r="AV323" s="393"/>
      <c r="AW323" s="243"/>
      <c r="AX323" s="244"/>
      <c r="AY323" s="173"/>
      <c r="AZ323" s="173" t="s">
        <v>34</v>
      </c>
      <c r="BA323" s="173"/>
      <c r="BB323" s="245"/>
      <c r="BC323" s="307"/>
      <c r="BD323" s="308"/>
      <c r="BE323" s="309"/>
      <c r="BF323" s="310"/>
      <c r="BG323" s="311"/>
      <c r="BH323" s="312"/>
      <c r="BI323" s="311" t="str">
        <f t="shared" si="217"/>
        <v>{"key_code":"u"}</v>
      </c>
      <c r="BJ323" s="364"/>
      <c r="BK323" s="365"/>
    </row>
    <row r="324" spans="1:63" ht="21">
      <c r="A324" s="322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233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5"/>
      <c r="AB324" s="28">
        <f t="shared" si="218"/>
        <v>1</v>
      </c>
      <c r="AC324" s="27" t="str">
        <f t="shared" si="219"/>
        <v>@</v>
      </c>
      <c r="AD324" s="27">
        <f t="shared" si="220"/>
        <v>0</v>
      </c>
      <c r="AE324" s="27">
        <f t="shared" si="221"/>
        <v>0</v>
      </c>
      <c r="AF324" s="34">
        <f t="shared" si="222"/>
        <v>1048576</v>
      </c>
      <c r="AG324" s="203">
        <f t="shared" si="206"/>
        <v>0</v>
      </c>
      <c r="AH324" s="90"/>
      <c r="AI324" s="466" t="str">
        <f t="shared" si="207"/>
        <v/>
      </c>
      <c r="AJ324" s="57" t="str">
        <f t="shared" si="223"/>
        <v/>
      </c>
      <c r="AK324" s="58">
        <f t="shared" si="224"/>
        <v>0</v>
      </c>
      <c r="AL324" s="56" t="str">
        <f t="shared" si="210"/>
        <v/>
      </c>
      <c r="AM324" s="57" t="str">
        <f t="shared" si="225"/>
        <v/>
      </c>
      <c r="AN324" s="55">
        <f t="shared" si="226"/>
        <v>0</v>
      </c>
      <c r="AO324" s="466" t="str">
        <f t="shared" si="213"/>
        <v/>
      </c>
      <c r="AP324" s="57" t="str">
        <f t="shared" si="227"/>
        <v/>
      </c>
      <c r="AQ324" s="58">
        <f t="shared" si="228"/>
        <v>0</v>
      </c>
      <c r="AR324" s="90"/>
      <c r="AS324" s="242">
        <v>21</v>
      </c>
      <c r="AT324" s="395" t="s">
        <v>296</v>
      </c>
      <c r="AU324" s="393"/>
      <c r="AV324" s="393"/>
      <c r="AW324" s="243"/>
      <c r="AX324" s="244"/>
      <c r="AY324" s="173"/>
      <c r="AZ324" s="173" t="s">
        <v>36</v>
      </c>
      <c r="BA324" s="173"/>
      <c r="BB324" s="245"/>
      <c r="BC324" s="307"/>
      <c r="BD324" s="308"/>
      <c r="BE324" s="309"/>
      <c r="BF324" s="310"/>
      <c r="BG324" s="311"/>
      <c r="BH324" s="312"/>
      <c r="BI324" s="311" t="str">
        <f t="shared" si="217"/>
        <v>{"key_code":"i"}</v>
      </c>
      <c r="BJ324" s="364"/>
      <c r="BK324" s="365"/>
    </row>
    <row r="325" spans="1:63" ht="21">
      <c r="A325" s="322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233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5"/>
      <c r="AB325" s="28">
        <f t="shared" si="218"/>
        <v>1</v>
      </c>
      <c r="AC325" s="27" t="str">
        <f t="shared" si="219"/>
        <v>@</v>
      </c>
      <c r="AD325" s="27">
        <f t="shared" si="220"/>
        <v>0</v>
      </c>
      <c r="AE325" s="27">
        <f t="shared" si="221"/>
        <v>0</v>
      </c>
      <c r="AF325" s="34">
        <f t="shared" si="222"/>
        <v>2097152</v>
      </c>
      <c r="AG325" s="203">
        <f t="shared" si="206"/>
        <v>0</v>
      </c>
      <c r="AH325" s="90"/>
      <c r="AI325" s="466" t="str">
        <f t="shared" si="207"/>
        <v/>
      </c>
      <c r="AJ325" s="57" t="str">
        <f t="shared" si="223"/>
        <v/>
      </c>
      <c r="AK325" s="58">
        <f t="shared" si="224"/>
        <v>0</v>
      </c>
      <c r="AL325" s="56" t="str">
        <f t="shared" si="210"/>
        <v/>
      </c>
      <c r="AM325" s="57" t="str">
        <f t="shared" si="225"/>
        <v/>
      </c>
      <c r="AN325" s="55">
        <f t="shared" si="226"/>
        <v>0</v>
      </c>
      <c r="AO325" s="466" t="str">
        <f t="shared" si="213"/>
        <v/>
      </c>
      <c r="AP325" s="57" t="str">
        <f t="shared" si="227"/>
        <v/>
      </c>
      <c r="AQ325" s="58">
        <f t="shared" si="228"/>
        <v>0</v>
      </c>
      <c r="AR325" s="90"/>
      <c r="AS325" s="242">
        <v>22</v>
      </c>
      <c r="AT325" s="395" t="s">
        <v>296</v>
      </c>
      <c r="AU325" s="393"/>
      <c r="AV325" s="393"/>
      <c r="AW325" s="243"/>
      <c r="AX325" s="244"/>
      <c r="AY325" s="173"/>
      <c r="AZ325" s="173" t="s">
        <v>38</v>
      </c>
      <c r="BA325" s="173"/>
      <c r="BB325" s="245"/>
      <c r="BC325" s="307"/>
      <c r="BD325" s="308"/>
      <c r="BE325" s="309"/>
      <c r="BF325" s="310"/>
      <c r="BG325" s="311"/>
      <c r="BH325" s="312"/>
      <c r="BI325" s="311" t="str">
        <f t="shared" si="217"/>
        <v>{"key_code":"o"}</v>
      </c>
      <c r="BJ325" s="364"/>
      <c r="BK325" s="365"/>
    </row>
    <row r="326" spans="1:63" ht="21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233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5"/>
      <c r="AB326" s="28">
        <f t="shared" si="218"/>
        <v>1</v>
      </c>
      <c r="AC326" s="27" t="str">
        <f t="shared" si="219"/>
        <v>@</v>
      </c>
      <c r="AD326" s="27">
        <f t="shared" si="220"/>
        <v>0</v>
      </c>
      <c r="AE326" s="27">
        <f t="shared" si="221"/>
        <v>0</v>
      </c>
      <c r="AF326" s="34">
        <f t="shared" si="222"/>
        <v>4194304</v>
      </c>
      <c r="AG326" s="203">
        <f t="shared" si="206"/>
        <v>0</v>
      </c>
      <c r="AH326" s="90"/>
      <c r="AI326" s="466" t="str">
        <f t="shared" si="207"/>
        <v/>
      </c>
      <c r="AJ326" s="57" t="str">
        <f t="shared" si="223"/>
        <v/>
      </c>
      <c r="AK326" s="58">
        <f t="shared" si="224"/>
        <v>0</v>
      </c>
      <c r="AL326" s="56" t="str">
        <f t="shared" si="210"/>
        <v/>
      </c>
      <c r="AM326" s="57" t="str">
        <f t="shared" si="225"/>
        <v/>
      </c>
      <c r="AN326" s="55">
        <f t="shared" si="226"/>
        <v>0</v>
      </c>
      <c r="AO326" s="466" t="str">
        <f t="shared" si="213"/>
        <v/>
      </c>
      <c r="AP326" s="57" t="str">
        <f t="shared" si="227"/>
        <v/>
      </c>
      <c r="AQ326" s="58">
        <f t="shared" si="228"/>
        <v>0</v>
      </c>
      <c r="AR326" s="90"/>
      <c r="AS326" s="242">
        <v>23</v>
      </c>
      <c r="AT326" s="395" t="s">
        <v>296</v>
      </c>
      <c r="AU326" s="393"/>
      <c r="AV326" s="393"/>
      <c r="AW326" s="243"/>
      <c r="AX326" s="244"/>
      <c r="AY326" s="173"/>
      <c r="AZ326" s="173" t="s">
        <v>40</v>
      </c>
      <c r="BA326" s="173"/>
      <c r="BB326" s="245"/>
      <c r="BC326" s="307"/>
      <c r="BD326" s="308"/>
      <c r="BE326" s="309"/>
      <c r="BF326" s="310"/>
      <c r="BG326" s="311"/>
      <c r="BH326" s="312"/>
      <c r="BI326" s="311" t="str">
        <f t="shared" si="217"/>
        <v>{"key_code":"p"}</v>
      </c>
      <c r="BJ326" s="364"/>
      <c r="BK326" s="365"/>
    </row>
    <row r="327" spans="1:63" ht="21">
      <c r="A327" s="322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233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5"/>
      <c r="AB327" s="28">
        <f t="shared" si="218"/>
        <v>1</v>
      </c>
      <c r="AC327" s="27" t="str">
        <f t="shared" si="219"/>
        <v>@</v>
      </c>
      <c r="AD327" s="27">
        <f t="shared" si="220"/>
        <v>0</v>
      </c>
      <c r="AE327" s="27">
        <f t="shared" si="221"/>
        <v>0</v>
      </c>
      <c r="AF327" s="34">
        <f t="shared" si="222"/>
        <v>8388608</v>
      </c>
      <c r="AG327" s="203">
        <f t="shared" si="206"/>
        <v>0</v>
      </c>
      <c r="AH327" s="90"/>
      <c r="AI327" s="466" t="str">
        <f t="shared" si="207"/>
        <v/>
      </c>
      <c r="AJ327" s="57" t="str">
        <f t="shared" si="223"/>
        <v/>
      </c>
      <c r="AK327" s="58">
        <f t="shared" si="224"/>
        <v>0</v>
      </c>
      <c r="AL327" s="56" t="str">
        <f t="shared" si="210"/>
        <v/>
      </c>
      <c r="AM327" s="57" t="str">
        <f t="shared" si="225"/>
        <v/>
      </c>
      <c r="AN327" s="55">
        <f t="shared" si="226"/>
        <v>0</v>
      </c>
      <c r="AO327" s="466" t="str">
        <f t="shared" si="213"/>
        <v/>
      </c>
      <c r="AP327" s="57" t="str">
        <f t="shared" si="227"/>
        <v/>
      </c>
      <c r="AQ327" s="58">
        <f t="shared" si="228"/>
        <v>0</v>
      </c>
      <c r="AR327" s="90"/>
      <c r="AS327" s="242">
        <v>24</v>
      </c>
      <c r="AT327" s="395" t="s">
        <v>296</v>
      </c>
      <c r="AU327" s="393"/>
      <c r="AV327" s="393"/>
      <c r="AW327" s="243"/>
      <c r="AX327" s="244"/>
      <c r="AY327" s="173"/>
      <c r="AZ327" s="173" t="s">
        <v>42</v>
      </c>
      <c r="BA327" s="173"/>
      <c r="BB327" s="245"/>
      <c r="BC327" s="307"/>
      <c r="BD327" s="308"/>
      <c r="BE327" s="309"/>
      <c r="BF327" s="310"/>
      <c r="BG327" s="311"/>
      <c r="BH327" s="312"/>
      <c r="BI327" s="311" t="str">
        <f t="shared" si="217"/>
        <v>{"key_code":"open_bracket"}</v>
      </c>
      <c r="BJ327" s="364"/>
      <c r="BK327" s="365"/>
    </row>
    <row r="328" spans="1:63" ht="21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233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5"/>
      <c r="AB328" s="28">
        <f t="shared" si="218"/>
        <v>1</v>
      </c>
      <c r="AC328" s="27" t="str">
        <f t="shared" si="219"/>
        <v>@</v>
      </c>
      <c r="AD328" s="27">
        <f t="shared" si="220"/>
        <v>0</v>
      </c>
      <c r="AE328" s="27">
        <f t="shared" si="221"/>
        <v>0</v>
      </c>
      <c r="AF328" s="34">
        <f t="shared" si="222"/>
        <v>16777216</v>
      </c>
      <c r="AG328" s="203">
        <f t="shared" si="206"/>
        <v>0</v>
      </c>
      <c r="AH328" s="90"/>
      <c r="AI328" s="466" t="str">
        <f t="shared" si="207"/>
        <v/>
      </c>
      <c r="AJ328" s="57" t="str">
        <f t="shared" si="223"/>
        <v/>
      </c>
      <c r="AK328" s="58">
        <f t="shared" si="224"/>
        <v>0</v>
      </c>
      <c r="AL328" s="56" t="str">
        <f t="shared" si="210"/>
        <v/>
      </c>
      <c r="AM328" s="57" t="str">
        <f t="shared" si="225"/>
        <v/>
      </c>
      <c r="AN328" s="55">
        <f t="shared" si="226"/>
        <v>0</v>
      </c>
      <c r="AO328" s="466" t="str">
        <f t="shared" si="213"/>
        <v/>
      </c>
      <c r="AP328" s="57" t="str">
        <f t="shared" si="227"/>
        <v/>
      </c>
      <c r="AQ328" s="58">
        <f t="shared" si="228"/>
        <v>0</v>
      </c>
      <c r="AR328" s="90"/>
      <c r="AS328" s="242">
        <v>25</v>
      </c>
      <c r="AT328" s="395" t="s">
        <v>296</v>
      </c>
      <c r="AU328" s="393"/>
      <c r="AV328" s="393"/>
      <c r="AW328" s="243"/>
      <c r="AX328" s="244"/>
      <c r="AY328" s="173"/>
      <c r="AZ328" s="173" t="s">
        <v>43</v>
      </c>
      <c r="BA328" s="173"/>
      <c r="BB328" s="245"/>
      <c r="BC328" s="307"/>
      <c r="BD328" s="308"/>
      <c r="BE328" s="309"/>
      <c r="BF328" s="310"/>
      <c r="BG328" s="311"/>
      <c r="BH328" s="312"/>
      <c r="BI328" s="311" t="str">
        <f t="shared" si="217"/>
        <v>{"key_code":"close_bracket"}</v>
      </c>
      <c r="BJ328" s="364"/>
      <c r="BK328" s="365"/>
    </row>
    <row r="329" spans="1:63" ht="21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  <c r="U329" s="323"/>
      <c r="V329" s="233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5"/>
      <c r="AB329" s="28">
        <f t="shared" si="218"/>
        <v>1</v>
      </c>
      <c r="AC329" s="27" t="str">
        <f t="shared" si="219"/>
        <v>@</v>
      </c>
      <c r="AD329" s="27">
        <f t="shared" si="220"/>
        <v>0</v>
      </c>
      <c r="AE329" s="27">
        <f t="shared" si="221"/>
        <v>0</v>
      </c>
      <c r="AF329" s="34">
        <f t="shared" si="222"/>
        <v>33554432</v>
      </c>
      <c r="AG329" s="203">
        <f t="shared" si="206"/>
        <v>0</v>
      </c>
      <c r="AH329" s="90"/>
      <c r="AI329" s="466" t="str">
        <f t="shared" si="207"/>
        <v/>
      </c>
      <c r="AJ329" s="57" t="str">
        <f t="shared" si="223"/>
        <v/>
      </c>
      <c r="AK329" s="58">
        <f t="shared" si="224"/>
        <v>0</v>
      </c>
      <c r="AL329" s="56" t="str">
        <f t="shared" si="210"/>
        <v/>
      </c>
      <c r="AM329" s="57" t="str">
        <f t="shared" si="225"/>
        <v/>
      </c>
      <c r="AN329" s="55">
        <f t="shared" si="226"/>
        <v>0</v>
      </c>
      <c r="AO329" s="466" t="str">
        <f t="shared" si="213"/>
        <v/>
      </c>
      <c r="AP329" s="57" t="str">
        <f t="shared" si="227"/>
        <v/>
      </c>
      <c r="AQ329" s="58">
        <f t="shared" si="228"/>
        <v>0</v>
      </c>
      <c r="AR329" s="90"/>
      <c r="AS329" s="242">
        <v>26</v>
      </c>
      <c r="AT329" s="395" t="s">
        <v>296</v>
      </c>
      <c r="AU329" s="393"/>
      <c r="AV329" s="393"/>
      <c r="AW329" s="243"/>
      <c r="AX329" s="244"/>
      <c r="AY329" s="173"/>
      <c r="AZ329" s="173" t="s">
        <v>143</v>
      </c>
      <c r="BA329" s="173"/>
      <c r="BB329" s="245"/>
      <c r="BC329" s="307"/>
      <c r="BD329" s="308"/>
      <c r="BE329" s="309"/>
      <c r="BF329" s="310"/>
      <c r="BG329" s="311"/>
      <c r="BH329" s="312"/>
      <c r="BI329" s="311" t="str">
        <f t="shared" si="217"/>
        <v>{"key_code":"a"}</v>
      </c>
      <c r="BJ329" s="364"/>
      <c r="BK329" s="365"/>
    </row>
    <row r="330" spans="1:63" ht="21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233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5"/>
      <c r="AB330" s="28">
        <f t="shared" si="218"/>
        <v>1</v>
      </c>
      <c r="AC330" s="27" t="str">
        <f t="shared" si="219"/>
        <v>@</v>
      </c>
      <c r="AD330" s="27">
        <f t="shared" si="220"/>
        <v>0</v>
      </c>
      <c r="AE330" s="27">
        <f t="shared" si="221"/>
        <v>0</v>
      </c>
      <c r="AF330" s="34">
        <f t="shared" si="222"/>
        <v>67108864</v>
      </c>
      <c r="AG330" s="203">
        <f t="shared" si="206"/>
        <v>0</v>
      </c>
      <c r="AH330" s="90"/>
      <c r="AI330" s="466" t="str">
        <f t="shared" si="207"/>
        <v/>
      </c>
      <c r="AJ330" s="57" t="str">
        <f t="shared" si="223"/>
        <v/>
      </c>
      <c r="AK330" s="58">
        <f t="shared" si="224"/>
        <v>0</v>
      </c>
      <c r="AL330" s="56" t="str">
        <f t="shared" si="210"/>
        <v/>
      </c>
      <c r="AM330" s="57" t="str">
        <f t="shared" si="225"/>
        <v/>
      </c>
      <c r="AN330" s="55">
        <f t="shared" si="226"/>
        <v>0</v>
      </c>
      <c r="AO330" s="466" t="str">
        <f t="shared" si="213"/>
        <v/>
      </c>
      <c r="AP330" s="57" t="str">
        <f t="shared" si="227"/>
        <v/>
      </c>
      <c r="AQ330" s="58">
        <f t="shared" si="228"/>
        <v>0</v>
      </c>
      <c r="AR330" s="90"/>
      <c r="AS330" s="242">
        <v>27</v>
      </c>
      <c r="AT330" s="395" t="s">
        <v>296</v>
      </c>
      <c r="AU330" s="393"/>
      <c r="AV330" s="393"/>
      <c r="AW330" s="243"/>
      <c r="AX330" s="244"/>
      <c r="AY330" s="173"/>
      <c r="AZ330" s="173" t="s">
        <v>145</v>
      </c>
      <c r="BA330" s="173"/>
      <c r="BB330" s="245"/>
      <c r="BC330" s="307"/>
      <c r="BD330" s="308"/>
      <c r="BE330" s="309"/>
      <c r="BF330" s="310"/>
      <c r="BG330" s="311"/>
      <c r="BH330" s="312"/>
      <c r="BI330" s="311" t="str">
        <f t="shared" si="217"/>
        <v>{"key_code":"s"}</v>
      </c>
      <c r="BJ330" s="364"/>
      <c r="BK330" s="365"/>
    </row>
    <row r="331" spans="1:63" ht="21">
      <c r="A331" s="322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233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5"/>
      <c r="AB331" s="28">
        <f t="shared" si="218"/>
        <v>1</v>
      </c>
      <c r="AC331" s="27" t="str">
        <f t="shared" si="219"/>
        <v>@</v>
      </c>
      <c r="AD331" s="27">
        <f t="shared" si="220"/>
        <v>0</v>
      </c>
      <c r="AE331" s="27">
        <f t="shared" si="221"/>
        <v>0</v>
      </c>
      <c r="AF331" s="34">
        <f t="shared" si="222"/>
        <v>134217728</v>
      </c>
      <c r="AG331" s="203">
        <f t="shared" si="206"/>
        <v>0</v>
      </c>
      <c r="AH331" s="90"/>
      <c r="AI331" s="466" t="str">
        <f t="shared" si="207"/>
        <v/>
      </c>
      <c r="AJ331" s="57" t="str">
        <f t="shared" si="223"/>
        <v/>
      </c>
      <c r="AK331" s="58">
        <f t="shared" si="224"/>
        <v>0</v>
      </c>
      <c r="AL331" s="56" t="str">
        <f t="shared" si="210"/>
        <v/>
      </c>
      <c r="AM331" s="57" t="str">
        <f t="shared" si="225"/>
        <v/>
      </c>
      <c r="AN331" s="55">
        <f t="shared" si="226"/>
        <v>0</v>
      </c>
      <c r="AO331" s="466" t="str">
        <f t="shared" si="213"/>
        <v/>
      </c>
      <c r="AP331" s="57" t="str">
        <f t="shared" si="227"/>
        <v/>
      </c>
      <c r="AQ331" s="58">
        <f t="shared" si="228"/>
        <v>0</v>
      </c>
      <c r="AR331" s="90"/>
      <c r="AS331" s="242">
        <v>28</v>
      </c>
      <c r="AT331" s="395" t="s">
        <v>296</v>
      </c>
      <c r="AU331" s="393"/>
      <c r="AV331" s="393"/>
      <c r="AW331" s="243"/>
      <c r="AX331" s="244"/>
      <c r="AY331" s="173"/>
      <c r="AZ331" s="173" t="s">
        <v>147</v>
      </c>
      <c r="BA331" s="173"/>
      <c r="BB331" s="245"/>
      <c r="BC331" s="307"/>
      <c r="BD331" s="308"/>
      <c r="BE331" s="309"/>
      <c r="BF331" s="310"/>
      <c r="BG331" s="311"/>
      <c r="BH331" s="312"/>
      <c r="BI331" s="311" t="str">
        <f t="shared" si="217"/>
        <v>{"key_code":"d"}</v>
      </c>
      <c r="BJ331" s="364"/>
      <c r="BK331" s="365"/>
    </row>
    <row r="332" spans="1:63" ht="21">
      <c r="A332" s="322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233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5"/>
      <c r="AB332" s="28">
        <f t="shared" si="218"/>
        <v>1</v>
      </c>
      <c r="AC332" s="27" t="str">
        <f t="shared" si="219"/>
        <v>@</v>
      </c>
      <c r="AD332" s="27">
        <f t="shared" si="220"/>
        <v>0</v>
      </c>
      <c r="AE332" s="27">
        <f t="shared" si="221"/>
        <v>0</v>
      </c>
      <c r="AF332" s="34">
        <f t="shared" si="222"/>
        <v>268435456</v>
      </c>
      <c r="AG332" s="203">
        <f t="shared" si="206"/>
        <v>0</v>
      </c>
      <c r="AH332" s="90"/>
      <c r="AI332" s="466" t="str">
        <f t="shared" si="207"/>
        <v/>
      </c>
      <c r="AJ332" s="57" t="str">
        <f t="shared" si="223"/>
        <v/>
      </c>
      <c r="AK332" s="58">
        <f t="shared" si="224"/>
        <v>0</v>
      </c>
      <c r="AL332" s="56" t="str">
        <f t="shared" si="210"/>
        <v/>
      </c>
      <c r="AM332" s="57" t="str">
        <f t="shared" si="225"/>
        <v/>
      </c>
      <c r="AN332" s="55">
        <f t="shared" si="226"/>
        <v>0</v>
      </c>
      <c r="AO332" s="466" t="str">
        <f t="shared" si="213"/>
        <v/>
      </c>
      <c r="AP332" s="57" t="str">
        <f t="shared" si="227"/>
        <v/>
      </c>
      <c r="AQ332" s="58">
        <f t="shared" si="228"/>
        <v>0</v>
      </c>
      <c r="AR332" s="90"/>
      <c r="AS332" s="242">
        <v>29</v>
      </c>
      <c r="AT332" s="395" t="s">
        <v>296</v>
      </c>
      <c r="AU332" s="393"/>
      <c r="AV332" s="393"/>
      <c r="AW332" s="243"/>
      <c r="AX332" s="244"/>
      <c r="AY332" s="173"/>
      <c r="AZ332" s="173" t="s">
        <v>149</v>
      </c>
      <c r="BA332" s="173"/>
      <c r="BB332" s="245"/>
      <c r="BC332" s="307"/>
      <c r="BD332" s="308"/>
      <c r="BE332" s="309"/>
      <c r="BF332" s="310"/>
      <c r="BG332" s="311"/>
      <c r="BH332" s="312"/>
      <c r="BI332" s="311" t="str">
        <f t="shared" si="217"/>
        <v>{"key_code":"f"}</v>
      </c>
      <c r="BJ332" s="364"/>
      <c r="BK332" s="365"/>
    </row>
    <row r="333" spans="1:63" ht="21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233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5"/>
      <c r="AB333" s="28">
        <f t="shared" si="218"/>
        <v>1</v>
      </c>
      <c r="AC333" s="27" t="str">
        <f t="shared" si="219"/>
        <v>@</v>
      </c>
      <c r="AD333" s="27">
        <f t="shared" si="220"/>
        <v>0</v>
      </c>
      <c r="AE333" s="27">
        <f t="shared" si="221"/>
        <v>0</v>
      </c>
      <c r="AF333" s="34">
        <f t="shared" si="222"/>
        <v>536870912</v>
      </c>
      <c r="AG333" s="203">
        <f t="shared" si="206"/>
        <v>0</v>
      </c>
      <c r="AH333" s="90"/>
      <c r="AI333" s="466" t="str">
        <f t="shared" si="207"/>
        <v/>
      </c>
      <c r="AJ333" s="57" t="str">
        <f t="shared" si="223"/>
        <v/>
      </c>
      <c r="AK333" s="58">
        <f t="shared" si="224"/>
        <v>0</v>
      </c>
      <c r="AL333" s="56" t="str">
        <f t="shared" si="210"/>
        <v/>
      </c>
      <c r="AM333" s="57" t="str">
        <f t="shared" si="225"/>
        <v/>
      </c>
      <c r="AN333" s="55">
        <f t="shared" si="226"/>
        <v>0</v>
      </c>
      <c r="AO333" s="466" t="str">
        <f t="shared" si="213"/>
        <v/>
      </c>
      <c r="AP333" s="57" t="str">
        <f t="shared" si="227"/>
        <v/>
      </c>
      <c r="AQ333" s="58">
        <f t="shared" si="228"/>
        <v>0</v>
      </c>
      <c r="AR333" s="90"/>
      <c r="AS333" s="242">
        <v>30</v>
      </c>
      <c r="AT333" s="395" t="s">
        <v>296</v>
      </c>
      <c r="AU333" s="393"/>
      <c r="AV333" s="393"/>
      <c r="AW333" s="243"/>
      <c r="AX333" s="244"/>
      <c r="AY333" s="173"/>
      <c r="AZ333" s="173" t="s">
        <v>151</v>
      </c>
      <c r="BA333" s="173"/>
      <c r="BB333" s="245"/>
      <c r="BC333" s="307"/>
      <c r="BD333" s="308"/>
      <c r="BE333" s="309"/>
      <c r="BF333" s="310"/>
      <c r="BG333" s="311"/>
      <c r="BH333" s="312"/>
      <c r="BI333" s="311" t="str">
        <f t="shared" si="217"/>
        <v>{"key_code":"g"}</v>
      </c>
      <c r="BJ333" s="364"/>
      <c r="BK333" s="365"/>
    </row>
    <row r="334" spans="1:63" ht="21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233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5"/>
      <c r="AB334" s="28">
        <f t="shared" si="218"/>
        <v>1</v>
      </c>
      <c r="AC334" s="27" t="str">
        <f t="shared" si="219"/>
        <v>@</v>
      </c>
      <c r="AD334" s="27">
        <f t="shared" si="220"/>
        <v>0</v>
      </c>
      <c r="AE334" s="27">
        <f t="shared" si="221"/>
        <v>0</v>
      </c>
      <c r="AF334" s="34">
        <f t="shared" si="222"/>
        <v>1073741824</v>
      </c>
      <c r="AG334" s="203">
        <f t="shared" si="206"/>
        <v>0</v>
      </c>
      <c r="AH334" s="90"/>
      <c r="AI334" s="466" t="str">
        <f t="shared" si="207"/>
        <v/>
      </c>
      <c r="AJ334" s="57" t="str">
        <f t="shared" si="223"/>
        <v/>
      </c>
      <c r="AK334" s="58">
        <f t="shared" si="224"/>
        <v>0</v>
      </c>
      <c r="AL334" s="56" t="str">
        <f t="shared" si="210"/>
        <v/>
      </c>
      <c r="AM334" s="57" t="str">
        <f t="shared" si="225"/>
        <v/>
      </c>
      <c r="AN334" s="55">
        <f t="shared" si="226"/>
        <v>0</v>
      </c>
      <c r="AO334" s="466" t="str">
        <f t="shared" si="213"/>
        <v/>
      </c>
      <c r="AP334" s="57" t="str">
        <f t="shared" si="227"/>
        <v/>
      </c>
      <c r="AQ334" s="58">
        <f t="shared" si="228"/>
        <v>0</v>
      </c>
      <c r="AR334" s="90"/>
      <c r="AS334" s="242">
        <v>31</v>
      </c>
      <c r="AT334" s="395" t="s">
        <v>296</v>
      </c>
      <c r="AU334" s="393"/>
      <c r="AV334" s="393"/>
      <c r="AW334" s="243"/>
      <c r="AX334" s="244"/>
      <c r="AY334" s="173"/>
      <c r="AZ334" s="173" t="s">
        <v>153</v>
      </c>
      <c r="BA334" s="173"/>
      <c r="BB334" s="245"/>
      <c r="BC334" s="307"/>
      <c r="BD334" s="308"/>
      <c r="BE334" s="309"/>
      <c r="BF334" s="310"/>
      <c r="BG334" s="311"/>
      <c r="BH334" s="312"/>
      <c r="BI334" s="311" t="str">
        <f t="shared" si="217"/>
        <v>{"key_code":"h"}</v>
      </c>
      <c r="BJ334" s="364"/>
      <c r="BK334" s="365"/>
    </row>
    <row r="335" spans="1:63" ht="21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233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5"/>
      <c r="AB335" s="28">
        <f t="shared" ref="AB335:AB352" si="229">COUNTA(AZ335:BB335)</f>
        <v>1</v>
      </c>
      <c r="AC335" s="27" t="str">
        <f t="shared" ref="AC335:AC352" si="230">CHAR($AC$18+AD335+AE335)</f>
        <v>@</v>
      </c>
      <c r="AD335" s="27">
        <f t="shared" ref="AD335:AD352" si="231">IF(AX335="",0,1)</f>
        <v>0</v>
      </c>
      <c r="AE335" s="27">
        <f t="shared" ref="AE335:AE352" si="232">IF(AY335="",0,2)</f>
        <v>0</v>
      </c>
      <c r="AF335" s="34">
        <f t="shared" ref="AF335:AF352" si="233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3">
        <f t="shared" si="206"/>
        <v>0</v>
      </c>
      <c r="AH335" s="90"/>
      <c r="AI335" s="466" t="str">
        <f t="shared" si="207"/>
        <v/>
      </c>
      <c r="AJ335" s="57" t="str">
        <f t="shared" ref="AJ335:AJ352" si="234">_xlfn.XLOOKUP(AI335,ビットパターン,出力かな,"")</f>
        <v/>
      </c>
      <c r="AK335" s="58">
        <f t="shared" ref="AK335:AK352" si="235">_xlfn.XLOOKUP(AJ335,ひらがな,移動単位,0)</f>
        <v>0</v>
      </c>
      <c r="AL335" s="56" t="str">
        <f t="shared" si="210"/>
        <v/>
      </c>
      <c r="AM335" s="57" t="str">
        <f t="shared" ref="AM335:AM352" si="236">_xlfn.XLOOKUP(AL335,ビットパターン,出力かな,"")</f>
        <v/>
      </c>
      <c r="AN335" s="55">
        <f t="shared" ref="AN335:AN352" si="237">_xlfn.XLOOKUP(AM335,ひらがな,移動単位,0)</f>
        <v>0</v>
      </c>
      <c r="AO335" s="466" t="str">
        <f t="shared" si="213"/>
        <v/>
      </c>
      <c r="AP335" s="57" t="str">
        <f t="shared" ref="AP335:AP352" si="238">_xlfn.XLOOKUP(AO335,ビットパターン,出力かな,"")</f>
        <v/>
      </c>
      <c r="AQ335" s="58">
        <f t="shared" ref="AQ335:AQ352" si="239">_xlfn.XLOOKUP(AP335,ひらがな,移動単位,0)</f>
        <v>0</v>
      </c>
      <c r="AR335" s="90"/>
      <c r="AS335" s="242">
        <v>32</v>
      </c>
      <c r="AT335" s="395" t="s">
        <v>296</v>
      </c>
      <c r="AU335" s="393"/>
      <c r="AV335" s="393"/>
      <c r="AW335" s="243"/>
      <c r="AX335" s="244"/>
      <c r="AY335" s="173"/>
      <c r="AZ335" s="173" t="s">
        <v>155</v>
      </c>
      <c r="BA335" s="173"/>
      <c r="BB335" s="245"/>
      <c r="BC335" s="307"/>
      <c r="BD335" s="308"/>
      <c r="BE335" s="309"/>
      <c r="BF335" s="310"/>
      <c r="BG335" s="311"/>
      <c r="BH335" s="312"/>
      <c r="BI335" s="311" t="str">
        <f t="shared" si="217"/>
        <v>{"key_code":"j"}</v>
      </c>
      <c r="BJ335" s="364"/>
      <c r="BK335" s="365"/>
    </row>
    <row r="336" spans="1:63" ht="21">
      <c r="A336" s="322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233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5"/>
      <c r="AB336" s="28">
        <f t="shared" si="229"/>
        <v>1</v>
      </c>
      <c r="AC336" s="27" t="str">
        <f t="shared" si="230"/>
        <v>@</v>
      </c>
      <c r="AD336" s="27">
        <f t="shared" si="231"/>
        <v>0</v>
      </c>
      <c r="AE336" s="27">
        <f t="shared" si="232"/>
        <v>0</v>
      </c>
      <c r="AF336" s="34">
        <f t="shared" si="233"/>
        <v>4294967296</v>
      </c>
      <c r="AG336" s="203">
        <f t="shared" si="206"/>
        <v>0</v>
      </c>
      <c r="AH336" s="90"/>
      <c r="AI336" s="466" t="str">
        <f t="shared" si="207"/>
        <v/>
      </c>
      <c r="AJ336" s="57" t="str">
        <f t="shared" si="234"/>
        <v/>
      </c>
      <c r="AK336" s="58">
        <f t="shared" si="235"/>
        <v>0</v>
      </c>
      <c r="AL336" s="56" t="str">
        <f t="shared" si="210"/>
        <v/>
      </c>
      <c r="AM336" s="57" t="str">
        <f t="shared" si="236"/>
        <v/>
      </c>
      <c r="AN336" s="55">
        <f t="shared" si="237"/>
        <v>0</v>
      </c>
      <c r="AO336" s="466" t="str">
        <f t="shared" si="213"/>
        <v/>
      </c>
      <c r="AP336" s="57" t="str">
        <f t="shared" si="238"/>
        <v/>
      </c>
      <c r="AQ336" s="58">
        <f t="shared" si="239"/>
        <v>0</v>
      </c>
      <c r="AR336" s="90"/>
      <c r="AS336" s="242">
        <v>33</v>
      </c>
      <c r="AT336" s="395" t="s">
        <v>296</v>
      </c>
      <c r="AU336" s="393"/>
      <c r="AV336" s="393"/>
      <c r="AW336" s="243"/>
      <c r="AX336" s="244"/>
      <c r="AY336" s="173"/>
      <c r="AZ336" s="173" t="s">
        <v>157</v>
      </c>
      <c r="BA336" s="173"/>
      <c r="BB336" s="245"/>
      <c r="BC336" s="307"/>
      <c r="BD336" s="308"/>
      <c r="BE336" s="309"/>
      <c r="BF336" s="310"/>
      <c r="BG336" s="311"/>
      <c r="BH336" s="312"/>
      <c r="BI336" s="311" t="str">
        <f t="shared" si="217"/>
        <v>{"key_code":"k"}</v>
      </c>
      <c r="BJ336" s="364"/>
      <c r="BK336" s="365"/>
    </row>
    <row r="337" spans="1:63" ht="21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233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5"/>
      <c r="AB337" s="28">
        <f t="shared" si="229"/>
        <v>1</v>
      </c>
      <c r="AC337" s="27" t="str">
        <f t="shared" si="230"/>
        <v>@</v>
      </c>
      <c r="AD337" s="27">
        <f t="shared" si="231"/>
        <v>0</v>
      </c>
      <c r="AE337" s="27">
        <f t="shared" si="232"/>
        <v>0</v>
      </c>
      <c r="AF337" s="34">
        <f t="shared" si="233"/>
        <v>8589934592</v>
      </c>
      <c r="AG337" s="203">
        <f t="shared" si="206"/>
        <v>0</v>
      </c>
      <c r="AH337" s="90"/>
      <c r="AI337" s="466" t="str">
        <f t="shared" si="207"/>
        <v/>
      </c>
      <c r="AJ337" s="57" t="str">
        <f t="shared" si="234"/>
        <v/>
      </c>
      <c r="AK337" s="58">
        <f t="shared" si="235"/>
        <v>0</v>
      </c>
      <c r="AL337" s="56" t="str">
        <f t="shared" si="210"/>
        <v/>
      </c>
      <c r="AM337" s="57" t="str">
        <f t="shared" si="236"/>
        <v/>
      </c>
      <c r="AN337" s="55">
        <f t="shared" si="237"/>
        <v>0</v>
      </c>
      <c r="AO337" s="466" t="str">
        <f t="shared" si="213"/>
        <v/>
      </c>
      <c r="AP337" s="57" t="str">
        <f t="shared" si="238"/>
        <v/>
      </c>
      <c r="AQ337" s="58">
        <f t="shared" si="239"/>
        <v>0</v>
      </c>
      <c r="AR337" s="90"/>
      <c r="AS337" s="242">
        <v>34</v>
      </c>
      <c r="AT337" s="395" t="s">
        <v>296</v>
      </c>
      <c r="AU337" s="393"/>
      <c r="AV337" s="393"/>
      <c r="AW337" s="243"/>
      <c r="AX337" s="244"/>
      <c r="AY337" s="173"/>
      <c r="AZ337" s="173" t="s">
        <v>159</v>
      </c>
      <c r="BA337" s="173"/>
      <c r="BB337" s="245"/>
      <c r="BC337" s="307"/>
      <c r="BD337" s="308"/>
      <c r="BE337" s="309"/>
      <c r="BF337" s="310"/>
      <c r="BG337" s="311"/>
      <c r="BH337" s="312"/>
      <c r="BI337" s="311" t="str">
        <f t="shared" si="217"/>
        <v>{"key_code":"l"}</v>
      </c>
      <c r="BJ337" s="364"/>
      <c r="BK337" s="365"/>
    </row>
    <row r="338" spans="1:63" ht="21">
      <c r="A338" s="322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233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5"/>
      <c r="AB338" s="28">
        <f t="shared" si="229"/>
        <v>1</v>
      </c>
      <c r="AC338" s="27" t="str">
        <f t="shared" si="230"/>
        <v>@</v>
      </c>
      <c r="AD338" s="27">
        <f t="shared" si="231"/>
        <v>0</v>
      </c>
      <c r="AE338" s="27">
        <f t="shared" si="232"/>
        <v>0</v>
      </c>
      <c r="AF338" s="34">
        <f t="shared" si="233"/>
        <v>17179869184</v>
      </c>
      <c r="AG338" s="203">
        <f t="shared" si="206"/>
        <v>0</v>
      </c>
      <c r="AH338" s="90"/>
      <c r="AI338" s="466" t="str">
        <f t="shared" si="207"/>
        <v/>
      </c>
      <c r="AJ338" s="57" t="str">
        <f t="shared" si="234"/>
        <v/>
      </c>
      <c r="AK338" s="58">
        <f t="shared" si="235"/>
        <v>0</v>
      </c>
      <c r="AL338" s="56" t="str">
        <f t="shared" si="210"/>
        <v/>
      </c>
      <c r="AM338" s="57" t="str">
        <f t="shared" si="236"/>
        <v/>
      </c>
      <c r="AN338" s="55">
        <f t="shared" si="237"/>
        <v>0</v>
      </c>
      <c r="AO338" s="466" t="str">
        <f t="shared" si="213"/>
        <v/>
      </c>
      <c r="AP338" s="57" t="str">
        <f t="shared" si="238"/>
        <v/>
      </c>
      <c r="AQ338" s="58">
        <f t="shared" si="239"/>
        <v>0</v>
      </c>
      <c r="AR338" s="90"/>
      <c r="AS338" s="242">
        <v>35</v>
      </c>
      <c r="AT338" s="395" t="s">
        <v>296</v>
      </c>
      <c r="AU338" s="393"/>
      <c r="AV338" s="393"/>
      <c r="AW338" s="243"/>
      <c r="AX338" s="244"/>
      <c r="AY338" s="173"/>
      <c r="AZ338" s="173" t="s">
        <v>161</v>
      </c>
      <c r="BA338" s="173"/>
      <c r="BB338" s="245"/>
      <c r="BC338" s="307"/>
      <c r="BD338" s="308"/>
      <c r="BE338" s="309"/>
      <c r="BF338" s="310"/>
      <c r="BG338" s="311"/>
      <c r="BH338" s="312"/>
      <c r="BI338" s="311" t="str">
        <f t="shared" si="217"/>
        <v>{"key_code":"semicolon"}</v>
      </c>
      <c r="BJ338" s="364"/>
      <c r="BK338" s="365"/>
    </row>
    <row r="339" spans="1:63" ht="21">
      <c r="A339" s="322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233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5"/>
      <c r="AB339" s="28">
        <f t="shared" si="229"/>
        <v>1</v>
      </c>
      <c r="AC339" s="27" t="str">
        <f t="shared" si="230"/>
        <v>@</v>
      </c>
      <c r="AD339" s="27">
        <f t="shared" si="231"/>
        <v>0</v>
      </c>
      <c r="AE339" s="27">
        <f t="shared" si="232"/>
        <v>0</v>
      </c>
      <c r="AF339" s="34">
        <f t="shared" si="233"/>
        <v>34359738368</v>
      </c>
      <c r="AG339" s="203">
        <f t="shared" si="206"/>
        <v>0</v>
      </c>
      <c r="AH339" s="90"/>
      <c r="AI339" s="466" t="str">
        <f t="shared" si="207"/>
        <v/>
      </c>
      <c r="AJ339" s="57" t="str">
        <f t="shared" si="234"/>
        <v/>
      </c>
      <c r="AK339" s="58">
        <f t="shared" si="235"/>
        <v>0</v>
      </c>
      <c r="AL339" s="56" t="str">
        <f t="shared" si="210"/>
        <v/>
      </c>
      <c r="AM339" s="57" t="str">
        <f t="shared" si="236"/>
        <v/>
      </c>
      <c r="AN339" s="55">
        <f t="shared" si="237"/>
        <v>0</v>
      </c>
      <c r="AO339" s="466" t="str">
        <f t="shared" si="213"/>
        <v/>
      </c>
      <c r="AP339" s="57" t="str">
        <f t="shared" si="238"/>
        <v/>
      </c>
      <c r="AQ339" s="58">
        <f t="shared" si="239"/>
        <v>0</v>
      </c>
      <c r="AR339" s="90"/>
      <c r="AS339" s="242">
        <v>36</v>
      </c>
      <c r="AT339" s="395" t="s">
        <v>296</v>
      </c>
      <c r="AU339" s="393"/>
      <c r="AV339" s="393"/>
      <c r="AW339" s="243"/>
      <c r="AX339" s="244"/>
      <c r="AY339" s="173"/>
      <c r="AZ339" s="173" t="s">
        <v>163</v>
      </c>
      <c r="BA339" s="173"/>
      <c r="BB339" s="245"/>
      <c r="BC339" s="307"/>
      <c r="BD339" s="308"/>
      <c r="BE339" s="309"/>
      <c r="BF339" s="310"/>
      <c r="BG339" s="311"/>
      <c r="BH339" s="312"/>
      <c r="BI339" s="311" t="str">
        <f t="shared" si="217"/>
        <v>{"key_code":"quote"}</v>
      </c>
      <c r="BJ339" s="364"/>
      <c r="BK339" s="365"/>
    </row>
    <row r="340" spans="1:63" ht="21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233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5"/>
      <c r="AB340" s="28">
        <f t="shared" si="229"/>
        <v>1</v>
      </c>
      <c r="AC340" s="27" t="str">
        <f t="shared" si="230"/>
        <v>@</v>
      </c>
      <c r="AD340" s="27">
        <f t="shared" si="231"/>
        <v>0</v>
      </c>
      <c r="AE340" s="27">
        <f t="shared" si="232"/>
        <v>0</v>
      </c>
      <c r="AF340" s="34">
        <f t="shared" si="233"/>
        <v>68719476736</v>
      </c>
      <c r="AG340" s="203">
        <f t="shared" si="206"/>
        <v>0</v>
      </c>
      <c r="AH340" s="90"/>
      <c r="AI340" s="466" t="str">
        <f t="shared" si="207"/>
        <v/>
      </c>
      <c r="AJ340" s="57" t="str">
        <f t="shared" si="234"/>
        <v/>
      </c>
      <c r="AK340" s="58">
        <f t="shared" si="235"/>
        <v>0</v>
      </c>
      <c r="AL340" s="56" t="str">
        <f t="shared" si="210"/>
        <v/>
      </c>
      <c r="AM340" s="57" t="str">
        <f t="shared" si="236"/>
        <v/>
      </c>
      <c r="AN340" s="55">
        <f t="shared" si="237"/>
        <v>0</v>
      </c>
      <c r="AO340" s="466" t="str">
        <f t="shared" si="213"/>
        <v/>
      </c>
      <c r="AP340" s="57" t="str">
        <f t="shared" si="238"/>
        <v/>
      </c>
      <c r="AQ340" s="58">
        <f t="shared" si="239"/>
        <v>0</v>
      </c>
      <c r="AR340" s="90"/>
      <c r="AS340" s="242">
        <v>37</v>
      </c>
      <c r="AT340" s="395" t="s">
        <v>296</v>
      </c>
      <c r="AU340" s="393"/>
      <c r="AV340" s="393"/>
      <c r="AW340" s="243"/>
      <c r="AX340" s="244"/>
      <c r="AY340" s="173"/>
      <c r="AZ340" s="173" t="s">
        <v>75</v>
      </c>
      <c r="BA340" s="173"/>
      <c r="BB340" s="245"/>
      <c r="BC340" s="307"/>
      <c r="BD340" s="308"/>
      <c r="BE340" s="309"/>
      <c r="BF340" s="310"/>
      <c r="BG340" s="311"/>
      <c r="BH340" s="312"/>
      <c r="BI340" s="311" t="str">
        <f t="shared" si="217"/>
        <v>{"key_code":"non_us_pound"}</v>
      </c>
      <c r="BJ340" s="364"/>
      <c r="BK340" s="365" t="s">
        <v>950</v>
      </c>
    </row>
    <row r="341" spans="1:63" ht="21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  <c r="U341" s="323"/>
      <c r="V341" s="233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5"/>
      <c r="AB341" s="28">
        <f t="shared" si="229"/>
        <v>1</v>
      </c>
      <c r="AC341" s="27" t="str">
        <f t="shared" si="230"/>
        <v>@</v>
      </c>
      <c r="AD341" s="27">
        <f t="shared" si="231"/>
        <v>0</v>
      </c>
      <c r="AE341" s="27">
        <f t="shared" si="232"/>
        <v>0</v>
      </c>
      <c r="AF341" s="34">
        <f t="shared" si="233"/>
        <v>68719476736</v>
      </c>
      <c r="AG341" s="203">
        <f t="shared" si="206"/>
        <v>0</v>
      </c>
      <c r="AH341" s="90"/>
      <c r="AI341" s="466" t="str">
        <f t="shared" si="207"/>
        <v/>
      </c>
      <c r="AJ341" s="57" t="str">
        <f t="shared" si="234"/>
        <v/>
      </c>
      <c r="AK341" s="58">
        <f t="shared" si="235"/>
        <v>0</v>
      </c>
      <c r="AL341" s="56" t="str">
        <f t="shared" si="210"/>
        <v/>
      </c>
      <c r="AM341" s="57" t="str">
        <f t="shared" si="236"/>
        <v/>
      </c>
      <c r="AN341" s="55">
        <f t="shared" si="237"/>
        <v>0</v>
      </c>
      <c r="AO341" s="466" t="str">
        <f t="shared" si="213"/>
        <v/>
      </c>
      <c r="AP341" s="57" t="str">
        <f t="shared" si="238"/>
        <v/>
      </c>
      <c r="AQ341" s="58">
        <f t="shared" si="239"/>
        <v>0</v>
      </c>
      <c r="AR341" s="90"/>
      <c r="AS341" s="242">
        <v>38</v>
      </c>
      <c r="AT341" s="395" t="s">
        <v>296</v>
      </c>
      <c r="AU341" s="393"/>
      <c r="AV341" s="393"/>
      <c r="AW341" s="243"/>
      <c r="AX341" s="244"/>
      <c r="AY341" s="173"/>
      <c r="AZ341" s="173" t="s">
        <v>894</v>
      </c>
      <c r="BA341" s="173"/>
      <c r="BB341" s="245"/>
      <c r="BC341" s="307"/>
      <c r="BD341" s="308"/>
      <c r="BE341" s="309"/>
      <c r="BF341" s="310"/>
      <c r="BG341" s="311"/>
      <c r="BH341" s="312"/>
      <c r="BI341" s="311" t="str">
        <f t="shared" si="217"/>
        <v>{"key_code":"backslash"}</v>
      </c>
      <c r="BJ341" s="364"/>
      <c r="BK341" s="365"/>
    </row>
    <row r="342" spans="1:63" ht="21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233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5"/>
      <c r="AB342" s="28">
        <f t="shared" si="229"/>
        <v>1</v>
      </c>
      <c r="AC342" s="27" t="str">
        <f t="shared" si="230"/>
        <v>@</v>
      </c>
      <c r="AD342" s="27">
        <f t="shared" si="231"/>
        <v>0</v>
      </c>
      <c r="AE342" s="27">
        <f t="shared" si="232"/>
        <v>0</v>
      </c>
      <c r="AF342" s="34">
        <f t="shared" si="233"/>
        <v>137438953472</v>
      </c>
      <c r="AG342" s="203">
        <f t="shared" si="206"/>
        <v>0</v>
      </c>
      <c r="AH342" s="90"/>
      <c r="AI342" s="466" t="str">
        <f t="shared" si="207"/>
        <v/>
      </c>
      <c r="AJ342" s="57" t="str">
        <f t="shared" si="234"/>
        <v/>
      </c>
      <c r="AK342" s="58">
        <f t="shared" si="235"/>
        <v>0</v>
      </c>
      <c r="AL342" s="56" t="str">
        <f t="shared" si="210"/>
        <v/>
      </c>
      <c r="AM342" s="57" t="str">
        <f t="shared" si="236"/>
        <v/>
      </c>
      <c r="AN342" s="55">
        <f t="shared" si="237"/>
        <v>0</v>
      </c>
      <c r="AO342" s="466" t="str">
        <f t="shared" si="213"/>
        <v/>
      </c>
      <c r="AP342" s="57" t="str">
        <f t="shared" si="238"/>
        <v/>
      </c>
      <c r="AQ342" s="58">
        <f t="shared" si="239"/>
        <v>0</v>
      </c>
      <c r="AR342" s="90"/>
      <c r="AS342" s="242">
        <v>39</v>
      </c>
      <c r="AT342" s="395" t="s">
        <v>296</v>
      </c>
      <c r="AU342" s="393"/>
      <c r="AV342" s="393"/>
      <c r="AW342" s="243"/>
      <c r="AX342" s="244"/>
      <c r="AY342" s="173"/>
      <c r="AZ342" s="173" t="s">
        <v>83</v>
      </c>
      <c r="BA342" s="173"/>
      <c r="BB342" s="245"/>
      <c r="BC342" s="307"/>
      <c r="BD342" s="308"/>
      <c r="BE342" s="309"/>
      <c r="BF342" s="310"/>
      <c r="BG342" s="311"/>
      <c r="BH342" s="312"/>
      <c r="BI342" s="311" t="str">
        <f t="shared" si="217"/>
        <v>{"key_code":"z"}</v>
      </c>
      <c r="BJ342" s="364"/>
      <c r="BK342" s="365"/>
    </row>
    <row r="343" spans="1:63" ht="21">
      <c r="A343" s="322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233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5"/>
      <c r="AB343" s="28">
        <f t="shared" si="229"/>
        <v>1</v>
      </c>
      <c r="AC343" s="27" t="str">
        <f t="shared" si="230"/>
        <v>@</v>
      </c>
      <c r="AD343" s="27">
        <f t="shared" si="231"/>
        <v>0</v>
      </c>
      <c r="AE343" s="27">
        <f t="shared" si="232"/>
        <v>0</v>
      </c>
      <c r="AF343" s="34">
        <f t="shared" si="233"/>
        <v>274877906944</v>
      </c>
      <c r="AG343" s="203">
        <f t="shared" si="206"/>
        <v>0</v>
      </c>
      <c r="AH343" s="90"/>
      <c r="AI343" s="466" t="str">
        <f t="shared" si="207"/>
        <v/>
      </c>
      <c r="AJ343" s="57" t="str">
        <f t="shared" si="234"/>
        <v/>
      </c>
      <c r="AK343" s="58">
        <f t="shared" si="235"/>
        <v>0</v>
      </c>
      <c r="AL343" s="56" t="str">
        <f t="shared" si="210"/>
        <v/>
      </c>
      <c r="AM343" s="57" t="str">
        <f t="shared" si="236"/>
        <v/>
      </c>
      <c r="AN343" s="55">
        <f t="shared" si="237"/>
        <v>0</v>
      </c>
      <c r="AO343" s="466" t="str">
        <f t="shared" si="213"/>
        <v/>
      </c>
      <c r="AP343" s="57" t="str">
        <f t="shared" si="238"/>
        <v/>
      </c>
      <c r="AQ343" s="58">
        <f t="shared" si="239"/>
        <v>0</v>
      </c>
      <c r="AR343" s="90"/>
      <c r="AS343" s="242">
        <v>40</v>
      </c>
      <c r="AT343" s="395" t="s">
        <v>296</v>
      </c>
      <c r="AU343" s="393"/>
      <c r="AV343" s="393"/>
      <c r="AW343" s="243"/>
      <c r="AX343" s="244"/>
      <c r="AY343" s="173"/>
      <c r="AZ343" s="173" t="s">
        <v>85</v>
      </c>
      <c r="BA343" s="173"/>
      <c r="BB343" s="245"/>
      <c r="BC343" s="307"/>
      <c r="BD343" s="308"/>
      <c r="BE343" s="309"/>
      <c r="BF343" s="310"/>
      <c r="BG343" s="311"/>
      <c r="BH343" s="312"/>
      <c r="BI343" s="311" t="str">
        <f t="shared" si="217"/>
        <v>{"key_code":"x"}</v>
      </c>
      <c r="BJ343" s="364"/>
      <c r="BK343" s="365"/>
    </row>
    <row r="344" spans="1:63" ht="21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233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5"/>
      <c r="AB344" s="28">
        <f t="shared" si="229"/>
        <v>1</v>
      </c>
      <c r="AC344" s="27" t="str">
        <f t="shared" si="230"/>
        <v>@</v>
      </c>
      <c r="AD344" s="27">
        <f t="shared" si="231"/>
        <v>0</v>
      </c>
      <c r="AE344" s="27">
        <f t="shared" si="232"/>
        <v>0</v>
      </c>
      <c r="AF344" s="34">
        <f t="shared" si="233"/>
        <v>549755813888</v>
      </c>
      <c r="AG344" s="203">
        <f t="shared" ref="AG344:AG352" si="240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66" t="str">
        <f t="shared" ref="AI344:AI352" si="241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34"/>
        <v/>
      </c>
      <c r="AK344" s="58">
        <f t="shared" si="235"/>
        <v>0</v>
      </c>
      <c r="AL344" s="56" t="str">
        <f t="shared" ref="AL344:AL352" si="242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6"/>
        <v/>
      </c>
      <c r="AN344" s="55">
        <f t="shared" si="237"/>
        <v>0</v>
      </c>
      <c r="AO344" s="466" t="str">
        <f t="shared" ref="AO344:AO352" si="243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8"/>
        <v/>
      </c>
      <c r="AQ344" s="58">
        <f t="shared" si="239"/>
        <v>0</v>
      </c>
      <c r="AR344" s="90"/>
      <c r="AS344" s="242">
        <v>41</v>
      </c>
      <c r="AT344" s="395" t="s">
        <v>296</v>
      </c>
      <c r="AU344" s="393"/>
      <c r="AV344" s="393"/>
      <c r="AW344" s="243"/>
      <c r="AX344" s="244"/>
      <c r="AY344" s="173"/>
      <c r="AZ344" s="173" t="s">
        <v>87</v>
      </c>
      <c r="BA344" s="173"/>
      <c r="BB344" s="245"/>
      <c r="BC344" s="307"/>
      <c r="BD344" s="308"/>
      <c r="BE344" s="309"/>
      <c r="BF344" s="310"/>
      <c r="BG344" s="311"/>
      <c r="BH344" s="312"/>
      <c r="BI344" s="311" t="str">
        <f t="shared" ref="BI344:BI352" si="244">IF(BH344&lt;&gt;"",BH344,IF(OR(AB344&gt;1,COUNTIF(入力キー,AZ344)=0),BG344,_xlfn.CONCAT(BI$16,_xlfn.XLOOKUP(AZ344,入力キー,入力コード),BI$18)))</f>
        <v>{"key_code":"c"}</v>
      </c>
      <c r="BJ344" s="364"/>
      <c r="BK344" s="365"/>
    </row>
    <row r="345" spans="1:63" ht="21">
      <c r="A345" s="322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233" t="str">
        <f t="shared" ref="V345:V352" si="245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6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7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5"/>
      <c r="AB345" s="28">
        <f t="shared" si="229"/>
        <v>1</v>
      </c>
      <c r="AC345" s="27" t="str">
        <f t="shared" si="230"/>
        <v>@</v>
      </c>
      <c r="AD345" s="27">
        <f t="shared" si="231"/>
        <v>0</v>
      </c>
      <c r="AE345" s="27">
        <f t="shared" si="232"/>
        <v>0</v>
      </c>
      <c r="AF345" s="34">
        <f t="shared" si="233"/>
        <v>1099511627776</v>
      </c>
      <c r="AG345" s="203">
        <f t="shared" si="240"/>
        <v>0</v>
      </c>
      <c r="AH345" s="90"/>
      <c r="AI345" s="466" t="str">
        <f t="shared" si="241"/>
        <v/>
      </c>
      <c r="AJ345" s="57" t="str">
        <f t="shared" si="234"/>
        <v/>
      </c>
      <c r="AK345" s="58">
        <f t="shared" si="235"/>
        <v>0</v>
      </c>
      <c r="AL345" s="56" t="str">
        <f t="shared" si="242"/>
        <v/>
      </c>
      <c r="AM345" s="57" t="str">
        <f t="shared" si="236"/>
        <v/>
      </c>
      <c r="AN345" s="55">
        <f t="shared" si="237"/>
        <v>0</v>
      </c>
      <c r="AO345" s="466" t="str">
        <f t="shared" si="243"/>
        <v/>
      </c>
      <c r="AP345" s="57" t="str">
        <f t="shared" si="238"/>
        <v/>
      </c>
      <c r="AQ345" s="58">
        <f t="shared" si="239"/>
        <v>0</v>
      </c>
      <c r="AR345" s="90"/>
      <c r="AS345" s="242">
        <v>42</v>
      </c>
      <c r="AT345" s="395" t="s">
        <v>296</v>
      </c>
      <c r="AU345" s="393"/>
      <c r="AV345" s="393"/>
      <c r="AW345" s="243"/>
      <c r="AX345" s="244"/>
      <c r="AY345" s="173"/>
      <c r="AZ345" s="173" t="s">
        <v>89</v>
      </c>
      <c r="BA345" s="173"/>
      <c r="BB345" s="245"/>
      <c r="BC345" s="307"/>
      <c r="BD345" s="308"/>
      <c r="BE345" s="309"/>
      <c r="BF345" s="310"/>
      <c r="BG345" s="311"/>
      <c r="BH345" s="312"/>
      <c r="BI345" s="311" t="str">
        <f t="shared" si="244"/>
        <v>{"key_code":"v"}</v>
      </c>
      <c r="BJ345" s="364"/>
      <c r="BK345" s="365"/>
    </row>
    <row r="346" spans="1:63" ht="21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233" t="str">
        <f t="shared" si="245"/>
        <v/>
      </c>
      <c r="W346" s="101" t="str">
        <f t="shared" si="246"/>
        <v/>
      </c>
      <c r="X346" s="101" t="str">
        <f t="shared" si="247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5"/>
      <c r="AB346" s="28">
        <f t="shared" si="229"/>
        <v>1</v>
      </c>
      <c r="AC346" s="27" t="str">
        <f t="shared" si="230"/>
        <v>@</v>
      </c>
      <c r="AD346" s="27">
        <f t="shared" si="231"/>
        <v>0</v>
      </c>
      <c r="AE346" s="27">
        <f t="shared" si="232"/>
        <v>0</v>
      </c>
      <c r="AF346" s="34">
        <f t="shared" si="233"/>
        <v>2199023255552</v>
      </c>
      <c r="AG346" s="203">
        <f t="shared" si="240"/>
        <v>0</v>
      </c>
      <c r="AH346" s="90"/>
      <c r="AI346" s="466" t="str">
        <f t="shared" si="241"/>
        <v/>
      </c>
      <c r="AJ346" s="57" t="str">
        <f t="shared" si="234"/>
        <v/>
      </c>
      <c r="AK346" s="58">
        <f t="shared" si="235"/>
        <v>0</v>
      </c>
      <c r="AL346" s="56" t="str">
        <f t="shared" si="242"/>
        <v/>
      </c>
      <c r="AM346" s="57" t="str">
        <f t="shared" si="236"/>
        <v/>
      </c>
      <c r="AN346" s="55">
        <f t="shared" si="237"/>
        <v>0</v>
      </c>
      <c r="AO346" s="466" t="str">
        <f t="shared" si="243"/>
        <v/>
      </c>
      <c r="AP346" s="57" t="str">
        <f t="shared" si="238"/>
        <v/>
      </c>
      <c r="AQ346" s="58">
        <f t="shared" si="239"/>
        <v>0</v>
      </c>
      <c r="AR346" s="90"/>
      <c r="AS346" s="242">
        <v>43</v>
      </c>
      <c r="AT346" s="395" t="s">
        <v>296</v>
      </c>
      <c r="AU346" s="393"/>
      <c r="AV346" s="393"/>
      <c r="AW346" s="243"/>
      <c r="AX346" s="244"/>
      <c r="AY346" s="173"/>
      <c r="AZ346" s="173" t="s">
        <v>91</v>
      </c>
      <c r="BA346" s="173"/>
      <c r="BB346" s="245"/>
      <c r="BC346" s="307"/>
      <c r="BD346" s="308"/>
      <c r="BE346" s="309"/>
      <c r="BF346" s="310"/>
      <c r="BG346" s="311"/>
      <c r="BH346" s="312"/>
      <c r="BI346" s="311" t="str">
        <f t="shared" si="244"/>
        <v>{"key_code":"b"}</v>
      </c>
      <c r="BJ346" s="364"/>
      <c r="BK346" s="365"/>
    </row>
    <row r="347" spans="1:63" ht="21">
      <c r="A347" s="322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233" t="str">
        <f t="shared" si="245"/>
        <v/>
      </c>
      <c r="W347" s="101" t="str">
        <f t="shared" si="246"/>
        <v/>
      </c>
      <c r="X347" s="101" t="str">
        <f t="shared" si="247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5"/>
      <c r="AB347" s="28">
        <f t="shared" si="229"/>
        <v>1</v>
      </c>
      <c r="AC347" s="27" t="str">
        <f t="shared" si="230"/>
        <v>@</v>
      </c>
      <c r="AD347" s="27">
        <f t="shared" si="231"/>
        <v>0</v>
      </c>
      <c r="AE347" s="27">
        <f t="shared" si="232"/>
        <v>0</v>
      </c>
      <c r="AF347" s="34">
        <f t="shared" si="233"/>
        <v>4398046511104</v>
      </c>
      <c r="AG347" s="203">
        <f t="shared" si="240"/>
        <v>0</v>
      </c>
      <c r="AH347" s="90"/>
      <c r="AI347" s="466" t="str">
        <f t="shared" si="241"/>
        <v/>
      </c>
      <c r="AJ347" s="57" t="str">
        <f t="shared" si="234"/>
        <v/>
      </c>
      <c r="AK347" s="58">
        <f t="shared" si="235"/>
        <v>0</v>
      </c>
      <c r="AL347" s="56" t="str">
        <f t="shared" si="242"/>
        <v/>
      </c>
      <c r="AM347" s="57" t="str">
        <f t="shared" si="236"/>
        <v/>
      </c>
      <c r="AN347" s="55">
        <f t="shared" si="237"/>
        <v>0</v>
      </c>
      <c r="AO347" s="466" t="str">
        <f t="shared" si="243"/>
        <v/>
      </c>
      <c r="AP347" s="57" t="str">
        <f t="shared" si="238"/>
        <v/>
      </c>
      <c r="AQ347" s="58">
        <f t="shared" si="239"/>
        <v>0</v>
      </c>
      <c r="AR347" s="90"/>
      <c r="AS347" s="242">
        <v>44</v>
      </c>
      <c r="AT347" s="395" t="s">
        <v>296</v>
      </c>
      <c r="AU347" s="393"/>
      <c r="AV347" s="393"/>
      <c r="AW347" s="243"/>
      <c r="AX347" s="244"/>
      <c r="AY347" s="173"/>
      <c r="AZ347" s="173" t="s">
        <v>93</v>
      </c>
      <c r="BA347" s="173"/>
      <c r="BB347" s="245"/>
      <c r="BC347" s="307"/>
      <c r="BD347" s="308"/>
      <c r="BE347" s="309"/>
      <c r="BF347" s="310"/>
      <c r="BG347" s="311"/>
      <c r="BH347" s="312"/>
      <c r="BI347" s="311" t="str">
        <f t="shared" si="244"/>
        <v>{"key_code":"n"}</v>
      </c>
      <c r="BJ347" s="364"/>
      <c r="BK347" s="365"/>
    </row>
    <row r="348" spans="1:63" ht="21">
      <c r="A348" s="322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233" t="str">
        <f t="shared" si="245"/>
        <v/>
      </c>
      <c r="W348" s="101" t="str">
        <f t="shared" si="246"/>
        <v/>
      </c>
      <c r="X348" s="101" t="str">
        <f t="shared" si="247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5"/>
      <c r="AB348" s="28">
        <f t="shared" si="229"/>
        <v>1</v>
      </c>
      <c r="AC348" s="27" t="str">
        <f t="shared" si="230"/>
        <v>@</v>
      </c>
      <c r="AD348" s="27">
        <f t="shared" si="231"/>
        <v>0</v>
      </c>
      <c r="AE348" s="27">
        <f t="shared" si="232"/>
        <v>0</v>
      </c>
      <c r="AF348" s="34">
        <f t="shared" si="233"/>
        <v>8796093022208</v>
      </c>
      <c r="AG348" s="203">
        <f t="shared" si="240"/>
        <v>0</v>
      </c>
      <c r="AH348" s="90"/>
      <c r="AI348" s="466" t="str">
        <f t="shared" si="241"/>
        <v/>
      </c>
      <c r="AJ348" s="57" t="str">
        <f t="shared" si="234"/>
        <v/>
      </c>
      <c r="AK348" s="58">
        <f t="shared" si="235"/>
        <v>0</v>
      </c>
      <c r="AL348" s="56" t="str">
        <f t="shared" si="242"/>
        <v/>
      </c>
      <c r="AM348" s="57" t="str">
        <f t="shared" si="236"/>
        <v/>
      </c>
      <c r="AN348" s="55">
        <f t="shared" si="237"/>
        <v>0</v>
      </c>
      <c r="AO348" s="466" t="str">
        <f t="shared" si="243"/>
        <v/>
      </c>
      <c r="AP348" s="57" t="str">
        <f t="shared" si="238"/>
        <v/>
      </c>
      <c r="AQ348" s="58">
        <f t="shared" si="239"/>
        <v>0</v>
      </c>
      <c r="AR348" s="90"/>
      <c r="AS348" s="242">
        <v>45</v>
      </c>
      <c r="AT348" s="395" t="s">
        <v>296</v>
      </c>
      <c r="AU348" s="393"/>
      <c r="AV348" s="393"/>
      <c r="AW348" s="243"/>
      <c r="AX348" s="244"/>
      <c r="AY348" s="173"/>
      <c r="AZ348" s="173" t="s">
        <v>95</v>
      </c>
      <c r="BA348" s="173"/>
      <c r="BB348" s="245"/>
      <c r="BC348" s="307"/>
      <c r="BD348" s="308"/>
      <c r="BE348" s="309"/>
      <c r="BF348" s="310"/>
      <c r="BG348" s="311"/>
      <c r="BH348" s="312"/>
      <c r="BI348" s="311" t="str">
        <f t="shared" si="244"/>
        <v>{"key_code":"m"}</v>
      </c>
      <c r="BJ348" s="364"/>
      <c r="BK348" s="365"/>
    </row>
    <row r="349" spans="1:63" ht="21">
      <c r="A349" s="322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233" t="str">
        <f t="shared" si="245"/>
        <v/>
      </c>
      <c r="W349" s="101" t="str">
        <f t="shared" si="246"/>
        <v/>
      </c>
      <c r="X349" s="101" t="str">
        <f t="shared" si="247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5"/>
      <c r="AB349" s="28">
        <f t="shared" si="229"/>
        <v>1</v>
      </c>
      <c r="AC349" s="27" t="str">
        <f t="shared" si="230"/>
        <v>@</v>
      </c>
      <c r="AD349" s="27">
        <f t="shared" si="231"/>
        <v>0</v>
      </c>
      <c r="AE349" s="27">
        <f t="shared" si="232"/>
        <v>0</v>
      </c>
      <c r="AF349" s="34">
        <f t="shared" si="233"/>
        <v>17592186044416</v>
      </c>
      <c r="AG349" s="203">
        <f t="shared" si="240"/>
        <v>0</v>
      </c>
      <c r="AH349" s="90"/>
      <c r="AI349" s="466" t="str">
        <f t="shared" si="241"/>
        <v/>
      </c>
      <c r="AJ349" s="57" t="str">
        <f t="shared" si="234"/>
        <v/>
      </c>
      <c r="AK349" s="58">
        <f t="shared" si="235"/>
        <v>0</v>
      </c>
      <c r="AL349" s="56" t="str">
        <f t="shared" si="242"/>
        <v/>
      </c>
      <c r="AM349" s="57" t="str">
        <f t="shared" si="236"/>
        <v/>
      </c>
      <c r="AN349" s="55">
        <f t="shared" si="237"/>
        <v>0</v>
      </c>
      <c r="AO349" s="466" t="str">
        <f t="shared" si="243"/>
        <v/>
      </c>
      <c r="AP349" s="57" t="str">
        <f t="shared" si="238"/>
        <v/>
      </c>
      <c r="AQ349" s="58">
        <f t="shared" si="239"/>
        <v>0</v>
      </c>
      <c r="AR349" s="90"/>
      <c r="AS349" s="242">
        <v>46</v>
      </c>
      <c r="AT349" s="395" t="s">
        <v>296</v>
      </c>
      <c r="AU349" s="393"/>
      <c r="AV349" s="393"/>
      <c r="AW349" s="243"/>
      <c r="AX349" s="244"/>
      <c r="AY349" s="173"/>
      <c r="AZ349" s="173" t="s">
        <v>97</v>
      </c>
      <c r="BA349" s="173"/>
      <c r="BB349" s="245"/>
      <c r="BC349" s="307"/>
      <c r="BD349" s="308"/>
      <c r="BE349" s="309"/>
      <c r="BF349" s="310"/>
      <c r="BG349" s="311"/>
      <c r="BH349" s="312"/>
      <c r="BI349" s="311" t="str">
        <f t="shared" si="244"/>
        <v>{"key_code":"comma"}</v>
      </c>
      <c r="BJ349" s="364"/>
      <c r="BK349" s="365"/>
    </row>
    <row r="350" spans="1:63" ht="21">
      <c r="A350" s="322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233" t="str">
        <f t="shared" si="245"/>
        <v/>
      </c>
      <c r="W350" s="101" t="str">
        <f t="shared" si="246"/>
        <v/>
      </c>
      <c r="X350" s="101" t="str">
        <f t="shared" si="247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5"/>
      <c r="AB350" s="28">
        <f t="shared" si="229"/>
        <v>1</v>
      </c>
      <c r="AC350" s="27" t="str">
        <f t="shared" si="230"/>
        <v>@</v>
      </c>
      <c r="AD350" s="27">
        <f t="shared" si="231"/>
        <v>0</v>
      </c>
      <c r="AE350" s="27">
        <f t="shared" si="232"/>
        <v>0</v>
      </c>
      <c r="AF350" s="34">
        <f t="shared" si="233"/>
        <v>35184372088832</v>
      </c>
      <c r="AG350" s="203">
        <f t="shared" si="240"/>
        <v>0</v>
      </c>
      <c r="AH350" s="90"/>
      <c r="AI350" s="466" t="str">
        <f t="shared" si="241"/>
        <v/>
      </c>
      <c r="AJ350" s="57" t="str">
        <f t="shared" si="234"/>
        <v/>
      </c>
      <c r="AK350" s="58">
        <f t="shared" si="235"/>
        <v>0</v>
      </c>
      <c r="AL350" s="56" t="str">
        <f t="shared" si="242"/>
        <v/>
      </c>
      <c r="AM350" s="57" t="str">
        <f t="shared" si="236"/>
        <v/>
      </c>
      <c r="AN350" s="55">
        <f t="shared" si="237"/>
        <v>0</v>
      </c>
      <c r="AO350" s="466" t="str">
        <f t="shared" si="243"/>
        <v/>
      </c>
      <c r="AP350" s="57" t="str">
        <f t="shared" si="238"/>
        <v/>
      </c>
      <c r="AQ350" s="58">
        <f t="shared" si="239"/>
        <v>0</v>
      </c>
      <c r="AR350" s="90"/>
      <c r="AS350" s="242">
        <v>47</v>
      </c>
      <c r="AT350" s="395" t="s">
        <v>296</v>
      </c>
      <c r="AU350" s="393"/>
      <c r="AV350" s="393"/>
      <c r="AW350" s="243"/>
      <c r="AX350" s="244"/>
      <c r="AY350" s="173"/>
      <c r="AZ350" s="173" t="s">
        <v>99</v>
      </c>
      <c r="BA350" s="173"/>
      <c r="BB350" s="245"/>
      <c r="BC350" s="307"/>
      <c r="BD350" s="308"/>
      <c r="BE350" s="309"/>
      <c r="BF350" s="310"/>
      <c r="BG350" s="311"/>
      <c r="BH350" s="312"/>
      <c r="BI350" s="311" t="str">
        <f t="shared" si="244"/>
        <v>{"key_code":"period"}</v>
      </c>
      <c r="BJ350" s="364"/>
      <c r="BK350" s="365"/>
    </row>
    <row r="351" spans="1:63" ht="21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233" t="str">
        <f t="shared" si="245"/>
        <v/>
      </c>
      <c r="W351" s="101" t="str">
        <f t="shared" si="246"/>
        <v/>
      </c>
      <c r="X351" s="101" t="str">
        <f t="shared" si="247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5"/>
      <c r="AB351" s="28">
        <f t="shared" si="229"/>
        <v>1</v>
      </c>
      <c r="AC351" s="27" t="str">
        <f t="shared" si="230"/>
        <v>@</v>
      </c>
      <c r="AD351" s="27">
        <f t="shared" si="231"/>
        <v>0</v>
      </c>
      <c r="AE351" s="27">
        <f t="shared" si="232"/>
        <v>0</v>
      </c>
      <c r="AF351" s="34">
        <f t="shared" si="233"/>
        <v>70368744177664</v>
      </c>
      <c r="AG351" s="203">
        <f t="shared" si="240"/>
        <v>0</v>
      </c>
      <c r="AH351" s="90"/>
      <c r="AI351" s="466" t="str">
        <f t="shared" si="241"/>
        <v/>
      </c>
      <c r="AJ351" s="57" t="str">
        <f t="shared" si="234"/>
        <v/>
      </c>
      <c r="AK351" s="58">
        <f t="shared" si="235"/>
        <v>0</v>
      </c>
      <c r="AL351" s="56" t="str">
        <f t="shared" si="242"/>
        <v/>
      </c>
      <c r="AM351" s="57" t="str">
        <f t="shared" si="236"/>
        <v/>
      </c>
      <c r="AN351" s="55">
        <f t="shared" si="237"/>
        <v>0</v>
      </c>
      <c r="AO351" s="466" t="str">
        <f t="shared" si="243"/>
        <v/>
      </c>
      <c r="AP351" s="57" t="str">
        <f t="shared" si="238"/>
        <v/>
      </c>
      <c r="AQ351" s="58">
        <f t="shared" si="239"/>
        <v>0</v>
      </c>
      <c r="AR351" s="90"/>
      <c r="AS351" s="242">
        <v>48</v>
      </c>
      <c r="AT351" s="395" t="s">
        <v>296</v>
      </c>
      <c r="AU351" s="393"/>
      <c r="AV351" s="393"/>
      <c r="AW351" s="243"/>
      <c r="AX351" s="244"/>
      <c r="AY351" s="173"/>
      <c r="AZ351" s="173" t="s">
        <v>184</v>
      </c>
      <c r="BA351" s="173"/>
      <c r="BB351" s="245"/>
      <c r="BC351" s="307"/>
      <c r="BD351" s="308"/>
      <c r="BE351" s="309"/>
      <c r="BF351" s="310"/>
      <c r="BG351" s="311"/>
      <c r="BH351" s="312"/>
      <c r="BI351" s="311" t="str">
        <f t="shared" si="244"/>
        <v>{"key_code":"slash"}</v>
      </c>
      <c r="BJ351" s="364"/>
      <c r="BK351" s="365"/>
    </row>
    <row r="352" spans="1:63" ht="21">
      <c r="A352" s="327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234" t="str">
        <f t="shared" si="245"/>
        <v/>
      </c>
      <c r="W352" s="104" t="str">
        <f t="shared" si="246"/>
        <v/>
      </c>
      <c r="X352" s="104" t="str">
        <f t="shared" si="247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9"/>
        <v>1</v>
      </c>
      <c r="AC352" s="75" t="str">
        <f t="shared" si="230"/>
        <v>@</v>
      </c>
      <c r="AD352" s="75">
        <f t="shared" si="231"/>
        <v>0</v>
      </c>
      <c r="AE352" s="75">
        <f t="shared" si="232"/>
        <v>0</v>
      </c>
      <c r="AF352" s="76">
        <f t="shared" si="233"/>
        <v>140737488355328</v>
      </c>
      <c r="AG352" s="204">
        <f t="shared" si="240"/>
        <v>0</v>
      </c>
      <c r="AH352" s="90"/>
      <c r="AI352" s="467" t="str">
        <f t="shared" si="241"/>
        <v/>
      </c>
      <c r="AJ352" s="86" t="str">
        <f t="shared" si="234"/>
        <v/>
      </c>
      <c r="AK352" s="87">
        <f t="shared" si="235"/>
        <v>0</v>
      </c>
      <c r="AL352" s="85" t="str">
        <f t="shared" si="242"/>
        <v/>
      </c>
      <c r="AM352" s="86" t="str">
        <f t="shared" si="236"/>
        <v/>
      </c>
      <c r="AN352" s="84">
        <f t="shared" si="237"/>
        <v>0</v>
      </c>
      <c r="AO352" s="467" t="str">
        <f t="shared" si="243"/>
        <v/>
      </c>
      <c r="AP352" s="86" t="str">
        <f t="shared" si="238"/>
        <v/>
      </c>
      <c r="AQ352" s="87">
        <f t="shared" si="239"/>
        <v>0</v>
      </c>
      <c r="AR352" s="90"/>
      <c r="AS352" s="246">
        <v>49</v>
      </c>
      <c r="AT352" s="396" t="s">
        <v>296</v>
      </c>
      <c r="AU352" s="179"/>
      <c r="AV352" s="179"/>
      <c r="AW352" s="247"/>
      <c r="AX352" s="248"/>
      <c r="AY352" s="174"/>
      <c r="AZ352" s="174" t="s">
        <v>114</v>
      </c>
      <c r="BA352" s="174"/>
      <c r="BB352" s="249"/>
      <c r="BC352" s="313"/>
      <c r="BD352" s="314"/>
      <c r="BE352" s="315"/>
      <c r="BF352" s="111"/>
      <c r="BG352" s="112"/>
      <c r="BH352" s="141"/>
      <c r="BI352" s="112" t="str">
        <f t="shared" si="244"/>
        <v>{"key_code":"international1"}</v>
      </c>
      <c r="BJ352" s="366"/>
      <c r="BK352" s="367" t="s">
        <v>953</v>
      </c>
    </row>
    <row r="354" spans="46:57">
      <c r="AT354" s="581" t="s">
        <v>481</v>
      </c>
      <c r="AU354" s="582"/>
      <c r="AV354" s="582"/>
      <c r="AW354" s="583"/>
      <c r="AX354" s="590" t="s">
        <v>1135</v>
      </c>
      <c r="AY354" s="590"/>
      <c r="AZ354" s="590"/>
      <c r="BA354" s="590"/>
      <c r="BB354" s="590"/>
      <c r="BC354" s="590"/>
      <c r="BD354" s="590"/>
      <c r="BE354" s="590"/>
    </row>
    <row r="355" spans="46:57">
      <c r="AT355" s="584" t="s">
        <v>482</v>
      </c>
      <c r="AU355" s="585"/>
      <c r="AV355" s="585"/>
      <c r="AW355" s="586"/>
      <c r="AX355" s="591" t="s">
        <v>1136</v>
      </c>
      <c r="AY355" s="591"/>
      <c r="AZ355" s="591"/>
      <c r="BA355" s="591"/>
      <c r="BB355" s="591"/>
      <c r="BC355" s="591"/>
      <c r="BD355" s="591"/>
      <c r="BE355" s="591"/>
    </row>
    <row r="357" spans="46:57">
      <c r="AT357" s="587" t="s">
        <v>885</v>
      </c>
      <c r="AU357" s="588"/>
      <c r="AV357" s="588"/>
      <c r="AW357" s="589"/>
      <c r="AX357" s="453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  <mergeCell ref="AC22:AE22"/>
    <mergeCell ref="BJ21:BK21"/>
    <mergeCell ref="BH22:BI22"/>
    <mergeCell ref="BF22:BG22"/>
    <mergeCell ref="AZ23:BB23"/>
    <mergeCell ref="AX22:AY22"/>
    <mergeCell ref="AT354:AW354"/>
    <mergeCell ref="AT355:AW355"/>
    <mergeCell ref="AT357:AW357"/>
    <mergeCell ref="AX354:BE354"/>
    <mergeCell ref="AX355:BE355"/>
  </mergeCells>
  <phoneticPr fontId="1"/>
  <conditionalFormatting sqref="AZ24:BB352">
    <cfRule type="expression" dxfId="13" priority="5">
      <formula>COUNTIF(仮想キートップ,AZ24)=0</formula>
    </cfRule>
  </conditionalFormatting>
  <conditionalFormatting sqref="BH74:BI352">
    <cfRule type="expression" dxfId="12" priority="32">
      <formula>AND($BH74&lt;&gt;"",_xlfn.XLOOKUP($BC74,仮想キートップ,入力コード,"")&lt;&gt;"")</formula>
    </cfRule>
  </conditionalFormatting>
  <conditionalFormatting sqref="BH74:BI303">
    <cfRule type="expression" dxfId="11" priority="31">
      <formula>AND($AT74&lt;&gt;"",$BG74&lt;&gt;$BI74)</formula>
    </cfRule>
  </conditionalFormatting>
  <conditionalFormatting sqref="BF74:BG303">
    <cfRule type="expression" dxfId="10" priority="6">
      <formula>$BG74=""</formula>
    </cfRule>
    <cfRule type="expression" dxfId="9" priority="28">
      <formula>AND($BF74&lt;&gt;"",_xlfn.XLOOKUP($BC74,ひらがな,ローマ字コード,"")&lt;&gt;"")</formula>
    </cfRule>
  </conditionalFormatting>
  <conditionalFormatting sqref="BJ74:BJ352">
    <cfRule type="expression" dxfId="8" priority="33">
      <formula>AND($BJ74&lt;&gt;"",$BG74&lt;&gt;$BJ74)</formula>
    </cfRule>
  </conditionalFormatting>
  <conditionalFormatting sqref="BK74:BK169 BK171:BK352">
    <cfRule type="expression" dxfId="7" priority="34">
      <formula>AND($AT74&lt;&gt;"",$BK74&lt;&gt;"",$BI74&lt;&gt;$BK74)</formula>
    </cfRule>
  </conditionalFormatting>
  <conditionalFormatting sqref="AZ24:BA352">
    <cfRule type="expression" dxfId="6" priority="4">
      <formula>AND(AZ24="",COUNTA(BA24:$BB24)&gt;0)</formula>
    </cfRule>
    <cfRule type="expression" dxfId="5" priority="8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4" priority="9">
      <formula>AND($AZ24&lt;&gt;"",_xlfn.XLOOKUP($AZ24,仮想キートップ,ビット)=_xlfn.XLOOKUP($BB24,仮想キートップ,ビット))</formula>
    </cfRule>
  </conditionalFormatting>
  <conditionalFormatting sqref="BA24:BB352">
    <cfRule type="expression" dxfId="3" priority="10">
      <formula>AND($BA24&lt;&gt;"",_xlfn.XLOOKUP($BA24,仮想キートップ,ビット)=_xlfn.XLOOKUP($BB24,仮想キートップ,ビット))</formula>
    </cfRule>
  </conditionalFormatting>
  <conditionalFormatting sqref="AX24:BB303">
    <cfRule type="expression" dxfId="2" priority="39">
      <formula>AND($AZ24&lt;&gt;"",COUNTIFS(シフト非押下時,$AD24,ビットパターン,$AF24)+COUNTIFS(シフト押下時,$AE24,ビットパターン,$AF24)&gt;2)</formula>
    </cfRule>
  </conditionalFormatting>
  <conditionalFormatting sqref="BK170">
    <cfRule type="expression" dxfId="1" priority="1">
      <formula>AND($AT170&lt;&gt;"",$BK170&lt;&gt;"",$BI170&lt;&gt;$BK170)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topLeftCell="X1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483</v>
      </c>
      <c r="D1" s="122" t="s">
        <v>484</v>
      </c>
      <c r="E1" s="122"/>
      <c r="F1" s="122"/>
      <c r="G1" s="122"/>
      <c r="H1" s="33" t="s">
        <v>485</v>
      </c>
      <c r="I1" s="49" t="s">
        <v>486</v>
      </c>
      <c r="J1" s="50" t="s">
        <v>193</v>
      </c>
      <c r="K1" s="51" t="s">
        <v>262</v>
      </c>
    </row>
    <row r="2" spans="1:13">
      <c r="A2" t="s">
        <v>487</v>
      </c>
      <c r="E2" s="596" t="s">
        <v>956</v>
      </c>
      <c r="F2" s="611"/>
      <c r="G2" s="597"/>
    </row>
    <row r="3" spans="1:13">
      <c r="A3" s="41" t="s">
        <v>488</v>
      </c>
      <c r="B3" s="42" t="s">
        <v>489</v>
      </c>
      <c r="C3" s="258" t="s">
        <v>599</v>
      </c>
      <c r="D3" s="37" t="s">
        <v>490</v>
      </c>
      <c r="E3" s="438">
        <v>1</v>
      </c>
      <c r="F3" s="439">
        <v>2</v>
      </c>
      <c r="G3" s="440">
        <v>3</v>
      </c>
      <c r="H3" s="345" t="s">
        <v>491</v>
      </c>
      <c r="I3" s="252">
        <v>1</v>
      </c>
      <c r="J3" s="252">
        <v>2</v>
      </c>
      <c r="K3" s="252">
        <v>3</v>
      </c>
      <c r="L3" s="252">
        <v>4</v>
      </c>
      <c r="M3" s="253">
        <v>5</v>
      </c>
    </row>
    <row r="4" spans="1:13">
      <c r="A4" s="414" t="s">
        <v>67</v>
      </c>
      <c r="B4" s="415" t="s">
        <v>493</v>
      </c>
      <c r="C4" s="441">
        <v>1</v>
      </c>
      <c r="D4" s="416" t="str">
        <f t="shared" ref="D4:D67" si="0">_xlfn.CONCAT(I4:M4)</f>
        <v>{"key_code":"a"}</v>
      </c>
      <c r="E4" s="444">
        <f t="shared" ref="E4:G23" si="1">COUNTIFS(出力かな,$A4,入力キー数,E$3)</f>
        <v>1</v>
      </c>
      <c r="F4" s="445">
        <f t="shared" si="1"/>
        <v>0</v>
      </c>
      <c r="G4" s="44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438</v>
      </c>
      <c r="B5" s="22" t="s">
        <v>494</v>
      </c>
      <c r="C5" s="442">
        <v>1</v>
      </c>
      <c r="D5" s="10" t="str">
        <f t="shared" si="0"/>
        <v>{"key_code":"b"},{"key_code":"a"}</v>
      </c>
      <c r="E5" s="447">
        <f t="shared" si="1"/>
        <v>0</v>
      </c>
      <c r="F5" s="448">
        <f t="shared" si="1"/>
        <v>1</v>
      </c>
      <c r="G5" s="44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427</v>
      </c>
      <c r="B6" s="22" t="s">
        <v>495</v>
      </c>
      <c r="C6" s="442">
        <v>1</v>
      </c>
      <c r="D6" s="10" t="str">
        <f t="shared" si="0"/>
        <v>{"key_code":"b"},{"key_code":"e"}</v>
      </c>
      <c r="E6" s="447">
        <f t="shared" si="1"/>
        <v>0</v>
      </c>
      <c r="F6" s="448">
        <f t="shared" si="1"/>
        <v>1</v>
      </c>
      <c r="G6" s="44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437</v>
      </c>
      <c r="B7" s="22" t="s">
        <v>496</v>
      </c>
      <c r="C7" s="442">
        <v>1</v>
      </c>
      <c r="D7" s="10" t="str">
        <f t="shared" si="0"/>
        <v>{"key_code":"b"},{"key_code":"i"}</v>
      </c>
      <c r="E7" s="447">
        <f t="shared" si="1"/>
        <v>0</v>
      </c>
      <c r="F7" s="448">
        <f t="shared" si="1"/>
        <v>1</v>
      </c>
      <c r="G7" s="44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436</v>
      </c>
      <c r="B8" s="22" t="s">
        <v>497</v>
      </c>
      <c r="C8" s="442">
        <v>1</v>
      </c>
      <c r="D8" s="10" t="str">
        <f t="shared" si="0"/>
        <v>{"key_code":"b"},{"key_code":"o"}</v>
      </c>
      <c r="E8" s="447">
        <f t="shared" si="1"/>
        <v>0</v>
      </c>
      <c r="F8" s="448">
        <f t="shared" si="1"/>
        <v>1</v>
      </c>
      <c r="G8" s="44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425</v>
      </c>
      <c r="B9" s="22" t="s">
        <v>498</v>
      </c>
      <c r="C9" s="442">
        <v>1</v>
      </c>
      <c r="D9" s="10" t="str">
        <f t="shared" si="0"/>
        <v>{"key_code":"b"},{"key_code":"u"}</v>
      </c>
      <c r="E9" s="447">
        <f t="shared" si="1"/>
        <v>0</v>
      </c>
      <c r="F9" s="448">
        <f t="shared" si="1"/>
        <v>1</v>
      </c>
      <c r="G9" s="44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368</v>
      </c>
      <c r="B10" s="22" t="s">
        <v>685</v>
      </c>
      <c r="C10" s="442">
        <v>1</v>
      </c>
      <c r="D10" s="10" t="str">
        <f t="shared" si="0"/>
        <v>{"key_code":"b"},{"key_code":"y"},{"key_code":"a"}</v>
      </c>
      <c r="E10" s="447">
        <f t="shared" si="1"/>
        <v>0</v>
      </c>
      <c r="F10" s="448">
        <f t="shared" si="1"/>
        <v>0</v>
      </c>
      <c r="G10" s="44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686</v>
      </c>
      <c r="B11" s="22" t="s">
        <v>687</v>
      </c>
      <c r="C11" s="442">
        <v>1</v>
      </c>
      <c r="D11" s="10" t="str">
        <f t="shared" si="0"/>
        <v>{"key_code":"b"},{"key_code":"y"},{"key_code":"e"}</v>
      </c>
      <c r="E11" s="447">
        <f t="shared" si="1"/>
        <v>0</v>
      </c>
      <c r="F11" s="448">
        <f t="shared" si="1"/>
        <v>0</v>
      </c>
      <c r="G11" s="44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688</v>
      </c>
      <c r="B12" s="22" t="s">
        <v>689</v>
      </c>
      <c r="C12" s="442">
        <v>1</v>
      </c>
      <c r="D12" s="10" t="str">
        <f t="shared" si="0"/>
        <v>{"key_code":"b"},{"key_code":"y"},{"key_code":"i"}</v>
      </c>
      <c r="E12" s="447">
        <f t="shared" si="1"/>
        <v>0</v>
      </c>
      <c r="F12" s="448">
        <f t="shared" si="1"/>
        <v>0</v>
      </c>
      <c r="G12" s="44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370</v>
      </c>
      <c r="B13" s="22" t="s">
        <v>690</v>
      </c>
      <c r="C13" s="442">
        <v>1</v>
      </c>
      <c r="D13" s="10" t="str">
        <f t="shared" si="0"/>
        <v>{"key_code":"b"},{"key_code":"y"},{"key_code":"o"}</v>
      </c>
      <c r="E13" s="447">
        <f t="shared" si="1"/>
        <v>0</v>
      </c>
      <c r="F13" s="448">
        <f t="shared" si="1"/>
        <v>0</v>
      </c>
      <c r="G13" s="44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369</v>
      </c>
      <c r="B14" s="22" t="s">
        <v>691</v>
      </c>
      <c r="C14" s="442">
        <v>1</v>
      </c>
      <c r="D14" s="10" t="str">
        <f t="shared" si="0"/>
        <v>{"key_code":"b"},{"key_code":"y"},{"key_code":"u"}</v>
      </c>
      <c r="E14" s="447">
        <f t="shared" si="1"/>
        <v>0</v>
      </c>
      <c r="F14" s="448">
        <f t="shared" si="1"/>
        <v>0</v>
      </c>
      <c r="G14" s="44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424</v>
      </c>
      <c r="B15" s="22" t="s">
        <v>499</v>
      </c>
      <c r="C15" s="442">
        <v>1</v>
      </c>
      <c r="D15" s="10" t="str">
        <f t="shared" si="0"/>
        <v>{"key_code":"d"},{"key_code":"a"}</v>
      </c>
      <c r="E15" s="447">
        <f t="shared" si="1"/>
        <v>0</v>
      </c>
      <c r="F15" s="448">
        <f t="shared" si="1"/>
        <v>1</v>
      </c>
      <c r="G15" s="44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429</v>
      </c>
      <c r="B16" s="22" t="s">
        <v>500</v>
      </c>
      <c r="C16" s="442">
        <v>1</v>
      </c>
      <c r="D16" s="10" t="str">
        <f t="shared" si="0"/>
        <v>{"key_code":"d"},{"key_code":"e"}</v>
      </c>
      <c r="E16" s="447">
        <f t="shared" si="1"/>
        <v>0</v>
      </c>
      <c r="F16" s="448">
        <f t="shared" si="1"/>
        <v>1</v>
      </c>
      <c r="G16" s="44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692</v>
      </c>
      <c r="B17" s="22" t="s">
        <v>693</v>
      </c>
      <c r="C17" s="442">
        <v>1</v>
      </c>
      <c r="D17" s="10" t="str">
        <f t="shared" si="0"/>
        <v>{"key_code":"d"},{"key_code":"h"},{"key_code":"a"}</v>
      </c>
      <c r="E17" s="447">
        <f t="shared" si="1"/>
        <v>0</v>
      </c>
      <c r="F17" s="448">
        <f t="shared" si="1"/>
        <v>0</v>
      </c>
      <c r="G17" s="44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694</v>
      </c>
      <c r="B18" s="22" t="s">
        <v>695</v>
      </c>
      <c r="C18" s="442">
        <v>1</v>
      </c>
      <c r="D18" s="10" t="str">
        <f t="shared" si="0"/>
        <v>{"key_code":"d"},{"key_code":"h"},{"key_code":"e"}</v>
      </c>
      <c r="E18" s="447">
        <f t="shared" si="1"/>
        <v>0</v>
      </c>
      <c r="F18" s="448">
        <f t="shared" si="1"/>
        <v>0</v>
      </c>
      <c r="G18" s="44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376</v>
      </c>
      <c r="B19" s="22" t="s">
        <v>696</v>
      </c>
      <c r="C19" s="442">
        <v>1</v>
      </c>
      <c r="D19" s="10" t="str">
        <f t="shared" si="0"/>
        <v>{"key_code":"d"},{"key_code":"h"},{"key_code":"i"}</v>
      </c>
      <c r="E19" s="447">
        <f t="shared" si="1"/>
        <v>0</v>
      </c>
      <c r="F19" s="448">
        <f t="shared" si="1"/>
        <v>0</v>
      </c>
      <c r="G19" s="44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697</v>
      </c>
      <c r="B20" s="22" t="s">
        <v>698</v>
      </c>
      <c r="C20" s="442">
        <v>1</v>
      </c>
      <c r="D20" s="10" t="str">
        <f t="shared" si="0"/>
        <v>{"key_code":"d"},{"key_code":"h"},{"key_code":"o"}</v>
      </c>
      <c r="E20" s="447">
        <f t="shared" si="1"/>
        <v>0</v>
      </c>
      <c r="F20" s="448">
        <f t="shared" si="1"/>
        <v>0</v>
      </c>
      <c r="G20" s="44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377</v>
      </c>
      <c r="B21" s="22" t="s">
        <v>699</v>
      </c>
      <c r="C21" s="442">
        <v>1</v>
      </c>
      <c r="D21" s="10" t="str">
        <f t="shared" si="0"/>
        <v>{"key_code":"d"},{"key_code":"h"},{"key_code":"u"}</v>
      </c>
      <c r="E21" s="447">
        <f t="shared" si="1"/>
        <v>0</v>
      </c>
      <c r="F21" s="448">
        <f t="shared" si="1"/>
        <v>0</v>
      </c>
      <c r="G21" s="44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435</v>
      </c>
      <c r="B22" s="22" t="s">
        <v>501</v>
      </c>
      <c r="C22" s="442">
        <v>1</v>
      </c>
      <c r="D22" s="10" t="str">
        <f t="shared" si="0"/>
        <v>{"key_code":"d"},{"key_code":"i"}</v>
      </c>
      <c r="E22" s="447">
        <f t="shared" si="1"/>
        <v>0</v>
      </c>
      <c r="F22" s="448">
        <f t="shared" si="1"/>
        <v>1</v>
      </c>
      <c r="G22" s="44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433</v>
      </c>
      <c r="B23" s="22" t="s">
        <v>502</v>
      </c>
      <c r="C23" s="442">
        <v>1</v>
      </c>
      <c r="D23" s="10" t="str">
        <f t="shared" si="0"/>
        <v>{"key_code":"d"},{"key_code":"o"}</v>
      </c>
      <c r="E23" s="447">
        <f t="shared" si="1"/>
        <v>0</v>
      </c>
      <c r="F23" s="448">
        <f t="shared" si="1"/>
        <v>1</v>
      </c>
      <c r="G23" s="44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423</v>
      </c>
      <c r="B24" s="22" t="s">
        <v>503</v>
      </c>
      <c r="C24" s="442">
        <v>1</v>
      </c>
      <c r="D24" s="10" t="str">
        <f t="shared" si="0"/>
        <v>{"key_code":"d"},{"key_code":"u"}</v>
      </c>
      <c r="E24" s="447">
        <f t="shared" ref="E24:G43" si="8">COUNTIFS(出力かな,$A24,入力キー数,E$3)</f>
        <v>0</v>
      </c>
      <c r="F24" s="448">
        <f t="shared" si="8"/>
        <v>1</v>
      </c>
      <c r="G24" s="44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700</v>
      </c>
      <c r="B25" s="22" t="s">
        <v>701</v>
      </c>
      <c r="C25" s="442">
        <v>1</v>
      </c>
      <c r="D25" s="10" t="str">
        <f t="shared" si="0"/>
        <v>{"key_code":"d"},{"key_code":"w"},{"key_code":"a"}</v>
      </c>
      <c r="E25" s="447">
        <f t="shared" si="8"/>
        <v>0</v>
      </c>
      <c r="F25" s="448">
        <f t="shared" si="8"/>
        <v>0</v>
      </c>
      <c r="G25" s="44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702</v>
      </c>
      <c r="B26" s="22" t="s">
        <v>703</v>
      </c>
      <c r="C26" s="442">
        <v>1</v>
      </c>
      <c r="D26" s="10" t="str">
        <f t="shared" si="0"/>
        <v>{"key_code":"d"},{"key_code":"w"},{"key_code":"e"}</v>
      </c>
      <c r="E26" s="447">
        <f t="shared" si="8"/>
        <v>0</v>
      </c>
      <c r="F26" s="448">
        <f t="shared" si="8"/>
        <v>0</v>
      </c>
      <c r="G26" s="44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704</v>
      </c>
      <c r="B27" s="22" t="s">
        <v>705</v>
      </c>
      <c r="C27" s="442">
        <v>1</v>
      </c>
      <c r="D27" s="10" t="str">
        <f t="shared" si="0"/>
        <v>{"key_code":"d"},{"key_code":"w"},{"key_code":"i"}</v>
      </c>
      <c r="E27" s="447">
        <f t="shared" si="8"/>
        <v>0</v>
      </c>
      <c r="F27" s="448">
        <f t="shared" si="8"/>
        <v>0</v>
      </c>
      <c r="G27" s="44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706</v>
      </c>
      <c r="B28" s="22" t="s">
        <v>707</v>
      </c>
      <c r="C28" s="442">
        <v>1</v>
      </c>
      <c r="D28" s="10" t="str">
        <f t="shared" si="0"/>
        <v>{"key_code":"d"},{"key_code":"w"},{"key_code":"o"}</v>
      </c>
      <c r="E28" s="447">
        <f t="shared" si="8"/>
        <v>0</v>
      </c>
      <c r="F28" s="448">
        <f t="shared" si="8"/>
        <v>0</v>
      </c>
      <c r="G28" s="44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379</v>
      </c>
      <c r="B29" s="22" t="s">
        <v>708</v>
      </c>
      <c r="C29" s="442">
        <v>1</v>
      </c>
      <c r="D29" s="10" t="str">
        <f t="shared" si="0"/>
        <v>{"key_code":"d"},{"key_code":"w"},{"key_code":"u"}</v>
      </c>
      <c r="E29" s="447">
        <f t="shared" si="8"/>
        <v>0</v>
      </c>
      <c r="F29" s="448">
        <f t="shared" si="8"/>
        <v>0</v>
      </c>
      <c r="G29" s="44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365</v>
      </c>
      <c r="B30" s="22" t="s">
        <v>709</v>
      </c>
      <c r="C30" s="442">
        <v>1</v>
      </c>
      <c r="D30" s="10" t="str">
        <f t="shared" si="0"/>
        <v>{"key_code":"d"},{"key_code":"y"},{"key_code":"a"}</v>
      </c>
      <c r="E30" s="447">
        <f t="shared" si="8"/>
        <v>0</v>
      </c>
      <c r="F30" s="448">
        <f t="shared" si="8"/>
        <v>0</v>
      </c>
      <c r="G30" s="44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383</v>
      </c>
      <c r="B31" s="22" t="s">
        <v>710</v>
      </c>
      <c r="C31" s="442">
        <v>1</v>
      </c>
      <c r="D31" s="10" t="str">
        <f t="shared" si="0"/>
        <v>{"key_code":"d"},{"key_code":"y"},{"key_code":"e"}</v>
      </c>
      <c r="E31" s="447">
        <f t="shared" si="8"/>
        <v>0</v>
      </c>
      <c r="F31" s="448">
        <f t="shared" si="8"/>
        <v>0</v>
      </c>
      <c r="G31" s="44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711</v>
      </c>
      <c r="B32" s="22" t="s">
        <v>712</v>
      </c>
      <c r="C32" s="442">
        <v>1</v>
      </c>
      <c r="D32" s="10" t="str">
        <f t="shared" si="0"/>
        <v>{"key_code":"d"},{"key_code":"y"},{"key_code":"i"}</v>
      </c>
      <c r="E32" s="447">
        <f t="shared" si="8"/>
        <v>0</v>
      </c>
      <c r="F32" s="448">
        <f t="shared" si="8"/>
        <v>0</v>
      </c>
      <c r="G32" s="44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367</v>
      </c>
      <c r="B33" s="22" t="s">
        <v>713</v>
      </c>
      <c r="C33" s="442">
        <v>1</v>
      </c>
      <c r="D33" s="10" t="str">
        <f t="shared" si="0"/>
        <v>{"key_code":"d"},{"key_code":"y"},{"key_code":"o"}</v>
      </c>
      <c r="E33" s="447">
        <f t="shared" si="8"/>
        <v>0</v>
      </c>
      <c r="F33" s="448">
        <f t="shared" si="8"/>
        <v>0</v>
      </c>
      <c r="G33" s="44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366</v>
      </c>
      <c r="B34" s="22" t="s">
        <v>714</v>
      </c>
      <c r="C34" s="442">
        <v>1</v>
      </c>
      <c r="D34" s="10" t="str">
        <f t="shared" si="0"/>
        <v>{"key_code":"d"},{"key_code":"y"},{"key_code":"u"}</v>
      </c>
      <c r="E34" s="447">
        <f t="shared" si="8"/>
        <v>0</v>
      </c>
      <c r="F34" s="448">
        <f t="shared" si="8"/>
        <v>0</v>
      </c>
      <c r="G34" s="44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2">
        <v>1</v>
      </c>
      <c r="D35" s="10" t="str">
        <f t="shared" si="0"/>
        <v>{"key_code":"e"}</v>
      </c>
      <c r="E35" s="447">
        <f t="shared" si="8"/>
        <v>1</v>
      </c>
      <c r="F35" s="448">
        <f t="shared" si="8"/>
        <v>0</v>
      </c>
      <c r="G35" s="44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384</v>
      </c>
      <c r="B36" s="22" t="s">
        <v>715</v>
      </c>
      <c r="C36" s="442">
        <v>1</v>
      </c>
      <c r="D36" s="10" t="str">
        <f t="shared" si="0"/>
        <v>{"key_code":"f"},{"key_code":"a"}</v>
      </c>
      <c r="E36" s="447">
        <f t="shared" si="8"/>
        <v>0</v>
      </c>
      <c r="F36" s="448">
        <f t="shared" si="8"/>
        <v>0</v>
      </c>
      <c r="G36" s="44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386</v>
      </c>
      <c r="B37" s="22" t="s">
        <v>716</v>
      </c>
      <c r="C37" s="442">
        <v>1</v>
      </c>
      <c r="D37" s="10" t="str">
        <f t="shared" si="0"/>
        <v>{"key_code":"f"},{"key_code":"e"}</v>
      </c>
      <c r="E37" s="447">
        <f t="shared" si="8"/>
        <v>0</v>
      </c>
      <c r="F37" s="448">
        <f t="shared" si="8"/>
        <v>0</v>
      </c>
      <c r="G37" s="44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385</v>
      </c>
      <c r="B38" s="22" t="s">
        <v>717</v>
      </c>
      <c r="C38" s="442">
        <v>1</v>
      </c>
      <c r="D38" s="10" t="str">
        <f t="shared" si="0"/>
        <v>{"key_code":"f"},{"key_code":"i"}</v>
      </c>
      <c r="E38" s="447">
        <f t="shared" si="8"/>
        <v>0</v>
      </c>
      <c r="F38" s="448">
        <f t="shared" si="8"/>
        <v>0</v>
      </c>
      <c r="G38" s="44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387</v>
      </c>
      <c r="B39" s="22" t="s">
        <v>718</v>
      </c>
      <c r="C39" s="442">
        <v>1</v>
      </c>
      <c r="D39" s="10" t="str">
        <f t="shared" si="0"/>
        <v>{"key_code":"f"},{"key_code":"o"}</v>
      </c>
      <c r="E39" s="447">
        <f t="shared" si="8"/>
        <v>0</v>
      </c>
      <c r="F39" s="448">
        <f t="shared" si="8"/>
        <v>0</v>
      </c>
      <c r="G39" s="44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719</v>
      </c>
      <c r="B40" s="22" t="s">
        <v>720</v>
      </c>
      <c r="C40" s="442">
        <v>1</v>
      </c>
      <c r="D40" s="10" t="str">
        <f t="shared" si="0"/>
        <v>{"key_code":"f"},{"key_code":"w"},{"key_code":"u"}</v>
      </c>
      <c r="E40" s="447">
        <f t="shared" si="8"/>
        <v>0</v>
      </c>
      <c r="F40" s="448">
        <f t="shared" si="8"/>
        <v>0</v>
      </c>
      <c r="G40" s="44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721</v>
      </c>
      <c r="B41" s="22" t="s">
        <v>722</v>
      </c>
      <c r="C41" s="442">
        <v>1</v>
      </c>
      <c r="D41" s="10" t="str">
        <f t="shared" si="0"/>
        <v>{"key_code":"f"},{"key_code":"y"},{"key_code":"a"}</v>
      </c>
      <c r="E41" s="447">
        <f t="shared" si="8"/>
        <v>0</v>
      </c>
      <c r="F41" s="448">
        <f t="shared" si="8"/>
        <v>0</v>
      </c>
      <c r="G41" s="44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723</v>
      </c>
      <c r="B42" s="22" t="s">
        <v>724</v>
      </c>
      <c r="C42" s="442">
        <v>1</v>
      </c>
      <c r="D42" s="10" t="str">
        <f t="shared" si="0"/>
        <v>{"key_code":"f"},{"key_code":"y"},{"key_code":"o"}</v>
      </c>
      <c r="E42" s="447">
        <f t="shared" si="8"/>
        <v>0</v>
      </c>
      <c r="F42" s="448">
        <f t="shared" si="8"/>
        <v>0</v>
      </c>
      <c r="G42" s="44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388</v>
      </c>
      <c r="B43" s="22" t="s">
        <v>725</v>
      </c>
      <c r="C43" s="442">
        <v>1</v>
      </c>
      <c r="D43" s="10" t="str">
        <f t="shared" si="0"/>
        <v>{"key_code":"f"},{"key_code":"y"},{"key_code":"u"}</v>
      </c>
      <c r="E43" s="447">
        <f t="shared" si="8"/>
        <v>0</v>
      </c>
      <c r="F43" s="448">
        <f t="shared" si="8"/>
        <v>0</v>
      </c>
      <c r="G43" s="44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434</v>
      </c>
      <c r="B44" s="22" t="s">
        <v>504</v>
      </c>
      <c r="C44" s="442">
        <v>1</v>
      </c>
      <c r="D44" s="10" t="str">
        <f t="shared" si="0"/>
        <v>{"key_code":"g"},{"key_code":"a"}</v>
      </c>
      <c r="E44" s="447">
        <f t="shared" ref="E44:G63" si="9">COUNTIFS(出力かな,$A44,入力キー数,E$3)</f>
        <v>0</v>
      </c>
      <c r="F44" s="448">
        <f t="shared" si="9"/>
        <v>1</v>
      </c>
      <c r="G44" s="44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428</v>
      </c>
      <c r="B45" s="22" t="s">
        <v>505</v>
      </c>
      <c r="C45" s="442">
        <v>1</v>
      </c>
      <c r="D45" s="10" t="str">
        <f t="shared" si="0"/>
        <v>{"key_code":"g"},{"key_code":"e"}</v>
      </c>
      <c r="E45" s="447">
        <f t="shared" si="9"/>
        <v>0</v>
      </c>
      <c r="F45" s="448">
        <f t="shared" si="9"/>
        <v>1</v>
      </c>
      <c r="G45" s="44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432</v>
      </c>
      <c r="B46" s="22" t="s">
        <v>506</v>
      </c>
      <c r="C46" s="442">
        <v>1</v>
      </c>
      <c r="D46" s="10" t="str">
        <f t="shared" si="0"/>
        <v>{"key_code":"g"},{"key_code":"i"}</v>
      </c>
      <c r="E46" s="447">
        <f t="shared" si="9"/>
        <v>0</v>
      </c>
      <c r="F46" s="448">
        <f t="shared" si="9"/>
        <v>1</v>
      </c>
      <c r="G46" s="44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439</v>
      </c>
      <c r="B47" s="22" t="s">
        <v>507</v>
      </c>
      <c r="C47" s="442">
        <v>1</v>
      </c>
      <c r="D47" s="10" t="str">
        <f t="shared" si="0"/>
        <v>{"key_code":"g"},{"key_code":"o"}</v>
      </c>
      <c r="E47" s="447">
        <f t="shared" si="9"/>
        <v>0</v>
      </c>
      <c r="F47" s="448">
        <f t="shared" si="9"/>
        <v>1</v>
      </c>
      <c r="G47" s="44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421</v>
      </c>
      <c r="B48" s="22" t="s">
        <v>508</v>
      </c>
      <c r="C48" s="442">
        <v>1</v>
      </c>
      <c r="D48" s="10" t="str">
        <f t="shared" si="0"/>
        <v>{"key_code":"g"},{"key_code":"u"}</v>
      </c>
      <c r="E48" s="447">
        <f t="shared" si="9"/>
        <v>0</v>
      </c>
      <c r="F48" s="448">
        <f t="shared" si="9"/>
        <v>1</v>
      </c>
      <c r="G48" s="44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402</v>
      </c>
      <c r="B49" s="22" t="s">
        <v>509</v>
      </c>
      <c r="C49" s="442">
        <v>1</v>
      </c>
      <c r="D49" s="10" t="str">
        <f t="shared" si="0"/>
        <v>{"key_code":"g"},{"key_code":"w"},{"key_code":"a"}</v>
      </c>
      <c r="E49" s="447">
        <f t="shared" si="9"/>
        <v>0</v>
      </c>
      <c r="F49" s="448">
        <f t="shared" si="9"/>
        <v>0</v>
      </c>
      <c r="G49" s="44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404</v>
      </c>
      <c r="B50" s="22" t="s">
        <v>726</v>
      </c>
      <c r="C50" s="442">
        <v>1</v>
      </c>
      <c r="D50" s="10" t="str">
        <f t="shared" si="0"/>
        <v>{"key_code":"g"},{"key_code":"w"},{"key_code":"e"}</v>
      </c>
      <c r="E50" s="447">
        <f t="shared" si="9"/>
        <v>0</v>
      </c>
      <c r="F50" s="448">
        <f t="shared" si="9"/>
        <v>0</v>
      </c>
      <c r="G50" s="44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403</v>
      </c>
      <c r="B51" s="22" t="s">
        <v>727</v>
      </c>
      <c r="C51" s="442">
        <v>1</v>
      </c>
      <c r="D51" s="10" t="str">
        <f t="shared" si="0"/>
        <v>{"key_code":"g"},{"key_code":"w"},{"key_code":"i"}</v>
      </c>
      <c r="E51" s="447">
        <f t="shared" si="9"/>
        <v>0</v>
      </c>
      <c r="F51" s="448">
        <f t="shared" si="9"/>
        <v>0</v>
      </c>
      <c r="G51" s="44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405</v>
      </c>
      <c r="B52" s="22" t="s">
        <v>728</v>
      </c>
      <c r="C52" s="442">
        <v>1</v>
      </c>
      <c r="D52" s="10" t="str">
        <f t="shared" si="0"/>
        <v>{"key_code":"g"},{"key_code":"w"},{"key_code":"o"}</v>
      </c>
      <c r="E52" s="447">
        <f t="shared" si="9"/>
        <v>0</v>
      </c>
      <c r="F52" s="448">
        <f t="shared" si="9"/>
        <v>0</v>
      </c>
      <c r="G52" s="44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510</v>
      </c>
      <c r="B53" s="22" t="s">
        <v>729</v>
      </c>
      <c r="C53" s="442">
        <v>1</v>
      </c>
      <c r="D53" s="10" t="str">
        <f t="shared" si="0"/>
        <v>{"key_code":"g"},{"key_code":"w"},{"key_code":"u"}</v>
      </c>
      <c r="E53" s="447">
        <f t="shared" si="9"/>
        <v>0</v>
      </c>
      <c r="F53" s="448">
        <f t="shared" si="9"/>
        <v>0</v>
      </c>
      <c r="G53" s="44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406</v>
      </c>
      <c r="B54" s="22" t="s">
        <v>730</v>
      </c>
      <c r="C54" s="442">
        <v>1</v>
      </c>
      <c r="D54" s="10" t="str">
        <f t="shared" si="0"/>
        <v>{"key_code":"g"},{"key_code":"w"},{"key_code":"w"}</v>
      </c>
      <c r="E54" s="447">
        <f t="shared" si="9"/>
        <v>0</v>
      </c>
      <c r="F54" s="448">
        <f t="shared" si="9"/>
        <v>0</v>
      </c>
      <c r="G54" s="44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362</v>
      </c>
      <c r="B55" s="22" t="s">
        <v>731</v>
      </c>
      <c r="C55" s="442">
        <v>1</v>
      </c>
      <c r="D55" s="10" t="str">
        <f t="shared" si="0"/>
        <v>{"key_code":"g"},{"key_code":"y"},{"key_code":"a"}</v>
      </c>
      <c r="E55" s="447">
        <f t="shared" si="9"/>
        <v>0</v>
      </c>
      <c r="F55" s="448">
        <f t="shared" si="9"/>
        <v>0</v>
      </c>
      <c r="G55" s="44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732</v>
      </c>
      <c r="B56" s="22" t="s">
        <v>733</v>
      </c>
      <c r="C56" s="442">
        <v>1</v>
      </c>
      <c r="D56" s="10" t="str">
        <f t="shared" si="0"/>
        <v>{"key_code":"g"},{"key_code":"y"},{"key_code":"e"}</v>
      </c>
      <c r="E56" s="447">
        <f t="shared" si="9"/>
        <v>0</v>
      </c>
      <c r="F56" s="448">
        <f t="shared" si="9"/>
        <v>0</v>
      </c>
      <c r="G56" s="44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734</v>
      </c>
      <c r="B57" s="22" t="s">
        <v>735</v>
      </c>
      <c r="C57" s="442">
        <v>1</v>
      </c>
      <c r="D57" s="10" t="str">
        <f t="shared" si="0"/>
        <v>{"key_code":"g"},{"key_code":"y"},{"key_code":"i"}</v>
      </c>
      <c r="E57" s="447">
        <f t="shared" si="9"/>
        <v>0</v>
      </c>
      <c r="F57" s="448">
        <f t="shared" si="9"/>
        <v>0</v>
      </c>
      <c r="G57" s="44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364</v>
      </c>
      <c r="B58" s="22" t="s">
        <v>736</v>
      </c>
      <c r="C58" s="442">
        <v>1</v>
      </c>
      <c r="D58" s="10" t="str">
        <f t="shared" si="0"/>
        <v>{"key_code":"g"},{"key_code":"y"},{"key_code":"o"}</v>
      </c>
      <c r="E58" s="447">
        <f t="shared" si="9"/>
        <v>0</v>
      </c>
      <c r="F58" s="448">
        <f t="shared" si="9"/>
        <v>0</v>
      </c>
      <c r="G58" s="44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363</v>
      </c>
      <c r="B59" s="22" t="s">
        <v>737</v>
      </c>
      <c r="C59" s="442">
        <v>1</v>
      </c>
      <c r="D59" s="10" t="str">
        <f t="shared" si="0"/>
        <v>{"key_code":"g"},{"key_code":"y"},{"key_code":"u"}</v>
      </c>
      <c r="E59" s="447">
        <f t="shared" si="9"/>
        <v>0</v>
      </c>
      <c r="F59" s="448">
        <f t="shared" si="9"/>
        <v>0</v>
      </c>
      <c r="G59" s="44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511</v>
      </c>
      <c r="C60" s="442">
        <v>1</v>
      </c>
      <c r="D60" s="10" t="str">
        <f t="shared" si="0"/>
        <v>{"key_code":"h"},{"key_code":"a"}</v>
      </c>
      <c r="E60" s="447">
        <f t="shared" si="9"/>
        <v>1</v>
      </c>
      <c r="F60" s="448">
        <f t="shared" si="9"/>
        <v>0</v>
      </c>
      <c r="G60" s="44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512</v>
      </c>
      <c r="C61" s="442">
        <v>1</v>
      </c>
      <c r="D61" s="10" t="str">
        <f t="shared" si="0"/>
        <v>{"key_code":"h"},{"key_code":"e"}</v>
      </c>
      <c r="E61" s="447">
        <f t="shared" si="9"/>
        <v>1</v>
      </c>
      <c r="F61" s="448">
        <f t="shared" si="9"/>
        <v>0</v>
      </c>
      <c r="G61" s="44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513</v>
      </c>
      <c r="C62" s="442">
        <v>1</v>
      </c>
      <c r="D62" s="10" t="str">
        <f t="shared" si="0"/>
        <v>{"key_code":"h"},{"key_code":"i"}</v>
      </c>
      <c r="E62" s="447">
        <f t="shared" si="9"/>
        <v>1</v>
      </c>
      <c r="F62" s="448">
        <f t="shared" si="9"/>
        <v>0</v>
      </c>
      <c r="G62" s="44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514</v>
      </c>
      <c r="C63" s="442">
        <v>1</v>
      </c>
      <c r="D63" s="10" t="str">
        <f t="shared" si="0"/>
        <v>{"key_code":"h"},{"key_code":"o"}</v>
      </c>
      <c r="E63" s="447">
        <f t="shared" si="9"/>
        <v>1</v>
      </c>
      <c r="F63" s="448">
        <f t="shared" si="9"/>
        <v>0</v>
      </c>
      <c r="G63" s="44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738</v>
      </c>
      <c r="C64" s="442">
        <v>1</v>
      </c>
      <c r="D64" s="10" t="str">
        <f t="shared" si="0"/>
        <v>{"key_code":"h"},{"key_code":"u"}</v>
      </c>
      <c r="E64" s="447">
        <f t="shared" ref="E64:G83" si="10">COUNTIFS(出力かな,$A64,入力キー数,E$3)</f>
        <v>1</v>
      </c>
      <c r="F64" s="448">
        <f t="shared" si="10"/>
        <v>0</v>
      </c>
      <c r="G64" s="44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464</v>
      </c>
      <c r="B65" s="22" t="s">
        <v>739</v>
      </c>
      <c r="C65" s="442">
        <v>1</v>
      </c>
      <c r="D65" s="10" t="str">
        <f t="shared" si="0"/>
        <v>{"key_code":"h"},{"key_code":"y"},{"key_code":"a"}</v>
      </c>
      <c r="E65" s="447">
        <f t="shared" si="10"/>
        <v>0</v>
      </c>
      <c r="F65" s="448">
        <f t="shared" si="10"/>
        <v>1</v>
      </c>
      <c r="G65" s="44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740</v>
      </c>
      <c r="B66" s="22" t="s">
        <v>741</v>
      </c>
      <c r="C66" s="442">
        <v>1</v>
      </c>
      <c r="D66" s="10" t="str">
        <f t="shared" si="0"/>
        <v>{"key_code":"h"},{"key_code":"y"},{"key_code":"e"}</v>
      </c>
      <c r="E66" s="447">
        <f t="shared" si="10"/>
        <v>0</v>
      </c>
      <c r="F66" s="448">
        <f t="shared" si="10"/>
        <v>0</v>
      </c>
      <c r="G66" s="44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742</v>
      </c>
      <c r="B67" s="22" t="s">
        <v>743</v>
      </c>
      <c r="C67" s="442">
        <v>1</v>
      </c>
      <c r="D67" s="10" t="str">
        <f t="shared" si="0"/>
        <v>{"key_code":"h"},{"key_code":"y"},{"key_code":"i"}</v>
      </c>
      <c r="E67" s="447">
        <f t="shared" si="10"/>
        <v>0</v>
      </c>
      <c r="F67" s="448">
        <f t="shared" si="10"/>
        <v>0</v>
      </c>
      <c r="G67" s="44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466</v>
      </c>
      <c r="B68" s="22" t="s">
        <v>744</v>
      </c>
      <c r="C68" s="442">
        <v>1</v>
      </c>
      <c r="D68" s="10" t="str">
        <f t="shared" ref="D68:D131" si="11">_xlfn.CONCAT(I68:M68)</f>
        <v>{"key_code":"h"},{"key_code":"y"},{"key_code":"o"}</v>
      </c>
      <c r="E68" s="447">
        <f t="shared" si="10"/>
        <v>0</v>
      </c>
      <c r="F68" s="448">
        <f t="shared" si="10"/>
        <v>1</v>
      </c>
      <c r="G68" s="44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465</v>
      </c>
      <c r="B69" s="22" t="s">
        <v>745</v>
      </c>
      <c r="C69" s="442">
        <v>1</v>
      </c>
      <c r="D69" s="10" t="str">
        <f t="shared" si="11"/>
        <v>{"key_code":"h"},{"key_code":"y"},{"key_code":"u"}</v>
      </c>
      <c r="E69" s="447">
        <f t="shared" si="10"/>
        <v>0</v>
      </c>
      <c r="F69" s="448">
        <f t="shared" si="10"/>
        <v>1</v>
      </c>
      <c r="G69" s="44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2">
        <v>1</v>
      </c>
      <c r="D70" s="10" t="str">
        <f t="shared" si="11"/>
        <v>{"key_code":"i"}</v>
      </c>
      <c r="E70" s="447">
        <f t="shared" si="10"/>
        <v>1</v>
      </c>
      <c r="F70" s="448">
        <f t="shared" si="10"/>
        <v>0</v>
      </c>
      <c r="G70" s="44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359</v>
      </c>
      <c r="B71" s="22" t="s">
        <v>746</v>
      </c>
      <c r="C71" s="442">
        <v>1</v>
      </c>
      <c r="D71" s="10" t="str">
        <f t="shared" si="11"/>
        <v>{"key_code":"j"},{"key_code":"a"}</v>
      </c>
      <c r="E71" s="447">
        <f t="shared" si="10"/>
        <v>0</v>
      </c>
      <c r="F71" s="448">
        <f t="shared" si="10"/>
        <v>0</v>
      </c>
      <c r="G71" s="44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382</v>
      </c>
      <c r="B72" s="22" t="s">
        <v>747</v>
      </c>
      <c r="C72" s="442">
        <v>1</v>
      </c>
      <c r="D72" s="10" t="str">
        <f t="shared" si="11"/>
        <v>{"key_code":"j"},{"key_code":"e"}</v>
      </c>
      <c r="E72" s="447">
        <f t="shared" si="10"/>
        <v>0</v>
      </c>
      <c r="F72" s="448">
        <f t="shared" si="10"/>
        <v>0</v>
      </c>
      <c r="G72" s="44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361</v>
      </c>
      <c r="B73" s="22" t="s">
        <v>748</v>
      </c>
      <c r="C73" s="442">
        <v>1</v>
      </c>
      <c r="D73" s="10" t="str">
        <f t="shared" si="11"/>
        <v>{"key_code":"j"},{"key_code":"o"}</v>
      </c>
      <c r="E73" s="447">
        <f t="shared" si="10"/>
        <v>0</v>
      </c>
      <c r="F73" s="448">
        <f t="shared" si="10"/>
        <v>0</v>
      </c>
      <c r="G73" s="44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360</v>
      </c>
      <c r="B74" s="22" t="s">
        <v>749</v>
      </c>
      <c r="C74" s="442">
        <v>1</v>
      </c>
      <c r="D74" s="10" t="str">
        <f t="shared" si="11"/>
        <v>{"key_code":"j"},{"key_code":"u"}</v>
      </c>
      <c r="E74" s="447">
        <f t="shared" si="10"/>
        <v>0</v>
      </c>
      <c r="F74" s="448">
        <f t="shared" si="10"/>
        <v>0</v>
      </c>
      <c r="G74" s="44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516</v>
      </c>
      <c r="C75" s="442">
        <v>1</v>
      </c>
      <c r="D75" s="10" t="str">
        <f t="shared" si="11"/>
        <v>{"key_code":"k"},{"key_code":"a"}</v>
      </c>
      <c r="E75" s="447">
        <f t="shared" si="10"/>
        <v>1</v>
      </c>
      <c r="F75" s="448">
        <f t="shared" si="10"/>
        <v>0</v>
      </c>
      <c r="G75" s="44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517</v>
      </c>
      <c r="C76" s="442">
        <v>1</v>
      </c>
      <c r="D76" s="10" t="str">
        <f t="shared" si="11"/>
        <v>{"key_code":"k"},{"key_code":"e"}</v>
      </c>
      <c r="E76" s="447">
        <f t="shared" si="10"/>
        <v>1</v>
      </c>
      <c r="F76" s="448">
        <f t="shared" si="10"/>
        <v>0</v>
      </c>
      <c r="G76" s="44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518</v>
      </c>
      <c r="C77" s="442">
        <v>1</v>
      </c>
      <c r="D77" s="10" t="str">
        <f t="shared" si="11"/>
        <v>{"key_code":"k"},{"key_code":"i"}</v>
      </c>
      <c r="E77" s="447">
        <f t="shared" si="10"/>
        <v>1</v>
      </c>
      <c r="F77" s="448">
        <f t="shared" si="10"/>
        <v>0</v>
      </c>
      <c r="G77" s="44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519</v>
      </c>
      <c r="C78" s="442">
        <v>1</v>
      </c>
      <c r="D78" s="10" t="str">
        <f t="shared" si="11"/>
        <v>{"key_code":"k"},{"key_code":"o"}</v>
      </c>
      <c r="E78" s="447">
        <f t="shared" si="10"/>
        <v>1</v>
      </c>
      <c r="F78" s="448">
        <f t="shared" si="10"/>
        <v>0</v>
      </c>
      <c r="G78" s="44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520</v>
      </c>
      <c r="C79" s="442">
        <v>1</v>
      </c>
      <c r="D79" s="10" t="str">
        <f t="shared" si="11"/>
        <v>{"key_code":"k"},{"key_code":"u"}</v>
      </c>
      <c r="E79" s="447">
        <f t="shared" si="10"/>
        <v>1</v>
      </c>
      <c r="F79" s="448">
        <f t="shared" si="10"/>
        <v>0</v>
      </c>
      <c r="G79" s="44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455</v>
      </c>
      <c r="B80" s="22" t="s">
        <v>750</v>
      </c>
      <c r="C80" s="442">
        <v>1</v>
      </c>
      <c r="D80" s="10" t="str">
        <f t="shared" si="11"/>
        <v>{"key_code":"k"},{"key_code":"y"},{"key_code":"a"}</v>
      </c>
      <c r="E80" s="447">
        <f t="shared" si="10"/>
        <v>0</v>
      </c>
      <c r="F80" s="448">
        <f t="shared" si="10"/>
        <v>1</v>
      </c>
      <c r="G80" s="44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751</v>
      </c>
      <c r="B81" s="22" t="s">
        <v>752</v>
      </c>
      <c r="C81" s="442">
        <v>1</v>
      </c>
      <c r="D81" s="10" t="str">
        <f t="shared" si="11"/>
        <v>{"key_code":"k"},{"key_code":"y"},{"key_code":"e"}</v>
      </c>
      <c r="E81" s="447">
        <f t="shared" si="10"/>
        <v>0</v>
      </c>
      <c r="F81" s="448">
        <f t="shared" si="10"/>
        <v>0</v>
      </c>
      <c r="G81" s="44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753</v>
      </c>
      <c r="B82" s="22" t="s">
        <v>754</v>
      </c>
      <c r="C82" s="442">
        <v>1</v>
      </c>
      <c r="D82" s="10" t="str">
        <f t="shared" si="11"/>
        <v>{"key_code":"k"},{"key_code":"y"},{"key_code":"i"}</v>
      </c>
      <c r="E82" s="447">
        <f t="shared" si="10"/>
        <v>0</v>
      </c>
      <c r="F82" s="448">
        <f t="shared" si="10"/>
        <v>0</v>
      </c>
      <c r="G82" s="44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457</v>
      </c>
      <c r="B83" s="22" t="s">
        <v>755</v>
      </c>
      <c r="C83" s="442">
        <v>1</v>
      </c>
      <c r="D83" s="10" t="str">
        <f t="shared" si="11"/>
        <v>{"key_code":"k"},{"key_code":"y"},{"key_code":"o"}</v>
      </c>
      <c r="E83" s="447">
        <f t="shared" si="10"/>
        <v>0</v>
      </c>
      <c r="F83" s="448">
        <f t="shared" si="10"/>
        <v>1</v>
      </c>
      <c r="G83" s="44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456</v>
      </c>
      <c r="B84" s="22" t="s">
        <v>756</v>
      </c>
      <c r="C84" s="442">
        <v>1</v>
      </c>
      <c r="D84" s="10" t="str">
        <f t="shared" si="11"/>
        <v>{"key_code":"k"},{"key_code":"y"},{"key_code":"u"}</v>
      </c>
      <c r="E84" s="447">
        <f t="shared" ref="E84:G103" si="18">COUNTIFS(出力かな,$A84,入力キー数,E$3)</f>
        <v>0</v>
      </c>
      <c r="F84" s="448">
        <f t="shared" si="18"/>
        <v>1</v>
      </c>
      <c r="G84" s="44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521</v>
      </c>
      <c r="C85" s="442">
        <v>1</v>
      </c>
      <c r="D85" s="10" t="str">
        <f t="shared" si="11"/>
        <v>{"key_code":"m"},{"key_code":"a"}</v>
      </c>
      <c r="E85" s="447">
        <f t="shared" si="18"/>
        <v>1</v>
      </c>
      <c r="F85" s="448">
        <f t="shared" si="18"/>
        <v>0</v>
      </c>
      <c r="G85" s="44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522</v>
      </c>
      <c r="C86" s="442">
        <v>1</v>
      </c>
      <c r="D86" s="10" t="str">
        <f t="shared" si="11"/>
        <v>{"key_code":"m"},{"key_code":"e"}</v>
      </c>
      <c r="E86" s="447">
        <f t="shared" si="18"/>
        <v>1</v>
      </c>
      <c r="F86" s="448">
        <f t="shared" si="18"/>
        <v>0</v>
      </c>
      <c r="G86" s="44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524</v>
      </c>
      <c r="C87" s="442">
        <v>1</v>
      </c>
      <c r="D87" s="10" t="str">
        <f t="shared" si="11"/>
        <v>{"key_code":"m"},{"key_code":"i"}</v>
      </c>
      <c r="E87" s="447">
        <f t="shared" si="18"/>
        <v>1</v>
      </c>
      <c r="F87" s="448">
        <f t="shared" si="18"/>
        <v>0</v>
      </c>
      <c r="G87" s="44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526</v>
      </c>
      <c r="C88" s="442">
        <v>1</v>
      </c>
      <c r="D88" s="10" t="str">
        <f t="shared" si="11"/>
        <v>{"key_code":"m"},{"key_code":"o"}</v>
      </c>
      <c r="E88" s="447">
        <f t="shared" si="18"/>
        <v>1</v>
      </c>
      <c r="F88" s="448">
        <f t="shared" si="18"/>
        <v>0</v>
      </c>
      <c r="G88" s="44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528</v>
      </c>
      <c r="C89" s="442">
        <v>1</v>
      </c>
      <c r="D89" s="10" t="str">
        <f t="shared" si="11"/>
        <v>{"key_code":"m"},{"key_code":"u"}</v>
      </c>
      <c r="E89" s="447">
        <f t="shared" si="18"/>
        <v>1</v>
      </c>
      <c r="F89" s="448">
        <f t="shared" si="18"/>
        <v>0</v>
      </c>
      <c r="G89" s="44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446</v>
      </c>
      <c r="B90" s="22" t="s">
        <v>757</v>
      </c>
      <c r="C90" s="442">
        <v>1</v>
      </c>
      <c r="D90" s="10" t="str">
        <f t="shared" si="11"/>
        <v>{"key_code":"m"},{"key_code":"y"},{"key_code":"a"}</v>
      </c>
      <c r="E90" s="447">
        <f t="shared" si="18"/>
        <v>0</v>
      </c>
      <c r="F90" s="448">
        <f t="shared" si="18"/>
        <v>1</v>
      </c>
      <c r="G90" s="44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758</v>
      </c>
      <c r="B91" s="22" t="s">
        <v>759</v>
      </c>
      <c r="C91" s="442">
        <v>1</v>
      </c>
      <c r="D91" s="10" t="str">
        <f t="shared" si="11"/>
        <v>{"key_code":"m"},{"key_code":"y"},{"key_code":"e"}</v>
      </c>
      <c r="E91" s="447">
        <f t="shared" si="18"/>
        <v>0</v>
      </c>
      <c r="F91" s="448">
        <f t="shared" si="18"/>
        <v>0</v>
      </c>
      <c r="G91" s="44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760</v>
      </c>
      <c r="B92" s="22" t="s">
        <v>761</v>
      </c>
      <c r="C92" s="442">
        <v>1</v>
      </c>
      <c r="D92" s="10" t="str">
        <f t="shared" si="11"/>
        <v>{"key_code":"m"},{"key_code":"y"},{"key_code":"i"}</v>
      </c>
      <c r="E92" s="447">
        <f t="shared" si="18"/>
        <v>0</v>
      </c>
      <c r="F92" s="448">
        <f t="shared" si="18"/>
        <v>0</v>
      </c>
      <c r="G92" s="44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448</v>
      </c>
      <c r="B93" s="22" t="s">
        <v>762</v>
      </c>
      <c r="C93" s="442">
        <v>1</v>
      </c>
      <c r="D93" s="10" t="str">
        <f t="shared" si="11"/>
        <v>{"key_code":"m"},{"key_code":"y"},{"key_code":"o"}</v>
      </c>
      <c r="E93" s="447">
        <f t="shared" si="18"/>
        <v>0</v>
      </c>
      <c r="F93" s="448">
        <f t="shared" si="18"/>
        <v>1</v>
      </c>
      <c r="G93" s="44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447</v>
      </c>
      <c r="B94" s="22" t="s">
        <v>763</v>
      </c>
      <c r="C94" s="442">
        <v>1</v>
      </c>
      <c r="D94" s="10" t="str">
        <f t="shared" si="11"/>
        <v>{"key_code":"m"},{"key_code":"y"},{"key_code":"u"}</v>
      </c>
      <c r="E94" s="447">
        <f t="shared" si="18"/>
        <v>0</v>
      </c>
      <c r="F94" s="448">
        <f t="shared" si="18"/>
        <v>1</v>
      </c>
      <c r="G94" s="44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529</v>
      </c>
      <c r="C95" s="442">
        <v>1</v>
      </c>
      <c r="D95" s="10" t="str">
        <f t="shared" si="11"/>
        <v>{"key_code":"n"},{"key_code":"a"}</v>
      </c>
      <c r="E95" s="447">
        <f t="shared" si="18"/>
        <v>1</v>
      </c>
      <c r="F95" s="448">
        <f t="shared" si="18"/>
        <v>0</v>
      </c>
      <c r="G95" s="44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530</v>
      </c>
      <c r="C96" s="442">
        <v>1</v>
      </c>
      <c r="D96" s="10" t="str">
        <f t="shared" si="11"/>
        <v>{"key_code":"n"},{"key_code":"e"}</v>
      </c>
      <c r="E96" s="447">
        <f t="shared" si="18"/>
        <v>1</v>
      </c>
      <c r="F96" s="448">
        <f t="shared" si="18"/>
        <v>0</v>
      </c>
      <c r="G96" s="44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531</v>
      </c>
      <c r="C97" s="442">
        <v>1</v>
      </c>
      <c r="D97" s="10" t="str">
        <f t="shared" si="11"/>
        <v>{"key_code":"n"},{"key_code":"i"}</v>
      </c>
      <c r="E97" s="447">
        <f t="shared" si="18"/>
        <v>1</v>
      </c>
      <c r="F97" s="448">
        <f t="shared" si="18"/>
        <v>0</v>
      </c>
      <c r="G97" s="44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764</v>
      </c>
      <c r="C98" s="442">
        <v>1</v>
      </c>
      <c r="D98" s="10" t="str">
        <f t="shared" si="11"/>
        <v>{"key_code":"n"},{"key_code":"n"}</v>
      </c>
      <c r="E98" s="447">
        <f t="shared" si="18"/>
        <v>1</v>
      </c>
      <c r="F98" s="448">
        <f t="shared" si="18"/>
        <v>0</v>
      </c>
      <c r="G98" s="44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533</v>
      </c>
      <c r="C99" s="442">
        <v>1</v>
      </c>
      <c r="D99" s="10" t="str">
        <f t="shared" si="11"/>
        <v>{"key_code":"n"},{"key_code":"o"}</v>
      </c>
      <c r="E99" s="447">
        <f t="shared" si="18"/>
        <v>1</v>
      </c>
      <c r="F99" s="448">
        <f t="shared" si="18"/>
        <v>0</v>
      </c>
      <c r="G99" s="44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581</v>
      </c>
      <c r="B100" s="22" t="s">
        <v>534</v>
      </c>
      <c r="C100" s="442">
        <v>1</v>
      </c>
      <c r="D100" s="10" t="str">
        <f t="shared" si="11"/>
        <v>{"key_code":"n"},{"key_code":"u"}</v>
      </c>
      <c r="E100" s="447">
        <f t="shared" si="18"/>
        <v>1</v>
      </c>
      <c r="F100" s="448">
        <f t="shared" si="18"/>
        <v>0</v>
      </c>
      <c r="G100" s="44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458</v>
      </c>
      <c r="B101" s="22" t="s">
        <v>765</v>
      </c>
      <c r="C101" s="442">
        <v>1</v>
      </c>
      <c r="D101" s="10" t="str">
        <f t="shared" si="11"/>
        <v>{"key_code":"n"},{"key_code":"y"},{"key_code":"a"}</v>
      </c>
      <c r="E101" s="447">
        <f t="shared" si="18"/>
        <v>0</v>
      </c>
      <c r="F101" s="448">
        <f t="shared" si="18"/>
        <v>1</v>
      </c>
      <c r="G101" s="44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766</v>
      </c>
      <c r="B102" s="22" t="s">
        <v>767</v>
      </c>
      <c r="C102" s="442">
        <v>1</v>
      </c>
      <c r="D102" s="10" t="str">
        <f t="shared" si="11"/>
        <v>{"key_code":"n"},{"key_code":"y"},{"key_code":"e"}</v>
      </c>
      <c r="E102" s="447">
        <f t="shared" si="18"/>
        <v>0</v>
      </c>
      <c r="F102" s="448">
        <f t="shared" si="18"/>
        <v>0</v>
      </c>
      <c r="G102" s="44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768</v>
      </c>
      <c r="B103" s="22" t="s">
        <v>769</v>
      </c>
      <c r="C103" s="442">
        <v>1</v>
      </c>
      <c r="D103" s="10" t="str">
        <f t="shared" si="11"/>
        <v>{"key_code":"n"},{"key_code":"y"},{"key_code":"i"}</v>
      </c>
      <c r="E103" s="447">
        <f t="shared" si="18"/>
        <v>0</v>
      </c>
      <c r="F103" s="448">
        <f t="shared" si="18"/>
        <v>0</v>
      </c>
      <c r="G103" s="44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460</v>
      </c>
      <c r="B104" s="22" t="s">
        <v>770</v>
      </c>
      <c r="C104" s="442">
        <v>1</v>
      </c>
      <c r="D104" s="10" t="str">
        <f t="shared" si="11"/>
        <v>{"key_code":"n"},{"key_code":"y"},{"key_code":"o"}</v>
      </c>
      <c r="E104" s="447">
        <f t="shared" ref="E104:G123" si="19">COUNTIFS(出力かな,$A104,入力キー数,E$3)</f>
        <v>0</v>
      </c>
      <c r="F104" s="448">
        <f t="shared" si="19"/>
        <v>1</v>
      </c>
      <c r="G104" s="44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459</v>
      </c>
      <c r="B105" s="22" t="s">
        <v>771</v>
      </c>
      <c r="C105" s="442">
        <v>1</v>
      </c>
      <c r="D105" s="10" t="str">
        <f t="shared" si="11"/>
        <v>{"key_code":"n"},{"key_code":"y"},{"key_code":"u"}</v>
      </c>
      <c r="E105" s="447">
        <f t="shared" si="19"/>
        <v>0</v>
      </c>
      <c r="F105" s="448">
        <f t="shared" si="19"/>
        <v>1</v>
      </c>
      <c r="G105" s="44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2">
        <v>1</v>
      </c>
      <c r="D106" s="10" t="str">
        <f t="shared" si="11"/>
        <v>{"key_code":"o"}</v>
      </c>
      <c r="E106" s="447">
        <f t="shared" si="19"/>
        <v>1</v>
      </c>
      <c r="F106" s="448">
        <f t="shared" si="19"/>
        <v>0</v>
      </c>
      <c r="G106" s="44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445</v>
      </c>
      <c r="B107" s="22" t="s">
        <v>535</v>
      </c>
      <c r="C107" s="442">
        <v>1</v>
      </c>
      <c r="D107" s="10" t="str">
        <f t="shared" si="11"/>
        <v>{"key_code":"p"},{"key_code":"a"}</v>
      </c>
      <c r="E107" s="447">
        <f t="shared" si="19"/>
        <v>0</v>
      </c>
      <c r="F107" s="448">
        <f t="shared" si="19"/>
        <v>1</v>
      </c>
      <c r="G107" s="44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442</v>
      </c>
      <c r="B108" s="22" t="s">
        <v>536</v>
      </c>
      <c r="C108" s="442">
        <v>1</v>
      </c>
      <c r="D108" s="10" t="str">
        <f t="shared" si="11"/>
        <v>{"key_code":"p"},{"key_code":"e"}</v>
      </c>
      <c r="E108" s="447">
        <f t="shared" si="19"/>
        <v>0</v>
      </c>
      <c r="F108" s="448">
        <f t="shared" si="19"/>
        <v>1</v>
      </c>
      <c r="G108" s="44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444</v>
      </c>
      <c r="B109" s="22" t="s">
        <v>537</v>
      </c>
      <c r="C109" s="442">
        <v>1</v>
      </c>
      <c r="D109" s="10" t="str">
        <f t="shared" si="11"/>
        <v>{"key_code":"p"},{"key_code":"i"}</v>
      </c>
      <c r="E109" s="447">
        <f t="shared" si="19"/>
        <v>0</v>
      </c>
      <c r="F109" s="448">
        <f t="shared" si="19"/>
        <v>1</v>
      </c>
      <c r="G109" s="44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443</v>
      </c>
      <c r="B110" s="22" t="s">
        <v>538</v>
      </c>
      <c r="C110" s="442">
        <v>1</v>
      </c>
      <c r="D110" s="10" t="str">
        <f t="shared" si="11"/>
        <v>{"key_code":"p"},{"key_code":"o"}</v>
      </c>
      <c r="E110" s="447">
        <f t="shared" si="19"/>
        <v>0</v>
      </c>
      <c r="F110" s="448">
        <f t="shared" si="19"/>
        <v>1</v>
      </c>
      <c r="G110" s="44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441</v>
      </c>
      <c r="B111" s="22" t="s">
        <v>539</v>
      </c>
      <c r="C111" s="442">
        <v>1</v>
      </c>
      <c r="D111" s="10" t="str">
        <f t="shared" si="11"/>
        <v>{"key_code":"p"},{"key_code":"u"}</v>
      </c>
      <c r="E111" s="447">
        <f t="shared" si="19"/>
        <v>0</v>
      </c>
      <c r="F111" s="448">
        <f t="shared" si="19"/>
        <v>1</v>
      </c>
      <c r="G111" s="44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371</v>
      </c>
      <c r="B112" s="22" t="s">
        <v>772</v>
      </c>
      <c r="C112" s="442">
        <v>1</v>
      </c>
      <c r="D112" s="10" t="str">
        <f t="shared" si="11"/>
        <v>{"key_code":"p"},{"key_code":"y"},{"key_code":"a"}</v>
      </c>
      <c r="E112" s="447">
        <f t="shared" si="19"/>
        <v>0</v>
      </c>
      <c r="F112" s="448">
        <f t="shared" si="19"/>
        <v>0</v>
      </c>
      <c r="G112" s="44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773</v>
      </c>
      <c r="B113" s="22" t="s">
        <v>774</v>
      </c>
      <c r="C113" s="442">
        <v>1</v>
      </c>
      <c r="D113" s="10" t="str">
        <f t="shared" si="11"/>
        <v>{"key_code":"p"},{"key_code":"y"},{"key_code":"e"}</v>
      </c>
      <c r="E113" s="447">
        <f t="shared" si="19"/>
        <v>0</v>
      </c>
      <c r="F113" s="448">
        <f t="shared" si="19"/>
        <v>0</v>
      </c>
      <c r="G113" s="44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775</v>
      </c>
      <c r="B114" s="22" t="s">
        <v>776</v>
      </c>
      <c r="C114" s="442">
        <v>1</v>
      </c>
      <c r="D114" s="10" t="str">
        <f t="shared" si="11"/>
        <v>{"key_code":"p"},{"key_code":"y"},{"key_code":"i"}</v>
      </c>
      <c r="E114" s="447">
        <f t="shared" si="19"/>
        <v>0</v>
      </c>
      <c r="F114" s="448">
        <f t="shared" si="19"/>
        <v>0</v>
      </c>
      <c r="G114" s="44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373</v>
      </c>
      <c r="B115" s="22" t="s">
        <v>777</v>
      </c>
      <c r="C115" s="442">
        <v>1</v>
      </c>
      <c r="D115" s="10" t="str">
        <f t="shared" si="11"/>
        <v>{"key_code":"p"},{"key_code":"y"},{"key_code":"o"}</v>
      </c>
      <c r="E115" s="447">
        <f t="shared" si="19"/>
        <v>0</v>
      </c>
      <c r="F115" s="448">
        <f t="shared" si="19"/>
        <v>0</v>
      </c>
      <c r="G115" s="44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372</v>
      </c>
      <c r="B116" s="22" t="s">
        <v>778</v>
      </c>
      <c r="C116" s="442">
        <v>1</v>
      </c>
      <c r="D116" s="10" t="str">
        <f t="shared" si="11"/>
        <v>{"key_code":"p"},{"key_code":"y"},{"key_code":"u"}</v>
      </c>
      <c r="E116" s="447">
        <f t="shared" si="19"/>
        <v>0</v>
      </c>
      <c r="F116" s="448">
        <f t="shared" si="19"/>
        <v>0</v>
      </c>
      <c r="G116" s="44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397</v>
      </c>
      <c r="B117" s="22" t="s">
        <v>779</v>
      </c>
      <c r="C117" s="442">
        <v>1</v>
      </c>
      <c r="D117" s="10" t="str">
        <f t="shared" si="11"/>
        <v>{"key_code":"q"},{"key_code":"a"}</v>
      </c>
      <c r="E117" s="447">
        <f t="shared" si="19"/>
        <v>0</v>
      </c>
      <c r="F117" s="448">
        <f t="shared" si="19"/>
        <v>0</v>
      </c>
      <c r="G117" s="44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399</v>
      </c>
      <c r="B118" s="22" t="s">
        <v>780</v>
      </c>
      <c r="C118" s="442">
        <v>1</v>
      </c>
      <c r="D118" s="10" t="str">
        <f t="shared" si="11"/>
        <v>{"key_code":"q"},{"key_code":"e"}</v>
      </c>
      <c r="E118" s="447">
        <f t="shared" si="19"/>
        <v>0</v>
      </c>
      <c r="F118" s="448">
        <f t="shared" si="19"/>
        <v>0</v>
      </c>
      <c r="G118" s="44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398</v>
      </c>
      <c r="B119" s="22" t="s">
        <v>781</v>
      </c>
      <c r="C119" s="442">
        <v>1</v>
      </c>
      <c r="D119" s="10" t="str">
        <f t="shared" si="11"/>
        <v>{"key_code":"q"},{"key_code":"i"}</v>
      </c>
      <c r="E119" s="447">
        <f t="shared" si="19"/>
        <v>0</v>
      </c>
      <c r="F119" s="448">
        <f t="shared" si="19"/>
        <v>0</v>
      </c>
      <c r="G119" s="44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400</v>
      </c>
      <c r="B120" s="22" t="s">
        <v>782</v>
      </c>
      <c r="C120" s="442">
        <v>1</v>
      </c>
      <c r="D120" s="10" t="str">
        <f t="shared" si="11"/>
        <v>{"key_code":"q"},{"key_code":"o"}</v>
      </c>
      <c r="E120" s="447">
        <f t="shared" si="19"/>
        <v>0</v>
      </c>
      <c r="F120" s="448">
        <f t="shared" si="19"/>
        <v>0</v>
      </c>
      <c r="G120" s="44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783</v>
      </c>
      <c r="B121" s="22" t="s">
        <v>784</v>
      </c>
      <c r="C121" s="442">
        <v>1</v>
      </c>
      <c r="D121" s="10" t="str">
        <f t="shared" si="11"/>
        <v>{"key_code":"q"},{"key_code":"u"}</v>
      </c>
      <c r="E121" s="447">
        <f t="shared" si="19"/>
        <v>0</v>
      </c>
      <c r="F121" s="448">
        <f t="shared" si="19"/>
        <v>0</v>
      </c>
      <c r="G121" s="44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401</v>
      </c>
      <c r="B122" s="22" t="s">
        <v>785</v>
      </c>
      <c r="C122" s="442">
        <v>1</v>
      </c>
      <c r="D122" s="10" t="str">
        <f t="shared" si="11"/>
        <v>{"key_code":"q"},{"key_code":"w"},{"key_code":"w"}</v>
      </c>
      <c r="E122" s="447">
        <f t="shared" si="19"/>
        <v>0</v>
      </c>
      <c r="F122" s="448">
        <f t="shared" si="19"/>
        <v>0</v>
      </c>
      <c r="G122" s="44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786</v>
      </c>
      <c r="B123" s="22" t="s">
        <v>787</v>
      </c>
      <c r="C123" s="442">
        <v>1</v>
      </c>
      <c r="D123" s="10" t="str">
        <f t="shared" si="11"/>
        <v>{"key_code":"q"},{"key_code":"y"},{"key_code":"a"}</v>
      </c>
      <c r="E123" s="447">
        <f t="shared" si="19"/>
        <v>0</v>
      </c>
      <c r="F123" s="448">
        <f t="shared" si="19"/>
        <v>0</v>
      </c>
      <c r="G123" s="44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788</v>
      </c>
      <c r="B124" s="22" t="s">
        <v>789</v>
      </c>
      <c r="C124" s="442">
        <v>1</v>
      </c>
      <c r="D124" s="10" t="str">
        <f t="shared" si="11"/>
        <v>{"key_code":"q"},{"key_code":"y"},{"key_code":"o"}</v>
      </c>
      <c r="E124" s="447">
        <f t="shared" ref="E124:G143" si="20">COUNTIFS(出力かな,$A124,入力キー数,E$3)</f>
        <v>0</v>
      </c>
      <c r="F124" s="448">
        <f t="shared" si="20"/>
        <v>0</v>
      </c>
      <c r="G124" s="44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790</v>
      </c>
      <c r="B125" s="22" t="s">
        <v>791</v>
      </c>
      <c r="C125" s="442">
        <v>1</v>
      </c>
      <c r="D125" s="10" t="str">
        <f t="shared" si="11"/>
        <v>{"key_code":"q"},{"key_code":"y"},{"key_code":"u"}</v>
      </c>
      <c r="E125" s="447">
        <f t="shared" si="20"/>
        <v>0</v>
      </c>
      <c r="F125" s="448">
        <f t="shared" si="20"/>
        <v>0</v>
      </c>
      <c r="G125" s="44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540</v>
      </c>
      <c r="C126" s="442">
        <v>1</v>
      </c>
      <c r="D126" s="10" t="str">
        <f t="shared" si="11"/>
        <v>{"key_code":"r"},{"key_code":"a"}</v>
      </c>
      <c r="E126" s="447">
        <f t="shared" si="20"/>
        <v>1</v>
      </c>
      <c r="F126" s="448">
        <f t="shared" si="20"/>
        <v>0</v>
      </c>
      <c r="G126" s="44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542</v>
      </c>
      <c r="C127" s="442">
        <v>1</v>
      </c>
      <c r="D127" s="10" t="str">
        <f t="shared" si="11"/>
        <v>{"key_code":"r"},{"key_code":"e"}</v>
      </c>
      <c r="E127" s="447">
        <f t="shared" si="20"/>
        <v>1</v>
      </c>
      <c r="F127" s="448">
        <f t="shared" si="20"/>
        <v>0</v>
      </c>
      <c r="G127" s="44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543</v>
      </c>
      <c r="C128" s="442">
        <v>1</v>
      </c>
      <c r="D128" s="10" t="str">
        <f t="shared" si="11"/>
        <v>{"key_code":"r"},{"key_code":"i"}</v>
      </c>
      <c r="E128" s="447">
        <f t="shared" si="20"/>
        <v>1</v>
      </c>
      <c r="F128" s="448">
        <f t="shared" si="20"/>
        <v>0</v>
      </c>
      <c r="G128" s="44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544</v>
      </c>
      <c r="C129" s="442">
        <v>1</v>
      </c>
      <c r="D129" s="10" t="str">
        <f t="shared" si="11"/>
        <v>{"key_code":"r"},{"key_code":"o"}</v>
      </c>
      <c r="E129" s="447">
        <f t="shared" si="20"/>
        <v>1</v>
      </c>
      <c r="F129" s="448">
        <f t="shared" si="20"/>
        <v>0</v>
      </c>
      <c r="G129" s="44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545</v>
      </c>
      <c r="C130" s="442">
        <v>1</v>
      </c>
      <c r="D130" s="10" t="str">
        <f t="shared" si="11"/>
        <v>{"key_code":"r"},{"key_code":"u"}</v>
      </c>
      <c r="E130" s="447">
        <f t="shared" si="20"/>
        <v>1</v>
      </c>
      <c r="F130" s="448">
        <f t="shared" si="20"/>
        <v>0</v>
      </c>
      <c r="G130" s="44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449</v>
      </c>
      <c r="B131" s="22" t="s">
        <v>792</v>
      </c>
      <c r="C131" s="442">
        <v>1</v>
      </c>
      <c r="D131" s="10" t="str">
        <f t="shared" si="11"/>
        <v>{"key_code":"r"},{"key_code":"y"},{"key_code":"a"}</v>
      </c>
      <c r="E131" s="447">
        <f t="shared" si="20"/>
        <v>0</v>
      </c>
      <c r="F131" s="448">
        <f t="shared" si="20"/>
        <v>1</v>
      </c>
      <c r="G131" s="44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793</v>
      </c>
      <c r="B132" s="22" t="s">
        <v>794</v>
      </c>
      <c r="C132" s="442">
        <v>1</v>
      </c>
      <c r="D132" s="10" t="str">
        <f t="shared" ref="D132:D195" si="21">_xlfn.CONCAT(I132:M132)</f>
        <v>{"key_code":"r"},{"key_code":"y"},{"key_code":"e"}</v>
      </c>
      <c r="E132" s="447">
        <f t="shared" si="20"/>
        <v>0</v>
      </c>
      <c r="F132" s="448">
        <f t="shared" si="20"/>
        <v>0</v>
      </c>
      <c r="G132" s="44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795</v>
      </c>
      <c r="B133" s="22" t="s">
        <v>796</v>
      </c>
      <c r="C133" s="442">
        <v>1</v>
      </c>
      <c r="D133" s="10" t="str">
        <f t="shared" si="21"/>
        <v>{"key_code":"r"},{"key_code":"y"},{"key_code":"i"}</v>
      </c>
      <c r="E133" s="447">
        <f t="shared" si="20"/>
        <v>0</v>
      </c>
      <c r="F133" s="448">
        <f t="shared" si="20"/>
        <v>0</v>
      </c>
      <c r="G133" s="44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451</v>
      </c>
      <c r="B134" s="22" t="s">
        <v>797</v>
      </c>
      <c r="C134" s="442">
        <v>1</v>
      </c>
      <c r="D134" s="10" t="str">
        <f t="shared" si="21"/>
        <v>{"key_code":"r"},{"key_code":"y"},{"key_code":"o"}</v>
      </c>
      <c r="E134" s="447">
        <f t="shared" si="20"/>
        <v>0</v>
      </c>
      <c r="F134" s="448">
        <f t="shared" si="20"/>
        <v>1</v>
      </c>
      <c r="G134" s="44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450</v>
      </c>
      <c r="B135" s="22" t="s">
        <v>798</v>
      </c>
      <c r="C135" s="442">
        <v>1</v>
      </c>
      <c r="D135" s="10" t="str">
        <f t="shared" si="21"/>
        <v>{"key_code":"r"},{"key_code":"y"},{"key_code":"u"}</v>
      </c>
      <c r="E135" s="447">
        <f t="shared" si="20"/>
        <v>0</v>
      </c>
      <c r="F135" s="448">
        <f t="shared" si="20"/>
        <v>1</v>
      </c>
      <c r="G135" s="44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546</v>
      </c>
      <c r="C136" s="442">
        <v>1</v>
      </c>
      <c r="D136" s="10" t="str">
        <f t="shared" si="21"/>
        <v>{"key_code":"s"},{"key_code":"a"}</v>
      </c>
      <c r="E136" s="447">
        <f t="shared" si="20"/>
        <v>1</v>
      </c>
      <c r="F136" s="448">
        <f t="shared" si="20"/>
        <v>0</v>
      </c>
      <c r="G136" s="44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547</v>
      </c>
      <c r="C137" s="442">
        <v>1</v>
      </c>
      <c r="D137" s="10" t="str">
        <f t="shared" si="21"/>
        <v>{"key_code":"s"},{"key_code":"e"}</v>
      </c>
      <c r="E137" s="447">
        <f t="shared" si="20"/>
        <v>1</v>
      </c>
      <c r="F137" s="448">
        <f t="shared" si="20"/>
        <v>0</v>
      </c>
      <c r="G137" s="44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548</v>
      </c>
      <c r="C138" s="442">
        <v>1</v>
      </c>
      <c r="D138" s="10" t="str">
        <f t="shared" si="21"/>
        <v>{"key_code":"s"},{"key_code":"i"}</v>
      </c>
      <c r="E138" s="447">
        <f t="shared" si="20"/>
        <v>1</v>
      </c>
      <c r="F138" s="448">
        <f t="shared" si="20"/>
        <v>0</v>
      </c>
      <c r="G138" s="44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549</v>
      </c>
      <c r="C139" s="442">
        <v>1</v>
      </c>
      <c r="D139" s="10" t="str">
        <f t="shared" si="21"/>
        <v>{"key_code":"s"},{"key_code":"o"}</v>
      </c>
      <c r="E139" s="447">
        <f t="shared" si="20"/>
        <v>1</v>
      </c>
      <c r="F139" s="448">
        <f t="shared" si="20"/>
        <v>0</v>
      </c>
      <c r="G139" s="44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550</v>
      </c>
      <c r="C140" s="442">
        <v>1</v>
      </c>
      <c r="D140" s="10" t="str">
        <f t="shared" si="21"/>
        <v>{"key_code":"s"},{"key_code":"u"}</v>
      </c>
      <c r="E140" s="447">
        <f t="shared" si="20"/>
        <v>1</v>
      </c>
      <c r="F140" s="448">
        <f t="shared" si="20"/>
        <v>0</v>
      </c>
      <c r="G140" s="44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799</v>
      </c>
      <c r="B141" s="22" t="s">
        <v>800</v>
      </c>
      <c r="C141" s="442">
        <v>1</v>
      </c>
      <c r="D141" s="10" t="str">
        <f t="shared" si="21"/>
        <v>{"key_code":"s"},{"key_code":"w"},{"key_code":"a"}</v>
      </c>
      <c r="E141" s="447">
        <f t="shared" si="20"/>
        <v>0</v>
      </c>
      <c r="F141" s="448">
        <f t="shared" si="20"/>
        <v>0</v>
      </c>
      <c r="G141" s="44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801</v>
      </c>
      <c r="B142" s="22" t="s">
        <v>802</v>
      </c>
      <c r="C142" s="442">
        <v>1</v>
      </c>
      <c r="D142" s="10" t="str">
        <f t="shared" si="21"/>
        <v>{"key_code":"s"},{"key_code":"w"},{"key_code":"e"}</v>
      </c>
      <c r="E142" s="447">
        <f t="shared" si="20"/>
        <v>0</v>
      </c>
      <c r="F142" s="448">
        <f t="shared" si="20"/>
        <v>0</v>
      </c>
      <c r="G142" s="44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803</v>
      </c>
      <c r="B143" s="22" t="s">
        <v>804</v>
      </c>
      <c r="C143" s="442">
        <v>1</v>
      </c>
      <c r="D143" s="10" t="str">
        <f t="shared" si="21"/>
        <v>{"key_code":"s"},{"key_code":"w"},{"key_code":"i"}</v>
      </c>
      <c r="E143" s="447">
        <f t="shared" si="20"/>
        <v>0</v>
      </c>
      <c r="F143" s="448">
        <f t="shared" si="20"/>
        <v>0</v>
      </c>
      <c r="G143" s="44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805</v>
      </c>
      <c r="B144" s="22" t="s">
        <v>806</v>
      </c>
      <c r="C144" s="442">
        <v>1</v>
      </c>
      <c r="D144" s="10" t="str">
        <f t="shared" si="21"/>
        <v>{"key_code":"s"},{"key_code":"w"},{"key_code":"o"}</v>
      </c>
      <c r="E144" s="447">
        <f t="shared" ref="E144:G163" si="28">COUNTIFS(出力かな,$A144,入力キー数,E$3)</f>
        <v>0</v>
      </c>
      <c r="F144" s="448">
        <f t="shared" si="28"/>
        <v>0</v>
      </c>
      <c r="G144" s="44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807</v>
      </c>
      <c r="B145" s="22" t="s">
        <v>808</v>
      </c>
      <c r="C145" s="442">
        <v>1</v>
      </c>
      <c r="D145" s="10" t="str">
        <f t="shared" si="21"/>
        <v>{"key_code":"s"},{"key_code":"w"},{"key_code":"u"}</v>
      </c>
      <c r="E145" s="447">
        <f t="shared" si="28"/>
        <v>0</v>
      </c>
      <c r="F145" s="448">
        <f t="shared" si="28"/>
        <v>0</v>
      </c>
      <c r="G145" s="44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452</v>
      </c>
      <c r="B146" s="22" t="s">
        <v>809</v>
      </c>
      <c r="C146" s="442">
        <v>1</v>
      </c>
      <c r="D146" s="10" t="str">
        <f t="shared" si="21"/>
        <v>{"key_code":"s"},{"key_code":"y"},{"key_code":"a"}</v>
      </c>
      <c r="E146" s="447">
        <f t="shared" si="28"/>
        <v>0</v>
      </c>
      <c r="F146" s="448">
        <f t="shared" si="28"/>
        <v>1</v>
      </c>
      <c r="G146" s="44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380</v>
      </c>
      <c r="B147" s="22" t="s">
        <v>810</v>
      </c>
      <c r="C147" s="442">
        <v>1</v>
      </c>
      <c r="D147" s="10" t="str">
        <f t="shared" si="21"/>
        <v>{"key_code":"s"},{"key_code":"y"},{"key_code":"e"}</v>
      </c>
      <c r="E147" s="447">
        <f t="shared" si="28"/>
        <v>0</v>
      </c>
      <c r="F147" s="448">
        <f t="shared" si="28"/>
        <v>0</v>
      </c>
      <c r="G147" s="44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811</v>
      </c>
      <c r="B148" s="22" t="s">
        <v>812</v>
      </c>
      <c r="C148" s="442">
        <v>1</v>
      </c>
      <c r="D148" s="10" t="str">
        <f t="shared" si="21"/>
        <v>{"key_code":"s"},{"key_code":"y"},{"key_code":"i"}</v>
      </c>
      <c r="E148" s="447">
        <f t="shared" si="28"/>
        <v>0</v>
      </c>
      <c r="F148" s="448">
        <f t="shared" si="28"/>
        <v>0</v>
      </c>
      <c r="G148" s="44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454</v>
      </c>
      <c r="B149" s="22" t="s">
        <v>813</v>
      </c>
      <c r="C149" s="442">
        <v>1</v>
      </c>
      <c r="D149" s="10" t="str">
        <f t="shared" si="21"/>
        <v>{"key_code":"s"},{"key_code":"y"},{"key_code":"o"}</v>
      </c>
      <c r="E149" s="447">
        <f t="shared" si="28"/>
        <v>0</v>
      </c>
      <c r="F149" s="448">
        <f t="shared" si="28"/>
        <v>1</v>
      </c>
      <c r="G149" s="44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453</v>
      </c>
      <c r="B150" s="22" t="s">
        <v>814</v>
      </c>
      <c r="C150" s="442">
        <v>1</v>
      </c>
      <c r="D150" s="10" t="str">
        <f t="shared" si="21"/>
        <v>{"key_code":"s"},{"key_code":"y"},{"key_code":"u"}</v>
      </c>
      <c r="E150" s="447">
        <f t="shared" si="28"/>
        <v>0</v>
      </c>
      <c r="F150" s="448">
        <f t="shared" si="28"/>
        <v>1</v>
      </c>
      <c r="G150" s="44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551</v>
      </c>
      <c r="C151" s="442">
        <v>1</v>
      </c>
      <c r="D151" s="10" t="str">
        <f t="shared" si="21"/>
        <v>{"key_code":"t"},{"key_code":"a"}</v>
      </c>
      <c r="E151" s="447">
        <f t="shared" si="28"/>
        <v>1</v>
      </c>
      <c r="F151" s="448">
        <f t="shared" si="28"/>
        <v>0</v>
      </c>
      <c r="G151" s="44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552</v>
      </c>
      <c r="C152" s="442">
        <v>1</v>
      </c>
      <c r="D152" s="10" t="str">
        <f t="shared" si="21"/>
        <v>{"key_code":"t"},{"key_code":"e"}</v>
      </c>
      <c r="E152" s="447">
        <f t="shared" si="28"/>
        <v>1</v>
      </c>
      <c r="F152" s="448">
        <f t="shared" si="28"/>
        <v>0</v>
      </c>
      <c r="G152" s="44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815</v>
      </c>
      <c r="B153" s="22" t="s">
        <v>816</v>
      </c>
      <c r="C153" s="442">
        <v>1</v>
      </c>
      <c r="D153" s="10" t="str">
        <f t="shared" si="21"/>
        <v>{"key_code":"t"},{"key_code":"h"},{"key_code":"a"}</v>
      </c>
      <c r="E153" s="447">
        <f t="shared" si="28"/>
        <v>0</v>
      </c>
      <c r="F153" s="448">
        <f t="shared" si="28"/>
        <v>0</v>
      </c>
      <c r="G153" s="44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817</v>
      </c>
      <c r="B154" s="22" t="s">
        <v>818</v>
      </c>
      <c r="C154" s="442">
        <v>1</v>
      </c>
      <c r="D154" s="10" t="str">
        <f t="shared" si="21"/>
        <v>{"key_code":"t"},{"key_code":"h"},{"key_code":"e"}</v>
      </c>
      <c r="E154" s="447">
        <f t="shared" si="28"/>
        <v>0</v>
      </c>
      <c r="F154" s="448">
        <f t="shared" si="28"/>
        <v>0</v>
      </c>
      <c r="G154" s="44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374</v>
      </c>
      <c r="B155" s="22" t="s">
        <v>819</v>
      </c>
      <c r="C155" s="442">
        <v>1</v>
      </c>
      <c r="D155" s="10" t="str">
        <f t="shared" si="21"/>
        <v>{"key_code":"t"},{"key_code":"h"},{"key_code":"i"}</v>
      </c>
      <c r="E155" s="447">
        <f t="shared" si="28"/>
        <v>0</v>
      </c>
      <c r="F155" s="448">
        <f t="shared" si="28"/>
        <v>0</v>
      </c>
      <c r="G155" s="44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820</v>
      </c>
      <c r="B156" s="22" t="s">
        <v>821</v>
      </c>
      <c r="C156" s="442">
        <v>1</v>
      </c>
      <c r="D156" s="10" t="str">
        <f t="shared" si="21"/>
        <v>{"key_code":"t"},{"key_code":"h"},{"key_code":"o"}</v>
      </c>
      <c r="E156" s="447">
        <f t="shared" si="28"/>
        <v>0</v>
      </c>
      <c r="F156" s="448">
        <f t="shared" si="28"/>
        <v>0</v>
      </c>
      <c r="G156" s="44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375</v>
      </c>
      <c r="B157" s="22" t="s">
        <v>822</v>
      </c>
      <c r="C157" s="442">
        <v>1</v>
      </c>
      <c r="D157" s="10" t="str">
        <f t="shared" si="21"/>
        <v>{"key_code":"t"},{"key_code":"h"},{"key_code":"u"}</v>
      </c>
      <c r="E157" s="447">
        <f t="shared" si="28"/>
        <v>0</v>
      </c>
      <c r="F157" s="448">
        <f t="shared" si="28"/>
        <v>0</v>
      </c>
      <c r="G157" s="44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553</v>
      </c>
      <c r="C158" s="442">
        <v>1</v>
      </c>
      <c r="D158" s="10" t="str">
        <f t="shared" si="21"/>
        <v>{"key_code":"t"},{"key_code":"i"}</v>
      </c>
      <c r="E158" s="447">
        <f t="shared" si="28"/>
        <v>1</v>
      </c>
      <c r="F158" s="448">
        <f t="shared" si="28"/>
        <v>0</v>
      </c>
      <c r="G158" s="44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554</v>
      </c>
      <c r="C159" s="442">
        <v>1</v>
      </c>
      <c r="D159" s="10" t="str">
        <f t="shared" si="21"/>
        <v>{"key_code":"t"},{"key_code":"o"}</v>
      </c>
      <c r="E159" s="447">
        <f t="shared" si="28"/>
        <v>1</v>
      </c>
      <c r="F159" s="448">
        <f t="shared" si="28"/>
        <v>0</v>
      </c>
      <c r="G159" s="44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407</v>
      </c>
      <c r="B160" s="22" t="s">
        <v>823</v>
      </c>
      <c r="C160" s="442">
        <v>1</v>
      </c>
      <c r="D160" s="10" t="str">
        <f t="shared" si="21"/>
        <v>{"key_code":"t"},{"key_code":"s"},{"key_code":"a"}</v>
      </c>
      <c r="E160" s="447">
        <f t="shared" si="28"/>
        <v>0</v>
      </c>
      <c r="F160" s="448">
        <f t="shared" si="28"/>
        <v>0</v>
      </c>
      <c r="G160" s="44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409</v>
      </c>
      <c r="B161" s="22" t="s">
        <v>824</v>
      </c>
      <c r="C161" s="442">
        <v>1</v>
      </c>
      <c r="D161" s="10" t="str">
        <f t="shared" si="21"/>
        <v>{"key_code":"t"},{"key_code":"s"},{"key_code":"e"}</v>
      </c>
      <c r="E161" s="447">
        <f t="shared" si="28"/>
        <v>0</v>
      </c>
      <c r="F161" s="448">
        <f t="shared" si="28"/>
        <v>0</v>
      </c>
      <c r="G161" s="44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408</v>
      </c>
      <c r="B162" s="22" t="s">
        <v>825</v>
      </c>
      <c r="C162" s="442">
        <v>1</v>
      </c>
      <c r="D162" s="10" t="str">
        <f t="shared" si="21"/>
        <v>{"key_code":"t"},{"key_code":"s"},{"key_code":"i"}</v>
      </c>
      <c r="E162" s="447">
        <f t="shared" si="28"/>
        <v>0</v>
      </c>
      <c r="F162" s="448">
        <f t="shared" si="28"/>
        <v>0</v>
      </c>
      <c r="G162" s="44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410</v>
      </c>
      <c r="B163" s="22" t="s">
        <v>826</v>
      </c>
      <c r="C163" s="442">
        <v>1</v>
      </c>
      <c r="D163" s="10" t="str">
        <f t="shared" si="21"/>
        <v>{"key_code":"t"},{"key_code":"s"},{"key_code":"o"}</v>
      </c>
      <c r="E163" s="447">
        <f t="shared" si="28"/>
        <v>0</v>
      </c>
      <c r="F163" s="448">
        <f t="shared" si="28"/>
        <v>0</v>
      </c>
      <c r="G163" s="44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555</v>
      </c>
      <c r="B164" s="22" t="s">
        <v>556</v>
      </c>
      <c r="C164" s="442">
        <v>1</v>
      </c>
      <c r="D164" s="10" t="str">
        <f t="shared" si="21"/>
        <v>{"key_code":"t"},{"key_code":"u"}</v>
      </c>
      <c r="E164" s="447">
        <f t="shared" ref="E164:G183" si="29">COUNTIFS(出力かな,$A164,入力キー数,E$3)</f>
        <v>1</v>
      </c>
      <c r="F164" s="448">
        <f t="shared" si="29"/>
        <v>0</v>
      </c>
      <c r="G164" s="44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827</v>
      </c>
      <c r="B165" s="22" t="s">
        <v>828</v>
      </c>
      <c r="C165" s="442">
        <v>1</v>
      </c>
      <c r="D165" s="10" t="str">
        <f t="shared" si="21"/>
        <v>{"key_code":"t"},{"key_code":"w"},{"key_code":"a"}</v>
      </c>
      <c r="E165" s="447">
        <f t="shared" si="29"/>
        <v>0</v>
      </c>
      <c r="F165" s="448">
        <f t="shared" si="29"/>
        <v>0</v>
      </c>
      <c r="G165" s="44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829</v>
      </c>
      <c r="B166" s="22" t="s">
        <v>830</v>
      </c>
      <c r="C166" s="442">
        <v>1</v>
      </c>
      <c r="D166" s="10" t="str">
        <f t="shared" si="21"/>
        <v>{"key_code":"t"},{"key_code":"w"},{"key_code":"e"}</v>
      </c>
      <c r="E166" s="447">
        <f t="shared" si="29"/>
        <v>0</v>
      </c>
      <c r="F166" s="448">
        <f t="shared" si="29"/>
        <v>0</v>
      </c>
      <c r="G166" s="44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831</v>
      </c>
      <c r="B167" s="22" t="s">
        <v>832</v>
      </c>
      <c r="C167" s="442">
        <v>1</v>
      </c>
      <c r="D167" s="10" t="str">
        <f t="shared" si="21"/>
        <v>{"key_code":"t"},{"key_code":"w"},{"key_code":"i"}</v>
      </c>
      <c r="E167" s="447">
        <f t="shared" si="29"/>
        <v>0</v>
      </c>
      <c r="F167" s="448">
        <f t="shared" si="29"/>
        <v>0</v>
      </c>
      <c r="G167" s="44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833</v>
      </c>
      <c r="B168" s="22" t="s">
        <v>834</v>
      </c>
      <c r="C168" s="442">
        <v>1</v>
      </c>
      <c r="D168" s="10" t="str">
        <f t="shared" si="21"/>
        <v>{"key_code":"t"},{"key_code":"w"},{"key_code":"o"}</v>
      </c>
      <c r="E168" s="447">
        <f t="shared" si="29"/>
        <v>0</v>
      </c>
      <c r="F168" s="448">
        <f t="shared" si="29"/>
        <v>0</v>
      </c>
      <c r="G168" s="44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378</v>
      </c>
      <c r="B169" s="22" t="s">
        <v>835</v>
      </c>
      <c r="C169" s="442">
        <v>1</v>
      </c>
      <c r="D169" s="10" t="str">
        <f t="shared" si="21"/>
        <v>{"key_code":"t"},{"key_code":"w"},{"key_code":"u"}</v>
      </c>
      <c r="E169" s="447">
        <f t="shared" si="29"/>
        <v>0</v>
      </c>
      <c r="F169" s="448">
        <f t="shared" si="29"/>
        <v>0</v>
      </c>
      <c r="G169" s="44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461</v>
      </c>
      <c r="B170" s="22" t="s">
        <v>836</v>
      </c>
      <c r="C170" s="442">
        <v>1</v>
      </c>
      <c r="D170" s="10" t="str">
        <f t="shared" si="21"/>
        <v>{"key_code":"t"},{"key_code":"y"},{"key_code":"a"}</v>
      </c>
      <c r="E170" s="447">
        <f t="shared" si="29"/>
        <v>0</v>
      </c>
      <c r="F170" s="448">
        <f t="shared" si="29"/>
        <v>1</v>
      </c>
      <c r="G170" s="44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381</v>
      </c>
      <c r="B171" s="22" t="s">
        <v>837</v>
      </c>
      <c r="C171" s="442">
        <v>1</v>
      </c>
      <c r="D171" s="10" t="str">
        <f t="shared" si="21"/>
        <v>{"key_code":"t"},{"key_code":"y"},{"key_code":"e"}</v>
      </c>
      <c r="E171" s="447">
        <f t="shared" si="29"/>
        <v>0</v>
      </c>
      <c r="F171" s="448">
        <f t="shared" si="29"/>
        <v>0</v>
      </c>
      <c r="G171" s="44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838</v>
      </c>
      <c r="B172" s="22" t="s">
        <v>839</v>
      </c>
      <c r="C172" s="442">
        <v>1</v>
      </c>
      <c r="D172" s="10" t="str">
        <f t="shared" si="21"/>
        <v>{"key_code":"t"},{"key_code":"y"},{"key_code":"i"}</v>
      </c>
      <c r="E172" s="447">
        <f t="shared" si="29"/>
        <v>0</v>
      </c>
      <c r="F172" s="448">
        <f t="shared" si="29"/>
        <v>0</v>
      </c>
      <c r="G172" s="44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463</v>
      </c>
      <c r="B173" s="22" t="s">
        <v>840</v>
      </c>
      <c r="C173" s="442">
        <v>1</v>
      </c>
      <c r="D173" s="10" t="str">
        <f t="shared" si="21"/>
        <v>{"key_code":"t"},{"key_code":"y"},{"key_code":"o"}</v>
      </c>
      <c r="E173" s="447">
        <f t="shared" si="29"/>
        <v>0</v>
      </c>
      <c r="F173" s="448">
        <f t="shared" si="29"/>
        <v>1</v>
      </c>
      <c r="G173" s="44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462</v>
      </c>
      <c r="B174" s="22" t="s">
        <v>841</v>
      </c>
      <c r="C174" s="442">
        <v>1</v>
      </c>
      <c r="D174" s="10" t="str">
        <f t="shared" si="21"/>
        <v>{"key_code":"t"},{"key_code":"y"},{"key_code":"u"}</v>
      </c>
      <c r="E174" s="447">
        <f t="shared" si="29"/>
        <v>0</v>
      </c>
      <c r="F174" s="448">
        <f t="shared" si="29"/>
        <v>1</v>
      </c>
      <c r="G174" s="44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2">
        <v>1</v>
      </c>
      <c r="D175" s="10" t="str">
        <f t="shared" si="21"/>
        <v>{"key_code":"u"}</v>
      </c>
      <c r="E175" s="447">
        <f t="shared" si="29"/>
        <v>1</v>
      </c>
      <c r="F175" s="448">
        <f t="shared" si="29"/>
        <v>0</v>
      </c>
      <c r="G175" s="44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389</v>
      </c>
      <c r="B176" s="22" t="s">
        <v>842</v>
      </c>
      <c r="C176" s="442">
        <v>1</v>
      </c>
      <c r="D176" s="10" t="str">
        <f t="shared" si="21"/>
        <v>{"key_code":"v"},{"key_code":"a"}</v>
      </c>
      <c r="E176" s="447">
        <f t="shared" si="29"/>
        <v>0</v>
      </c>
      <c r="F176" s="448">
        <f t="shared" si="29"/>
        <v>0</v>
      </c>
      <c r="G176" s="44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391</v>
      </c>
      <c r="B177" s="22" t="s">
        <v>843</v>
      </c>
      <c r="C177" s="442">
        <v>1</v>
      </c>
      <c r="D177" s="10" t="str">
        <f t="shared" si="21"/>
        <v>{"key_code":"v"},{"key_code":"e"}</v>
      </c>
      <c r="E177" s="447">
        <f t="shared" si="29"/>
        <v>0</v>
      </c>
      <c r="F177" s="448">
        <f t="shared" si="29"/>
        <v>0</v>
      </c>
      <c r="G177" s="44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390</v>
      </c>
      <c r="B178" s="22" t="s">
        <v>844</v>
      </c>
      <c r="C178" s="442">
        <v>1</v>
      </c>
      <c r="D178" s="10" t="str">
        <f t="shared" si="21"/>
        <v>{"key_code":"v"},{"key_code":"i"}</v>
      </c>
      <c r="E178" s="447">
        <f t="shared" si="29"/>
        <v>0</v>
      </c>
      <c r="F178" s="448">
        <f t="shared" si="29"/>
        <v>0</v>
      </c>
      <c r="G178" s="44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392</v>
      </c>
      <c r="B179" s="22" t="s">
        <v>845</v>
      </c>
      <c r="C179" s="442">
        <v>1</v>
      </c>
      <c r="D179" s="10" t="str">
        <f t="shared" si="21"/>
        <v>{"key_code":"v"},{"key_code":"o"}</v>
      </c>
      <c r="E179" s="447">
        <f t="shared" si="29"/>
        <v>0</v>
      </c>
      <c r="F179" s="448">
        <f t="shared" si="29"/>
        <v>0</v>
      </c>
      <c r="G179" s="44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426</v>
      </c>
      <c r="B180" s="22" t="s">
        <v>846</v>
      </c>
      <c r="C180" s="442">
        <v>1</v>
      </c>
      <c r="D180" s="10" t="str">
        <f t="shared" si="21"/>
        <v>{"key_code":"v"},{"key_code":"u"}</v>
      </c>
      <c r="E180" s="447">
        <f t="shared" si="29"/>
        <v>0</v>
      </c>
      <c r="F180" s="448">
        <f t="shared" si="29"/>
        <v>1</v>
      </c>
      <c r="G180" s="44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847</v>
      </c>
      <c r="B181" s="22" t="s">
        <v>848</v>
      </c>
      <c r="C181" s="442">
        <v>1</v>
      </c>
      <c r="D181" s="10" t="str">
        <f t="shared" si="21"/>
        <v>{"key_code":"v"},{"key_code":"y"},{"key_code":"a"}</v>
      </c>
      <c r="E181" s="447">
        <f t="shared" si="29"/>
        <v>0</v>
      </c>
      <c r="F181" s="448">
        <f t="shared" si="29"/>
        <v>0</v>
      </c>
      <c r="G181" s="44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849</v>
      </c>
      <c r="B182" s="22" t="s">
        <v>850</v>
      </c>
      <c r="C182" s="442">
        <v>1</v>
      </c>
      <c r="D182" s="10" t="str">
        <f t="shared" si="21"/>
        <v>{"key_code":"v"},{"key_code":"y"},{"key_code":"o"}</v>
      </c>
      <c r="E182" s="447">
        <f t="shared" si="29"/>
        <v>0</v>
      </c>
      <c r="F182" s="448">
        <f t="shared" si="29"/>
        <v>0</v>
      </c>
      <c r="G182" s="44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393</v>
      </c>
      <c r="B183" s="22" t="s">
        <v>851</v>
      </c>
      <c r="C183" s="442">
        <v>1</v>
      </c>
      <c r="D183" s="10" t="str">
        <f t="shared" si="21"/>
        <v>{"key_code":"v"},{"key_code":"y"},{"key_code":"u"}</v>
      </c>
      <c r="E183" s="447">
        <f t="shared" si="29"/>
        <v>0</v>
      </c>
      <c r="F183" s="448">
        <f t="shared" si="29"/>
        <v>0</v>
      </c>
      <c r="G183" s="44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557</v>
      </c>
      <c r="C184" s="442">
        <v>1</v>
      </c>
      <c r="D184" s="10" t="str">
        <f t="shared" si="21"/>
        <v>{"key_code":"w"},{"key_code":"a"}</v>
      </c>
      <c r="E184" s="447">
        <f t="shared" ref="E184:G203" si="30">COUNTIFS(出力かな,$A184,入力キー数,E$3)</f>
        <v>1</v>
      </c>
      <c r="F184" s="448">
        <f t="shared" si="30"/>
        <v>0</v>
      </c>
      <c r="G184" s="44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395</v>
      </c>
      <c r="B185" s="22" t="s">
        <v>852</v>
      </c>
      <c r="C185" s="442">
        <v>1</v>
      </c>
      <c r="D185" s="10" t="str">
        <f t="shared" si="21"/>
        <v>{"key_code":"w"},{"key_code":"e"}</v>
      </c>
      <c r="E185" s="447">
        <f t="shared" si="30"/>
        <v>0</v>
      </c>
      <c r="F185" s="448">
        <f t="shared" si="30"/>
        <v>0</v>
      </c>
      <c r="G185" s="44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853</v>
      </c>
      <c r="B186" s="22" t="s">
        <v>854</v>
      </c>
      <c r="C186" s="442">
        <v>1</v>
      </c>
      <c r="D186" s="10" t="str">
        <f t="shared" si="21"/>
        <v>{"key_code":"w"},{"key_code":"h"},{"key_code":"a"}</v>
      </c>
      <c r="E186" s="447">
        <f t="shared" si="30"/>
        <v>0</v>
      </c>
      <c r="F186" s="448">
        <f t="shared" si="30"/>
        <v>0</v>
      </c>
      <c r="G186" s="44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396</v>
      </c>
      <c r="B187" s="22" t="s">
        <v>855</v>
      </c>
      <c r="C187" s="442">
        <v>1</v>
      </c>
      <c r="D187" s="10" t="str">
        <f t="shared" si="21"/>
        <v>{"key_code":"w"},{"key_code":"h"},{"key_code":"o"}</v>
      </c>
      <c r="E187" s="447">
        <f t="shared" si="30"/>
        <v>0</v>
      </c>
      <c r="F187" s="448">
        <f t="shared" si="30"/>
        <v>0</v>
      </c>
      <c r="G187" s="44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394</v>
      </c>
      <c r="B188" s="22" t="s">
        <v>856</v>
      </c>
      <c r="C188" s="442">
        <v>1</v>
      </c>
      <c r="D188" s="10" t="str">
        <f t="shared" si="21"/>
        <v>{"key_code":"w"},{"key_code":"i"}</v>
      </c>
      <c r="E188" s="447">
        <f t="shared" si="30"/>
        <v>0</v>
      </c>
      <c r="F188" s="448">
        <f t="shared" si="30"/>
        <v>0</v>
      </c>
      <c r="G188" s="44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559</v>
      </c>
      <c r="C189" s="442">
        <v>1</v>
      </c>
      <c r="D189" s="10" t="str">
        <f t="shared" si="21"/>
        <v>{"key_code":"w"},{"key_code":"o"}</v>
      </c>
      <c r="E189" s="447">
        <f t="shared" si="30"/>
        <v>1</v>
      </c>
      <c r="F189" s="448">
        <f t="shared" si="30"/>
        <v>0</v>
      </c>
      <c r="G189" s="44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857</v>
      </c>
      <c r="B190" s="22" t="s">
        <v>560</v>
      </c>
      <c r="C190" s="442">
        <v>1</v>
      </c>
      <c r="D190" s="10" t="str">
        <f t="shared" si="21"/>
        <v>{"key_code":"x"},{"key_code":"a"}</v>
      </c>
      <c r="E190" s="447">
        <f t="shared" si="30"/>
        <v>0</v>
      </c>
      <c r="F190" s="448">
        <f t="shared" si="30"/>
        <v>1</v>
      </c>
      <c r="G190" s="44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858</v>
      </c>
      <c r="B191" s="22" t="s">
        <v>859</v>
      </c>
      <c r="C191" s="442">
        <v>1</v>
      </c>
      <c r="D191" s="10" t="str">
        <f t="shared" si="21"/>
        <v>{"key_code":"x"},{"key_code":"e"}</v>
      </c>
      <c r="E191" s="447">
        <f t="shared" si="30"/>
        <v>0</v>
      </c>
      <c r="F191" s="448">
        <f t="shared" si="30"/>
        <v>1</v>
      </c>
      <c r="G191" s="44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860</v>
      </c>
      <c r="B192" s="22" t="s">
        <v>861</v>
      </c>
      <c r="C192" s="442">
        <v>1</v>
      </c>
      <c r="D192" s="10" t="str">
        <f t="shared" si="21"/>
        <v>{"key_code":"x"},{"key_code":"i"}</v>
      </c>
      <c r="E192" s="447">
        <f t="shared" si="30"/>
        <v>0</v>
      </c>
      <c r="F192" s="448">
        <f t="shared" si="30"/>
        <v>1</v>
      </c>
      <c r="G192" s="44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862</v>
      </c>
      <c r="B193" s="22" t="s">
        <v>863</v>
      </c>
      <c r="C193" s="442">
        <v>1</v>
      </c>
      <c r="D193" s="10" t="str">
        <f t="shared" si="21"/>
        <v>{"key_code":"x"},{"key_code":"k"},{"key_code":"a"}</v>
      </c>
      <c r="E193" s="447">
        <f t="shared" si="30"/>
        <v>0</v>
      </c>
      <c r="F193" s="448">
        <f t="shared" si="30"/>
        <v>0</v>
      </c>
      <c r="G193" s="44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864</v>
      </c>
      <c r="B194" s="22" t="s">
        <v>865</v>
      </c>
      <c r="C194" s="442">
        <v>1</v>
      </c>
      <c r="D194" s="10" t="str">
        <f t="shared" si="21"/>
        <v>{"key_code":"x"},{"key_code":"k"},{"key_code":"e"}</v>
      </c>
      <c r="E194" s="447">
        <f t="shared" si="30"/>
        <v>0</v>
      </c>
      <c r="F194" s="448">
        <f t="shared" si="30"/>
        <v>0</v>
      </c>
      <c r="G194" s="44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866</v>
      </c>
      <c r="B195" s="22" t="s">
        <v>561</v>
      </c>
      <c r="C195" s="442">
        <v>1</v>
      </c>
      <c r="D195" s="10" t="str">
        <f t="shared" si="21"/>
        <v>{"key_code":"x"},{"key_code":"o"}</v>
      </c>
      <c r="E195" s="447">
        <f t="shared" si="30"/>
        <v>0</v>
      </c>
      <c r="F195" s="448">
        <f t="shared" si="30"/>
        <v>1</v>
      </c>
      <c r="G195" s="44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867</v>
      </c>
      <c r="B196" s="22" t="s">
        <v>868</v>
      </c>
      <c r="C196" s="442">
        <v>1</v>
      </c>
      <c r="D196" s="10" t="str">
        <f t="shared" ref="D196:D205" si="31">_xlfn.CONCAT(I196:M196)</f>
        <v>{"key_code":"x"},{"key_code":"t"},{"key_code":"u"}</v>
      </c>
      <c r="E196" s="447">
        <f t="shared" si="30"/>
        <v>1</v>
      </c>
      <c r="F196" s="448">
        <f t="shared" si="30"/>
        <v>0</v>
      </c>
      <c r="G196" s="44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869</v>
      </c>
      <c r="B197" s="22" t="s">
        <v>870</v>
      </c>
      <c r="C197" s="442">
        <v>1</v>
      </c>
      <c r="D197" s="10" t="str">
        <f t="shared" si="31"/>
        <v>{"key_code":"x"},{"key_code":"u"}</v>
      </c>
      <c r="E197" s="447">
        <f t="shared" si="30"/>
        <v>0</v>
      </c>
      <c r="F197" s="448">
        <f t="shared" si="30"/>
        <v>1</v>
      </c>
      <c r="G197" s="44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871</v>
      </c>
      <c r="B198" s="22" t="s">
        <v>872</v>
      </c>
      <c r="C198" s="442">
        <v>1</v>
      </c>
      <c r="D198" s="10" t="str">
        <f t="shared" si="31"/>
        <v>{"key_code":"x"},{"key_code":"w"},{"key_code":"a"}</v>
      </c>
      <c r="E198" s="447">
        <f t="shared" si="30"/>
        <v>0</v>
      </c>
      <c r="F198" s="448">
        <f t="shared" si="30"/>
        <v>1</v>
      </c>
      <c r="G198" s="44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873</v>
      </c>
      <c r="B199" s="22" t="s">
        <v>874</v>
      </c>
      <c r="C199" s="442">
        <v>1</v>
      </c>
      <c r="D199" s="10" t="str">
        <f t="shared" si="31"/>
        <v>{"key_code":"x"},{"key_code":"y"},{"key_code":"a"}</v>
      </c>
      <c r="E199" s="447">
        <f t="shared" si="30"/>
        <v>0</v>
      </c>
      <c r="F199" s="448">
        <f t="shared" si="30"/>
        <v>1</v>
      </c>
      <c r="G199" s="44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875</v>
      </c>
      <c r="B200" s="22" t="s">
        <v>876</v>
      </c>
      <c r="C200" s="442">
        <v>1</v>
      </c>
      <c r="D200" s="10" t="str">
        <f t="shared" si="31"/>
        <v>{"key_code":"x"},{"key_code":"y"},{"key_code":"o"}</v>
      </c>
      <c r="E200" s="447">
        <f t="shared" si="30"/>
        <v>0</v>
      </c>
      <c r="F200" s="448">
        <f t="shared" si="30"/>
        <v>1</v>
      </c>
      <c r="G200" s="44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877</v>
      </c>
      <c r="B201" s="22" t="s">
        <v>878</v>
      </c>
      <c r="C201" s="442">
        <v>1</v>
      </c>
      <c r="D201" s="10" t="str">
        <f t="shared" si="31"/>
        <v>{"key_code":"x"},{"key_code":"y"},{"key_code":"u"}</v>
      </c>
      <c r="E201" s="447">
        <f t="shared" si="30"/>
        <v>0</v>
      </c>
      <c r="F201" s="448">
        <f t="shared" si="30"/>
        <v>1</v>
      </c>
      <c r="G201" s="44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562</v>
      </c>
      <c r="C202" s="442">
        <v>1</v>
      </c>
      <c r="D202" s="10" t="str">
        <f t="shared" si="31"/>
        <v>{"key_code":"y"},{"key_code":"a"}</v>
      </c>
      <c r="E202" s="447">
        <f t="shared" si="30"/>
        <v>1</v>
      </c>
      <c r="F202" s="448">
        <f t="shared" si="30"/>
        <v>0</v>
      </c>
      <c r="G202" s="44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563</v>
      </c>
      <c r="B203" s="22" t="s">
        <v>564</v>
      </c>
      <c r="C203" s="442">
        <v>1</v>
      </c>
      <c r="D203" s="10" t="str">
        <f t="shared" si="31"/>
        <v>{"key_code":"y"},{"key_code":"e"}</v>
      </c>
      <c r="E203" s="447">
        <f t="shared" si="30"/>
        <v>0</v>
      </c>
      <c r="F203" s="448">
        <f t="shared" si="30"/>
        <v>0</v>
      </c>
      <c r="G203" s="44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879</v>
      </c>
      <c r="C204" s="442">
        <v>1</v>
      </c>
      <c r="D204" s="10" t="str">
        <f t="shared" si="31"/>
        <v>{"key_code":"y"},{"key_code":"o"}</v>
      </c>
      <c r="E204" s="447">
        <f t="shared" ref="E204:G223" si="38">COUNTIFS(出力かな,$A204,入力キー数,E$3)</f>
        <v>1</v>
      </c>
      <c r="F204" s="448">
        <f t="shared" si="38"/>
        <v>0</v>
      </c>
      <c r="G204" s="44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880</v>
      </c>
      <c r="C205" s="442">
        <v>1</v>
      </c>
      <c r="D205" s="10" t="str">
        <f t="shared" si="31"/>
        <v>{"key_code":"y"},{"key_code":"u"}</v>
      </c>
      <c r="E205" s="447">
        <f t="shared" si="38"/>
        <v>1</v>
      </c>
      <c r="F205" s="448">
        <f t="shared" si="38"/>
        <v>0</v>
      </c>
      <c r="G205" s="44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419</v>
      </c>
      <c r="B206" s="22" t="s">
        <v>565</v>
      </c>
      <c r="C206" s="442">
        <v>1</v>
      </c>
      <c r="D206" s="10" t="str">
        <f t="shared" ref="D206:D250" si="39">_xlfn.CONCAT(I206:M206)</f>
        <v>{"key_code":"z"},{"key_code":"a"}</v>
      </c>
      <c r="E206" s="447">
        <f t="shared" si="38"/>
        <v>0</v>
      </c>
      <c r="F206" s="448">
        <f t="shared" si="38"/>
        <v>1</v>
      </c>
      <c r="G206" s="44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431</v>
      </c>
      <c r="B207" s="22" t="s">
        <v>566</v>
      </c>
      <c r="C207" s="442">
        <v>1</v>
      </c>
      <c r="D207" s="10" t="str">
        <f t="shared" si="39"/>
        <v>{"key_code":"z"},{"key_code":"e"}</v>
      </c>
      <c r="E207" s="447">
        <f t="shared" si="38"/>
        <v>0</v>
      </c>
      <c r="F207" s="448">
        <f t="shared" si="38"/>
        <v>1</v>
      </c>
      <c r="G207" s="44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430</v>
      </c>
      <c r="B208" s="22" t="s">
        <v>567</v>
      </c>
      <c r="C208" s="442">
        <v>1</v>
      </c>
      <c r="D208" s="10" t="str">
        <f t="shared" ref="D208:D210" si="41">_xlfn.CONCAT(I208:M208)</f>
        <v>{"key_code":"z"},{"key_code":"i"}</v>
      </c>
      <c r="E208" s="447">
        <f t="shared" si="38"/>
        <v>0</v>
      </c>
      <c r="F208" s="448">
        <f t="shared" si="38"/>
        <v>1</v>
      </c>
      <c r="G208" s="44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440</v>
      </c>
      <c r="B209" s="22" t="s">
        <v>568</v>
      </c>
      <c r="C209" s="442">
        <v>1</v>
      </c>
      <c r="D209" s="10" t="str">
        <f t="shared" si="41"/>
        <v>{"key_code":"z"},{"key_code":"o"}</v>
      </c>
      <c r="E209" s="447">
        <f t="shared" si="38"/>
        <v>0</v>
      </c>
      <c r="F209" s="448">
        <f t="shared" si="38"/>
        <v>1</v>
      </c>
      <c r="G209" s="44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420</v>
      </c>
      <c r="B210" s="22" t="s">
        <v>569</v>
      </c>
      <c r="C210" s="442">
        <v>1</v>
      </c>
      <c r="D210" s="10" t="str">
        <f t="shared" si="41"/>
        <v>{"key_code":"z"},{"key_code":"u"}</v>
      </c>
      <c r="E210" s="447">
        <f t="shared" si="38"/>
        <v>0</v>
      </c>
      <c r="F210" s="448">
        <f t="shared" si="38"/>
        <v>1</v>
      </c>
      <c r="G210" s="44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881</v>
      </c>
      <c r="B211" s="22" t="s">
        <v>882</v>
      </c>
      <c r="C211" s="442">
        <v>1</v>
      </c>
      <c r="D211" s="10" t="str">
        <f t="shared" ref="D211:D222" si="43">_xlfn.CONCAT(I211:M211)</f>
        <v>{"key_code":"z"},{"key_code":"y"},{"key_code":"i"}</v>
      </c>
      <c r="E211" s="447">
        <f t="shared" si="38"/>
        <v>0</v>
      </c>
      <c r="F211" s="448">
        <f t="shared" si="38"/>
        <v>0</v>
      </c>
      <c r="G211" s="44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2"/>
      <c r="D212" s="10" t="str">
        <f t="shared" si="43"/>
        <v/>
      </c>
      <c r="E212" s="447">
        <f t="shared" si="38"/>
        <v>0</v>
      </c>
      <c r="F212" s="448">
        <f t="shared" si="38"/>
        <v>0</v>
      </c>
      <c r="G212" s="44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2"/>
      <c r="D213" s="10" t="str">
        <f t="shared" si="43"/>
        <v/>
      </c>
      <c r="E213" s="447">
        <f t="shared" si="38"/>
        <v>0</v>
      </c>
      <c r="F213" s="448">
        <f t="shared" si="38"/>
        <v>0</v>
      </c>
      <c r="G213" s="44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2"/>
      <c r="D214" s="10" t="str">
        <f t="shared" si="43"/>
        <v/>
      </c>
      <c r="E214" s="447">
        <f t="shared" si="38"/>
        <v>0</v>
      </c>
      <c r="F214" s="448">
        <f t="shared" si="38"/>
        <v>0</v>
      </c>
      <c r="G214" s="44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2"/>
      <c r="D215" s="10" t="str">
        <f t="shared" si="43"/>
        <v/>
      </c>
      <c r="E215" s="447">
        <f t="shared" si="38"/>
        <v>0</v>
      </c>
      <c r="F215" s="448">
        <f t="shared" si="38"/>
        <v>0</v>
      </c>
      <c r="G215" s="44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2"/>
      <c r="D216" s="10" t="str">
        <f t="shared" si="43"/>
        <v/>
      </c>
      <c r="E216" s="447">
        <f t="shared" si="38"/>
        <v>0</v>
      </c>
      <c r="F216" s="448">
        <f t="shared" si="38"/>
        <v>0</v>
      </c>
      <c r="G216" s="44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2"/>
      <c r="D217" s="10" t="str">
        <f t="shared" si="43"/>
        <v/>
      </c>
      <c r="E217" s="447">
        <f t="shared" si="38"/>
        <v>0</v>
      </c>
      <c r="F217" s="448">
        <f t="shared" si="38"/>
        <v>0</v>
      </c>
      <c r="G217" s="44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2"/>
      <c r="D218" s="10" t="str">
        <f t="shared" si="43"/>
        <v/>
      </c>
      <c r="E218" s="447">
        <f t="shared" si="38"/>
        <v>0</v>
      </c>
      <c r="F218" s="448">
        <f t="shared" si="38"/>
        <v>0</v>
      </c>
      <c r="G218" s="44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2"/>
      <c r="D219" s="10" t="str">
        <f t="shared" si="43"/>
        <v/>
      </c>
      <c r="E219" s="447">
        <f t="shared" si="38"/>
        <v>0</v>
      </c>
      <c r="F219" s="448">
        <f t="shared" si="38"/>
        <v>0</v>
      </c>
      <c r="G219" s="44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2"/>
      <c r="D220" s="10" t="str">
        <f t="shared" si="43"/>
        <v/>
      </c>
      <c r="E220" s="447">
        <f t="shared" si="38"/>
        <v>0</v>
      </c>
      <c r="F220" s="448">
        <f t="shared" si="38"/>
        <v>0</v>
      </c>
      <c r="G220" s="44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2"/>
      <c r="D221" s="10" t="str">
        <f t="shared" si="43"/>
        <v/>
      </c>
      <c r="E221" s="447">
        <f t="shared" si="38"/>
        <v>0</v>
      </c>
      <c r="F221" s="448">
        <f t="shared" si="38"/>
        <v>0</v>
      </c>
      <c r="G221" s="44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3"/>
      <c r="D222" s="11" t="str">
        <f t="shared" si="43"/>
        <v/>
      </c>
      <c r="E222" s="450">
        <f t="shared" si="38"/>
        <v>0</v>
      </c>
      <c r="F222" s="451">
        <f t="shared" si="38"/>
        <v>0</v>
      </c>
      <c r="G222" s="45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4" t="s">
        <v>73</v>
      </c>
      <c r="B223" s="415" t="s">
        <v>195</v>
      </c>
      <c r="C223" s="441">
        <v>1</v>
      </c>
      <c r="D223" s="416" t="str">
        <f t="shared" si="39"/>
        <v>{"key_code":"hyphen"}</v>
      </c>
      <c r="E223" s="444">
        <f t="shared" si="38"/>
        <v>1</v>
      </c>
      <c r="F223" s="445">
        <f t="shared" si="38"/>
        <v>0</v>
      </c>
      <c r="G223" s="446">
        <f t="shared" si="38"/>
        <v>0</v>
      </c>
      <c r="H223" s="417">
        <f t="shared" si="40"/>
        <v>1</v>
      </c>
      <c r="I223" s="418" t="str">
        <f t="shared" si="33"/>
        <v>{"key_code":"hyphen"}</v>
      </c>
      <c r="J223" s="418" t="str">
        <f t="shared" si="34"/>
        <v/>
      </c>
      <c r="K223" s="418" t="str">
        <f t="shared" si="35"/>
        <v/>
      </c>
      <c r="L223" s="418" t="str">
        <f t="shared" si="36"/>
        <v/>
      </c>
      <c r="M223" s="419" t="str">
        <f t="shared" si="37"/>
        <v/>
      </c>
    </row>
    <row r="224" spans="1:13">
      <c r="A224" s="19" t="s">
        <v>4</v>
      </c>
      <c r="B224" s="22" t="s">
        <v>4</v>
      </c>
      <c r="C224" s="442">
        <v>1</v>
      </c>
      <c r="D224" s="10" t="str">
        <f t="shared" si="39"/>
        <v>{"key_code":"1"}</v>
      </c>
      <c r="E224" s="447">
        <f t="shared" ref="E224:G243" si="45">COUNTIFS(出力かな,$A224,入力キー数,E$3)</f>
        <v>0</v>
      </c>
      <c r="F224" s="448">
        <f t="shared" si="45"/>
        <v>0</v>
      </c>
      <c r="G224" s="44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2">
        <v>1</v>
      </c>
      <c r="D225" s="10" t="str">
        <f t="shared" si="39"/>
        <v>{"key_code":"2"}</v>
      </c>
      <c r="E225" s="447">
        <f t="shared" si="45"/>
        <v>0</v>
      </c>
      <c r="F225" s="448">
        <f t="shared" si="45"/>
        <v>0</v>
      </c>
      <c r="G225" s="44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2">
        <v>1</v>
      </c>
      <c r="D226" s="10" t="str">
        <f t="shared" si="39"/>
        <v>{"key_code":"3"}</v>
      </c>
      <c r="E226" s="447">
        <f t="shared" si="45"/>
        <v>0</v>
      </c>
      <c r="F226" s="448">
        <f t="shared" si="45"/>
        <v>0</v>
      </c>
      <c r="G226" s="44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2">
        <v>1</v>
      </c>
      <c r="D227" s="10" t="str">
        <f t="shared" si="39"/>
        <v>{"key_code":"4"}</v>
      </c>
      <c r="E227" s="447">
        <f t="shared" si="45"/>
        <v>0</v>
      </c>
      <c r="F227" s="448">
        <f t="shared" si="45"/>
        <v>0</v>
      </c>
      <c r="G227" s="44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2">
        <v>1</v>
      </c>
      <c r="D228" s="10" t="str">
        <f t="shared" si="39"/>
        <v>{"key_code":"5"}</v>
      </c>
      <c r="E228" s="447">
        <f t="shared" si="45"/>
        <v>0</v>
      </c>
      <c r="F228" s="448">
        <f t="shared" si="45"/>
        <v>0</v>
      </c>
      <c r="G228" s="44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2">
        <v>1</v>
      </c>
      <c r="D229" s="10" t="str">
        <f t="shared" si="39"/>
        <v>{"key_code":"6"}</v>
      </c>
      <c r="E229" s="447">
        <f t="shared" si="45"/>
        <v>0</v>
      </c>
      <c r="F229" s="448">
        <f t="shared" si="45"/>
        <v>0</v>
      </c>
      <c r="G229" s="44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2">
        <v>1</v>
      </c>
      <c r="D230" s="10" t="str">
        <f t="shared" si="39"/>
        <v>{"key_code":"7"}</v>
      </c>
      <c r="E230" s="447">
        <f t="shared" si="45"/>
        <v>0</v>
      </c>
      <c r="F230" s="448">
        <f t="shared" si="45"/>
        <v>0</v>
      </c>
      <c r="G230" s="44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2">
        <v>1</v>
      </c>
      <c r="D231" s="10" t="str">
        <f t="shared" si="39"/>
        <v>{"key_code":"8"}</v>
      </c>
      <c r="E231" s="447">
        <f t="shared" si="45"/>
        <v>0</v>
      </c>
      <c r="F231" s="448">
        <f t="shared" si="45"/>
        <v>0</v>
      </c>
      <c r="G231" s="44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2">
        <v>1</v>
      </c>
      <c r="D232" s="10" t="str">
        <f t="shared" si="39"/>
        <v>{"key_code":"9"}</v>
      </c>
      <c r="E232" s="447">
        <f t="shared" si="45"/>
        <v>0</v>
      </c>
      <c r="F232" s="448">
        <f t="shared" si="45"/>
        <v>0</v>
      </c>
      <c r="G232" s="44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2">
        <v>1</v>
      </c>
      <c r="D233" s="10" t="str">
        <f t="shared" si="39"/>
        <v>{"key_code":"0"}</v>
      </c>
      <c r="E233" s="447">
        <f t="shared" si="45"/>
        <v>0</v>
      </c>
      <c r="F233" s="448">
        <f t="shared" si="45"/>
        <v>0</v>
      </c>
      <c r="G233" s="44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2">
        <v>1</v>
      </c>
      <c r="D234" s="10" t="str">
        <f t="shared" si="39"/>
        <v>{"key_code":"hyphen"}</v>
      </c>
      <c r="E234" s="447">
        <f t="shared" si="45"/>
        <v>0</v>
      </c>
      <c r="F234" s="448">
        <f t="shared" si="45"/>
        <v>0</v>
      </c>
      <c r="G234" s="44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2">
        <v>1</v>
      </c>
      <c r="D235" s="10" t="str">
        <f t="shared" si="39"/>
        <v>{"key_code":"open_bracket"}</v>
      </c>
      <c r="E235" s="447">
        <f t="shared" si="45"/>
        <v>1</v>
      </c>
      <c r="F235" s="448">
        <f t="shared" si="45"/>
        <v>0</v>
      </c>
      <c r="G235" s="44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2">
        <v>1</v>
      </c>
      <c r="D236" s="10" t="str">
        <f t="shared" si="39"/>
        <v>{"key_code":"quote"}</v>
      </c>
      <c r="E236" s="447">
        <f t="shared" si="45"/>
        <v>0</v>
      </c>
      <c r="F236" s="448">
        <f t="shared" si="45"/>
        <v>0</v>
      </c>
      <c r="G236" s="44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2">
        <v>1</v>
      </c>
      <c r="D237" s="10" t="str">
        <f t="shared" si="39"/>
        <v>{"key_code":"international1"}</v>
      </c>
      <c r="E237" s="447">
        <f t="shared" si="45"/>
        <v>2</v>
      </c>
      <c r="F237" s="448">
        <f t="shared" si="45"/>
        <v>0</v>
      </c>
      <c r="G237" s="44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2">
        <v>1</v>
      </c>
      <c r="D238" s="10" t="str">
        <f t="shared" si="39"/>
        <v>{"key_code":"equal_sign"}</v>
      </c>
      <c r="E238" s="447">
        <f t="shared" si="45"/>
        <v>0</v>
      </c>
      <c r="F238" s="448">
        <f t="shared" si="45"/>
        <v>0</v>
      </c>
      <c r="G238" s="44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2">
        <v>1</v>
      </c>
      <c r="D239" s="10" t="str">
        <f t="shared" si="39"/>
        <v>{"key_code":"close_bracket"}</v>
      </c>
      <c r="E239" s="447">
        <f t="shared" si="45"/>
        <v>1</v>
      </c>
      <c r="F239" s="448">
        <f t="shared" si="45"/>
        <v>0</v>
      </c>
      <c r="G239" s="44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2">
        <v>1</v>
      </c>
      <c r="D240" s="10" t="str">
        <f t="shared" ref="D240:D243" si="46">_xlfn.CONCAT(I240:M240)</f>
        <v>{"key_code":"non_us_pound"}</v>
      </c>
      <c r="E240" s="447">
        <f t="shared" si="45"/>
        <v>1</v>
      </c>
      <c r="F240" s="448">
        <f t="shared" si="45"/>
        <v>0</v>
      </c>
      <c r="G240" s="44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896</v>
      </c>
      <c r="B241" s="22" t="s">
        <v>117</v>
      </c>
      <c r="C241" s="442">
        <v>1</v>
      </c>
      <c r="D241" s="10" t="str">
        <f t="shared" si="46"/>
        <v>{"key_code":"backslash"}</v>
      </c>
      <c r="E241" s="447">
        <f t="shared" si="45"/>
        <v>0</v>
      </c>
      <c r="F241" s="448">
        <f t="shared" si="45"/>
        <v>0</v>
      </c>
      <c r="G241" s="44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2">
        <v>1</v>
      </c>
      <c r="D242" s="10" t="str">
        <f t="shared" ref="D242" si="48">_xlfn.CONCAT(I242:M242)</f>
        <v/>
      </c>
      <c r="E242" s="447">
        <f t="shared" si="45"/>
        <v>0</v>
      </c>
      <c r="F242" s="448">
        <f t="shared" si="45"/>
        <v>0</v>
      </c>
      <c r="G242" s="44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472</v>
      </c>
      <c r="B243" s="22" t="s">
        <v>180</v>
      </c>
      <c r="C243" s="442">
        <v>1</v>
      </c>
      <c r="D243" s="10" t="str">
        <f t="shared" si="46"/>
        <v>{"key_code":"comma"}</v>
      </c>
      <c r="E243" s="447">
        <f t="shared" si="45"/>
        <v>1</v>
      </c>
      <c r="F243" s="448">
        <f t="shared" si="45"/>
        <v>0</v>
      </c>
      <c r="G243" s="44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473</v>
      </c>
      <c r="B244" s="22" t="s">
        <v>182</v>
      </c>
      <c r="C244" s="442">
        <v>1</v>
      </c>
      <c r="D244" s="10" t="str">
        <f t="shared" si="39"/>
        <v>{"key_code":"period"}</v>
      </c>
      <c r="E244" s="447">
        <f t="shared" ref="E244:G258" si="50">COUNTIFS(出力かな,$A244,入力キー数,E$3)</f>
        <v>0</v>
      </c>
      <c r="F244" s="448">
        <f t="shared" si="50"/>
        <v>0</v>
      </c>
      <c r="G244" s="44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310</v>
      </c>
      <c r="B245" s="22" t="s">
        <v>184</v>
      </c>
      <c r="C245" s="442">
        <v>1</v>
      </c>
      <c r="D245" s="10" t="str">
        <f t="shared" si="39"/>
        <v>{"key_code":"slash"}</v>
      </c>
      <c r="E245" s="447">
        <f t="shared" si="50"/>
        <v>0</v>
      </c>
      <c r="F245" s="448">
        <f t="shared" si="50"/>
        <v>0</v>
      </c>
      <c r="G245" s="44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606</v>
      </c>
      <c r="B246" s="22"/>
      <c r="C246" s="442">
        <v>1</v>
      </c>
      <c r="D246" s="10" t="str">
        <f t="shared" si="39"/>
        <v/>
      </c>
      <c r="E246" s="447">
        <f t="shared" si="50"/>
        <v>0</v>
      </c>
      <c r="F246" s="448">
        <f t="shared" si="50"/>
        <v>0</v>
      </c>
      <c r="G246" s="44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320</v>
      </c>
      <c r="B247" s="22"/>
      <c r="C247" s="442">
        <v>1</v>
      </c>
      <c r="D247" s="10" t="str">
        <f t="shared" si="39"/>
        <v/>
      </c>
      <c r="E247" s="447">
        <f t="shared" si="50"/>
        <v>0</v>
      </c>
      <c r="F247" s="448">
        <f t="shared" si="50"/>
        <v>0</v>
      </c>
      <c r="G247" s="44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313</v>
      </c>
      <c r="B248" s="22"/>
      <c r="C248" s="442">
        <v>1</v>
      </c>
      <c r="D248" s="10" t="str">
        <f t="shared" si="39"/>
        <v/>
      </c>
      <c r="E248" s="447">
        <f t="shared" si="50"/>
        <v>0</v>
      </c>
      <c r="F248" s="448">
        <f t="shared" si="50"/>
        <v>0</v>
      </c>
      <c r="G248" s="44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607</v>
      </c>
      <c r="B249" s="22"/>
      <c r="C249" s="442">
        <v>1</v>
      </c>
      <c r="D249" s="10" t="str">
        <f t="shared" si="39"/>
        <v/>
      </c>
      <c r="E249" s="447">
        <f t="shared" si="50"/>
        <v>0</v>
      </c>
      <c r="F249" s="448">
        <f t="shared" si="50"/>
        <v>0</v>
      </c>
      <c r="G249" s="44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312</v>
      </c>
      <c r="B250" s="22" t="s">
        <v>141</v>
      </c>
      <c r="C250" s="442">
        <v>1</v>
      </c>
      <c r="D250" s="10" t="str">
        <f t="shared" si="39"/>
        <v>{"key_code":"close_bracket"}</v>
      </c>
      <c r="E250" s="447">
        <f t="shared" si="50"/>
        <v>0</v>
      </c>
      <c r="F250" s="448">
        <f t="shared" si="50"/>
        <v>0</v>
      </c>
      <c r="G250" s="44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319</v>
      </c>
      <c r="B251" s="22" t="s">
        <v>75</v>
      </c>
      <c r="C251" s="442">
        <v>1</v>
      </c>
      <c r="D251" s="10" t="str">
        <f t="shared" ref="D251:D258" si="51">_xlfn.CONCAT(I251:M251)</f>
        <v>{"key_code":"non_us_pound"}</v>
      </c>
      <c r="E251" s="447">
        <f t="shared" si="50"/>
        <v>0</v>
      </c>
      <c r="F251" s="448">
        <f t="shared" si="50"/>
        <v>0</v>
      </c>
      <c r="G251" s="44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608</v>
      </c>
      <c r="C252" s="442">
        <v>1</v>
      </c>
      <c r="D252" s="10" t="str">
        <f t="shared" si="51"/>
        <v>{"key_code":"semicolon"}</v>
      </c>
      <c r="E252" s="447">
        <f t="shared" si="50"/>
        <v>0</v>
      </c>
      <c r="F252" s="448">
        <f t="shared" si="50"/>
        <v>0</v>
      </c>
      <c r="G252" s="44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609</v>
      </c>
      <c r="B253" s="22"/>
      <c r="C253" s="442">
        <v>1</v>
      </c>
      <c r="D253" s="10" t="str">
        <f t="shared" si="51"/>
        <v/>
      </c>
      <c r="E253" s="447">
        <f t="shared" si="50"/>
        <v>0</v>
      </c>
      <c r="F253" s="448">
        <f t="shared" si="50"/>
        <v>0</v>
      </c>
      <c r="G253" s="44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311</v>
      </c>
      <c r="B254" s="22"/>
      <c r="C254" s="442">
        <v>1</v>
      </c>
      <c r="D254" s="10" t="str">
        <f t="shared" si="51"/>
        <v/>
      </c>
      <c r="E254" s="447">
        <f t="shared" si="50"/>
        <v>0</v>
      </c>
      <c r="F254" s="448">
        <f t="shared" si="50"/>
        <v>0</v>
      </c>
      <c r="G254" s="44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318</v>
      </c>
      <c r="B255" s="22"/>
      <c r="C255" s="442">
        <v>1</v>
      </c>
      <c r="D255" s="10" t="str">
        <f t="shared" si="51"/>
        <v/>
      </c>
      <c r="E255" s="447">
        <f t="shared" si="50"/>
        <v>0</v>
      </c>
      <c r="F255" s="448">
        <f t="shared" si="50"/>
        <v>0</v>
      </c>
      <c r="G255" s="44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610</v>
      </c>
      <c r="B256" s="22"/>
      <c r="C256" s="442">
        <v>1</v>
      </c>
      <c r="D256" s="10" t="str">
        <f t="shared" si="51"/>
        <v/>
      </c>
      <c r="E256" s="447">
        <f t="shared" si="50"/>
        <v>0</v>
      </c>
      <c r="F256" s="448">
        <f t="shared" si="50"/>
        <v>0</v>
      </c>
      <c r="G256" s="44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883</v>
      </c>
      <c r="B257" s="22" t="s">
        <v>890</v>
      </c>
      <c r="C257" s="442">
        <v>1</v>
      </c>
      <c r="D257" s="10" t="str">
        <f t="shared" si="51"/>
        <v>{"key_code":"w"},{"key_code":"y"},{"key_code":"i"}</v>
      </c>
      <c r="E257" s="447">
        <f t="shared" si="50"/>
        <v>0</v>
      </c>
      <c r="F257" s="448">
        <f t="shared" si="50"/>
        <v>0</v>
      </c>
      <c r="G257" s="44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884</v>
      </c>
      <c r="B258" s="23" t="s">
        <v>891</v>
      </c>
      <c r="C258" s="443">
        <v>1</v>
      </c>
      <c r="D258" s="11" t="str">
        <f t="shared" si="51"/>
        <v>{"key_code":"w"},{"key_code":"y"},{"key_code":"e"}</v>
      </c>
      <c r="E258" s="450">
        <f t="shared" si="50"/>
        <v>0</v>
      </c>
      <c r="F258" s="451">
        <f t="shared" si="50"/>
        <v>0</v>
      </c>
      <c r="G258" s="45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298" t="str">
        <f>_xlfn.CONCAT(詳細設定!A23:Z23)</f>
        <v>{"title":"薙刀式配列v14（集大成版）(かわせみ専用)","rules":[{"description":"薙刀式配列v14（集大成版）+かわせみ2","manipulators":[{"description":"(シンクロ)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299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</row>
    <row r="3" spans="1:1">
      <c r="A3" s="299" t="str">
        <f>_xlfn.CONCAT(詳細設定!A25:Z25)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4" spans="1:1">
      <c r="A4" s="299" t="str">
        <f>_xlfn.CONCAT(詳細設定!A26:Z26)</f>
        <v/>
      </c>
    </row>
    <row r="5" spans="1:1">
      <c r="A5" s="299" t="str">
        <f>_xlfn.CONCAT(詳細設定!A27:Z27)</f>
        <v/>
      </c>
    </row>
    <row r="6" spans="1:1">
      <c r="A6" s="299" t="str">
        <f>_xlfn.CONCAT(詳細設定!A28:Z28)</f>
        <v/>
      </c>
    </row>
    <row r="7" spans="1:1">
      <c r="A7" s="299" t="str">
        <f>_xlfn.CONCAT(詳細設定!A29:Z29)</f>
        <v/>
      </c>
    </row>
    <row r="8" spans="1:1">
      <c r="A8" s="299" t="str">
        <f>_xlfn.CONCAT(詳細設定!A30:Z30)</f>
        <v/>
      </c>
    </row>
    <row r="9" spans="1:1">
      <c r="A9" s="299" t="str">
        <f>_xlfn.CONCAT(詳細設定!A31:Z31)</f>
        <v/>
      </c>
    </row>
    <row r="10" spans="1:1">
      <c r="A10" s="299" t="str">
        <f>_xlfn.CONCAT(詳細設定!A32:Z32)</f>
        <v/>
      </c>
    </row>
    <row r="11" spans="1:1">
      <c r="A11" s="299" t="str">
        <f>_xlfn.CONCAT(詳細設定!A33:Z33)</f>
        <v/>
      </c>
    </row>
    <row r="12" spans="1:1">
      <c r="A12" s="299" t="str">
        <f>_xlfn.CONCAT(詳細設定!A34:Z34)</f>
        <v/>
      </c>
    </row>
    <row r="13" spans="1:1">
      <c r="A13" s="299" t="str">
        <f>_xlfn.CONCAT(詳細設定!A35:Z35)</f>
        <v/>
      </c>
    </row>
    <row r="14" spans="1:1">
      <c r="A14" s="299" t="str">
        <f>_xlfn.CONCAT(詳細設定!A36:Z36)</f>
        <v/>
      </c>
    </row>
    <row r="15" spans="1:1">
      <c r="A15" s="299" t="str">
        <f>_xlfn.CONCAT(詳細設定!A37:Z37)</f>
        <v/>
      </c>
    </row>
    <row r="16" spans="1:1">
      <c r="A16" s="299" t="str">
        <f>_xlfn.CONCAT(詳細設定!A38:Z38)</f>
        <v/>
      </c>
    </row>
    <row r="17" spans="1:1">
      <c r="A17" s="299" t="str">
        <f>_xlfn.CONCAT(詳細設定!A39:Z39)</f>
        <v/>
      </c>
    </row>
    <row r="18" spans="1:1">
      <c r="A18" s="299" t="str">
        <f>_xlfn.CONCAT(詳細設定!A40:Z40)</f>
        <v/>
      </c>
    </row>
    <row r="19" spans="1:1">
      <c r="A19" s="299" t="str">
        <f>_xlfn.CONCAT(詳細設定!A41:Z41)</f>
        <v/>
      </c>
    </row>
    <row r="20" spans="1:1">
      <c r="A20" s="299" t="str">
        <f>_xlfn.CONCAT(詳細設定!A42:Z42)</f>
        <v/>
      </c>
    </row>
    <row r="21" spans="1:1">
      <c r="A21" s="299" t="str">
        <f>_xlfn.CONCAT(詳細設定!A43:Z43)</f>
        <v/>
      </c>
    </row>
    <row r="22" spans="1:1">
      <c r="A22" s="299" t="str">
        <f>_xlfn.CONCAT(詳細設定!A44:Z44)</f>
        <v/>
      </c>
    </row>
    <row r="23" spans="1:1">
      <c r="A23" s="299" t="str">
        <f>_xlfn.CONCAT(詳細設定!A45:Z45)</f>
        <v/>
      </c>
    </row>
    <row r="24" spans="1:1">
      <c r="A24" s="299" t="str">
        <f>_xlfn.CONCAT(詳細設定!A46:Z46)</f>
        <v/>
      </c>
    </row>
    <row r="25" spans="1:1">
      <c r="A25" s="299" t="str">
        <f>_xlfn.CONCAT(詳細設定!A47:Z47)</f>
        <v/>
      </c>
    </row>
    <row r="26" spans="1:1">
      <c r="A26" s="299" t="str">
        <f>_xlfn.CONCAT(詳細設定!A48:Z48)</f>
        <v/>
      </c>
    </row>
    <row r="27" spans="1:1">
      <c r="A27" s="299" t="str">
        <f>_xlfn.CONCAT(詳細設定!A49:Z49)</f>
        <v/>
      </c>
    </row>
    <row r="28" spans="1:1">
      <c r="A28" s="299" t="str">
        <f>_xlfn.CONCAT(詳細設定!A50:Z50)</f>
        <v/>
      </c>
    </row>
    <row r="29" spans="1:1">
      <c r="A29" s="299" t="str">
        <f>_xlfn.CONCAT(詳細設定!A51:Z51)</f>
        <v/>
      </c>
    </row>
    <row r="30" spans="1:1">
      <c r="A30" s="299" t="str">
        <f>_xlfn.CONCAT(詳細設定!A52:Z52)</f>
        <v/>
      </c>
    </row>
    <row r="31" spans="1:1">
      <c r="A31" s="299" t="str">
        <f>_xlfn.CONCAT(詳細設定!A53:Z53)</f>
        <v/>
      </c>
    </row>
    <row r="32" spans="1:1">
      <c r="A32" s="299" t="str">
        <f>_xlfn.CONCAT(詳細設定!A54:Z54)</f>
        <v/>
      </c>
    </row>
    <row r="33" spans="1:1">
      <c r="A33" s="299" t="str">
        <f>_xlfn.CONCAT(詳細設定!A55:Z55)</f>
        <v/>
      </c>
    </row>
    <row r="34" spans="1:1">
      <c r="A34" s="299" t="str">
        <f>_xlfn.CONCAT(詳細設定!A56:Z56)</f>
        <v/>
      </c>
    </row>
    <row r="35" spans="1:1">
      <c r="A35" s="299" t="str">
        <f>_xlfn.CONCAT(詳細設定!A57:Z57)</f>
        <v/>
      </c>
    </row>
    <row r="36" spans="1:1">
      <c r="A36" s="299" t="str">
        <f>_xlfn.CONCAT(詳細設定!A58:Z58)</f>
        <v/>
      </c>
    </row>
    <row r="37" spans="1:1">
      <c r="A37" s="299" t="str">
        <f>_xlfn.CONCAT(詳細設定!A59:Z59)</f>
        <v/>
      </c>
    </row>
    <row r="38" spans="1:1">
      <c r="A38" s="299" t="str">
        <f>_xlfn.CONCAT(詳細設定!A60:Z60)</f>
        <v/>
      </c>
    </row>
    <row r="39" spans="1:1">
      <c r="A39" s="299" t="str">
        <f>_xlfn.CONCAT(詳細設定!A61:Z61)</f>
        <v/>
      </c>
    </row>
    <row r="40" spans="1:1">
      <c r="A40" s="299" t="str">
        <f>_xlfn.CONCAT(詳細設定!A62:Z62)</f>
        <v/>
      </c>
    </row>
    <row r="41" spans="1:1">
      <c r="A41" s="299" t="str">
        <f>_xlfn.CONCAT(詳細設定!A63:Z63)</f>
        <v/>
      </c>
    </row>
    <row r="42" spans="1:1">
      <c r="A42" s="299" t="str">
        <f>_xlfn.CONCAT(詳細設定!A64:Z64)</f>
        <v/>
      </c>
    </row>
    <row r="43" spans="1:1">
      <c r="A43" s="299" t="str">
        <f>_xlfn.CONCAT(詳細設定!A65:Z65)</f>
        <v/>
      </c>
    </row>
    <row r="44" spans="1:1">
      <c r="A44" s="299" t="str">
        <f>_xlfn.CONCAT(詳細設定!A66:Z66)</f>
        <v/>
      </c>
    </row>
    <row r="45" spans="1:1">
      <c r="A45" s="299" t="str">
        <f>_xlfn.CONCAT(詳細設定!A67:Z67)</f>
        <v/>
      </c>
    </row>
    <row r="46" spans="1:1">
      <c r="A46" s="299" t="str">
        <f>_xlfn.CONCAT(詳細設定!A68:Z68)</f>
        <v/>
      </c>
    </row>
    <row r="47" spans="1:1">
      <c r="A47" s="299" t="str">
        <f>_xlfn.CONCAT(詳細設定!A69:Z69)</f>
        <v/>
      </c>
    </row>
    <row r="48" spans="1:1">
      <c r="A48" s="299" t="str">
        <f>_xlfn.CONCAT(詳細設定!A70:Z70)</f>
        <v/>
      </c>
    </row>
    <row r="49" spans="1:1">
      <c r="A49" s="299" t="str">
        <f>_xlfn.CONCAT(詳細設定!A71:Z71)</f>
        <v/>
      </c>
    </row>
    <row r="50" spans="1:1">
      <c r="A50" s="299" t="str">
        <f>_xlfn.CONCAT(詳細設定!A72:Z72)</f>
        <v/>
      </c>
    </row>
    <row r="51" spans="1:1">
      <c r="A51" s="299" t="str">
        <f>_xlfn.CONCAT(詳細設定!A73:Z73)</f>
        <v/>
      </c>
    </row>
    <row r="52" spans="1:1">
      <c r="A52" s="299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299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299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299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299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299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299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299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299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299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299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299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299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299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299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299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299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299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299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299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299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299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299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299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299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299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299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299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299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299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299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299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299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299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299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299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299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299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299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299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299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299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299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299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299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299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299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299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299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299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299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299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299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299" t="str">
        <f>_xlfn.CONCAT(詳細設定!A127:Z127)</f>
        <v>{"description":"あ, い &amp; 小 → 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299" t="str">
        <f>_xlfn.CONCAT(詳細設定!A128:Z128)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07" spans="1:1">
      <c r="A107" s="299" t="str">
        <f>_xlfn.CONCAT(詳細設定!A129:Z129)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08" spans="1:1">
      <c r="A108" s="299" t="str">
        <f>_xlfn.CONCAT(詳細設定!A130:Z130)</f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</row>
    <row r="109" spans="1:1">
      <c r="A109" s="299" t="str">
        <f>_xlfn.CONCAT(詳細設定!A131:Z131)</f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0" spans="1:1">
      <c r="A110" s="299" t="str">
        <f>_xlfn.CONCAT(詳細設定!A132:Z132)</f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</row>
    <row r="111" spans="1:1">
      <c r="A111" s="299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299" t="str">
        <f>_xlfn.CONCAT(詳細設定!A134:Z134)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3" spans="1:1">
      <c r="A113" s="299" t="str">
        <f>_xlfn.CONCAT(詳細設定!A135:Z135)</f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14" spans="1:1">
      <c r="A114" s="299" t="str">
        <f>_xlfn.CONCAT(詳細設定!A136:Z136)</f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5" spans="1:1">
      <c r="A115" s="299" t="str">
        <f>_xlfn.CONCAT(詳細設定!A137:Z137)</f>
        <v>{"description":"あ, い &amp; こ → 確定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{"description":"[英数] J, K &amp; V → 確定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</row>
    <row r="116" spans="1:1">
      <c r="A116" s="299" t="str">
        <f>_xlfn.CONCAT(詳細設定!A138:Z138)</f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299" t="str">
        <f>_xlfn.CONCAT(詳細設定!A139:Z139)</f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8" spans="1:1">
      <c r="A118" s="299" t="str">
        <f>_xlfn.CONCAT(詳細設定!A140:Z140)</f>
        <v>{"description":"あ, い &amp; そ → ↲□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e","modifiers":["control"]},{"key_code":"return_or_enter"},{"key_code":"lang1"},{"key_code":"spaceba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spaceba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spaceba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spacebar"},{"set_variable":{"name":"KC_J","value":1}},{"set_variable":{"name":"USC","value":0}}],"to_after_key_up":[{"set_variable":{"name":"KC_J","value":0}}],"type":"basic"},{"description":"[英数] J, K &amp; B → ↲□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e","modifiers":["control"]},{"key_code":"return_or_enter"},{"key_code":"lang1"},{"key_code":"spaceba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e","modifiers":["control"]},{"key_code":"return_or_enter"},{"key_code":"lang1"},{"key_code":"spaceba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e","modifiers":["control"]},{"key_code":"return_or_enter"},{"key_code":"lang1"},{"key_code":"spacebar"},{"key_code":"lang2"},{"set_variable":{"name":"KC_J","value":1}},{"set_variable":{"name":"USC","value":0}}],"to_after_key_up":[{"set_variable":{"name":"KC_J","value":0}}],"type":"basic"},</v>
      </c>
    </row>
    <row r="119" spans="1:1">
      <c r="A119" s="299" t="str">
        <f>_xlfn.CONCAT(詳細設定!A141:Z141)</f>
        <v>{"description":"と, か &amp; 右 → 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299" t="str">
        <f>_xlfn.CONCAT(詳細設定!A142:Z142)</f>
        <v>{"description":"と, か &amp; く → 確定End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{"description":"[英数] D, F &amp; H → 確定End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</row>
    <row r="121" spans="1:1">
      <c r="A121" s="299" t="str">
        <f>_xlfn.CONCAT(詳細設定!A143:Z143)</f>
        <v>{"description":"と, か &amp; た → End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22" spans="1:1">
      <c r="A122" s="299" t="str">
        <f>_xlfn.CONCAT(詳細設定!A144:Z144)</f>
        <v>{"description":"と, か &amp; BS → 文末消去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3" spans="1:1">
      <c r="A123" s="299" t="str">
        <f>_xlfn.CONCAT(詳細設定!A145:Z145)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4" spans="1:1">
      <c r="A124" s="299" t="str">
        <f>_xlfn.CONCAT(詳細設定!A146:Z146)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25" spans="1:1">
      <c r="A125" s="299" t="str">
        <f>_xlfn.CONCAT(詳細設定!A147:Z147)</f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6" spans="1:1">
      <c r="A126" s="299" t="str">
        <f>_xlfn.CONCAT(詳細設定!A148:Z148)</f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299" t="str">
        <f>_xlfn.CONCAT(詳細設定!A149:Z149)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28" spans="1:1">
      <c r="A128" s="299" t="str">
        <f>_xlfn.CONCAT(詳細設定!A150:Z150)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set_variable":{"name":"KC_O","value":1}},{"set_variable":{"name":"USC","value":0}},{"key_code":"delete_forward"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set_variable":{"name":"KC_O","value":1}},{"set_variable":{"name":"USC","value":0}},{"key_code":"delete_forward"}],"to_after_key_up":[{"set_variable":{"name":"KC_O","value":0}}],"type":"basic"},{"conditions":[{"type":"variable_unless","name":"KC_D","value":0},{"type":"variable_unless","name":"KC_F","value":0}],"from":{"key_code":"o","modifiers":{"optional":["caps_lock"]}},"to":[{"set_variable":{"name":"KC_O","value":1}},{"set_variable":{"name":"USC","value":0}},{"key_code":"delete_forward"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set_variable":{"name":"KC_F","value":1}},{"set_variable":{"name":"USC","value":0}},{"key_code":"delete_forward"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set_variable":{"name":"KC_F","value":1}},{"set_variable":{"name":"USC","value":0}},{"key_code":"delete_forward"}],"to_after_key_up":[{"set_variable":{"name":"KC_F","value":0}}],"type":"basic"},{"conditions":[{"type":"variable_unless","name":"KC_D","value":0},{"type":"variable_unless","name":"KC_O","value":0}],"from":{"key_code":"f","modifiers":{"optional":["caps_lock"]}},"to":[{"set_variable":{"name":"KC_F","value":1}},{"set_variable":{"name":"USC","value":0}},{"key_code":"delete_forward"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set_variable":{"name":"KC_D","value":1}},{"set_variable":{"name":"USC","value":0}},{"key_code":"delete_forward"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set_variable":{"name":"KC_D","value":1}},{"set_variable":{"name":"USC","value":0}},{"key_code":"delete_forward"}],"to_after_key_up":[{"set_variable":{"name":"KC_D","value":0}}],"type":"basic"},{"conditions":[{"type":"variable_unless","name":"KC_F","value":0},{"type":"variable_unless","name":"KC_O","value":0}],"from":{"key_code":"d","modifiers":{"optional":["caps_lock"]}},"to":[{"set_variable":{"name":"KC_D","value":1}},{"set_variable":{"name":"USC","value":0}},{"key_code":"delete_forward"}],"to_after_key_up":[{"set_variable":{"name":"KC_D","value":0}}],"type":"basic"},</v>
      </c>
    </row>
    <row r="129" spans="1:1">
      <c r="A129" s="299" t="str">
        <f>_xlfn.CONCAT(詳細設定!A151:Z151)</f>
        <v>{"description":"と, か &amp; う → +7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</row>
    <row r="130" spans="1:1">
      <c r="A130" s="299" t="str">
        <f>_xlfn.CONCAT(詳細設定!A152:Z152)</f>
        <v>{"description":"と, か &amp; ら → +7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</row>
    <row r="131" spans="1:1">
      <c r="A131" s="299" t="str">
        <f>_xlfn.CONCAT(詳細設定!A153:Z153)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32" spans="1:1">
      <c r="A132" s="299" t="str">
        <f>_xlfn.CONCAT(詳細設定!A154:Z154)</f>
        <v>{"description":"と, か &amp; ー → 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33" spans="1:1">
      <c r="A133" s="299" t="str">
        <f>_xlfn.CONCAT(詳細設定!A155:Z155)</f>
        <v>{"description":"と, か &amp; れ → 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4" spans="1:1">
      <c r="A134" s="299" t="str">
        <f>_xlfn.CONCAT(詳細設定!A156:Z156)</f>
        <v>{"description":"な, ん &amp; 小 → カッコ外し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x","modifiers":["command"]},{"key_code":"delete_or_backspace"},{"key_code":"delete_forward"},{"key_code":"v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</row>
    <row r="135" spans="1:1">
      <c r="A135" s="299" t="str">
        <f>_xlfn.CONCAT(詳細設定!A157:Z157)</f>
        <v>{"description":"な, ん &amp; ろ → 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description":"[英数] M, Comma &amp; A → 《》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36" spans="1:1">
      <c r="A136" s="299" t="str">
        <f>_xlfn.CONCAT(詳細設定!A158:Z158)</f>
        <v>{"description":"な, ん &amp; ほ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Z → ｜《》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7" spans="1:1">
      <c r="A137" s="299" t="str">
        <f>_xlfn.CONCAT(詳細設定!A159:U159)</f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8" spans="1:1">
      <c r="A138" s="299" t="str">
        <f>_xlfn.CONCAT(詳細設定!V159:Z159)</f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9" spans="1:1">
      <c r="A139" s="299" t="str">
        <f>_xlfn.CONCAT(詳細設定!A160:Z160)</f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0" spans="1:1">
      <c r="A140" s="299" t="str">
        <f>_xlfn.CONCAT(詳細設定!A161:Z161)</f>
        <v>{"description":"な, ん &amp; ひ → +【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1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X → +【】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b","modifiers":["shift","option"]},{"key_code":"3"},{"key_code":"0"},{"key_code":"1"},{"key_code":"0"},{"key_code":"v","modifiers":["command"]},{"key_code":"3"},{"key_code":"0"},{"key_code":"1"},{"key_code":"1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1" spans="1:1">
      <c r="A141" s="299" t="str">
        <f>_xlfn.CONCAT(詳細設定!A162:Z162)</f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42" spans="1:1">
      <c r="A142" s="299" t="str">
        <f>_xlfn.CONCAT(詳細設定!A163:Z163)</f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3" spans="1:1">
      <c r="A143" s="299" t="str">
        <f>_xlfn.CONCAT(詳細設定!A164:Z164)</f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4" spans="1:1">
      <c r="A144" s="299" t="str">
        <f>_xlfn.CONCAT(詳細設定!A165:Z165)</f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45" spans="1:1">
      <c r="A145" s="299" t="str">
        <f>_xlfn.CONCAT(詳細設定!A166:Z166)</f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6" spans="1:1">
      <c r="A146" s="299" t="str">
        <f>_xlfn.CONCAT(詳細設定!A167:Z167)</f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7" spans="1:1">
      <c r="A147" s="299" t="str">
        <f>_xlfn.CONCAT(詳細設定!A168:Z168)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8" spans="1:1">
      <c r="A148" s="299" t="str">
        <f>_xlfn.CONCAT(詳細設定!A169:Z169)</f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49" spans="1:1">
      <c r="A149" s="299" t="str">
        <f>_xlfn.CONCAT(詳細設定!A170:Z170)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50" spans="1:1">
      <c r="A150" s="299" t="str">
        <f>_xlfn.CONCAT(詳細設定!A171:Z171)</f>
        <v>{"description":"は, こ &amp; 右 → 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299" t="str">
        <f>_xlfn.CONCAT(詳細設定!A172:Z172)</f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2" spans="1:1">
      <c r="A152" s="299" t="str">
        <f>_xlfn.CONCAT(詳細設定!A173:Z173)</f>
        <v>{"description":"は, こ &amp; た → +End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53" spans="1:1">
      <c r="A153" s="299" t="str">
        <f>_xlfn.CONCAT(詳細設定!A174:Z174)</f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4" spans="1:1">
      <c r="A154" s="299" t="str">
        <f>_xlfn.CONCAT(詳細設定!A175:Z175)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5" spans="1:1">
      <c r="A155" s="299" t="str">
        <f>_xlfn.CONCAT(詳細設定!A176:Z176)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56" spans="1:1">
      <c r="A156" s="299" t="str">
        <f>_xlfn.CONCAT(詳細設定!A177:Z177)</f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7" spans="1:1">
      <c r="A157" s="299" t="str">
        <f>_xlfn.CONCAT(詳細設定!A178:Z178)</f>
        <v>{"description":"は, こ &amp; い → +→5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58" spans="1:1">
      <c r="A158" s="299" t="str">
        <f>_xlfn.CONCAT(詳細設定!A179:Z179)</f>
        <v>{"description":"は, こ &amp; ん → +←5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59" spans="1:1">
      <c r="A159" s="299" t="str">
        <f>_xlfn.CONCAT(詳細設定!A180:Z180)</f>
        <v>{"description":"は, こ &amp; す → Redo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60" spans="1:1">
      <c r="A160" s="299" t="str">
        <f>_xlfn.CONCAT(詳細設定!A181:Z181)</f>
        <v>{"description":"は, こ &amp; う → +→20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61" spans="1:1">
      <c r="A161" s="299" t="str">
        <f>_xlfn.CONCAT(詳細設定!A182:Z182)</f>
        <v>{"description":"は, こ &amp; ら → +←20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2" spans="1:1">
      <c r="A162" s="299" t="str">
        <f>_xlfn.CONCAT(詳細設定!A183:Z183)</f>
        <v>{"description":"は, こ &amp; へ → Undo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63" spans="1:1">
      <c r="A163" s="299" t="str">
        <f>_xlfn.CONCAT(詳細設定!A184:Z184)</f>
        <v>{"description":"は, こ &amp; ー → カタカナ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</row>
    <row r="164" spans="1:1">
      <c r="A164" s="299" t="str">
        <f>_xlfn.CONCAT(詳細設定!A185:Z185)</f>
        <v>{"description":"は, こ &amp; れ → ひらがな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</row>
    <row r="165" spans="1:1">
      <c r="A165" s="299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299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299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299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299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299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299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299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299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299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299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299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299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299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299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299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299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299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299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299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299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299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299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299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299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299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299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299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299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299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299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299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299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299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299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299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299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299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299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299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299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299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299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299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299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299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299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299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299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299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299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299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299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299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299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299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299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299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299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299" t="str">
        <f>_xlfn.CONCAT(詳細設定!A245:Z245)</f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299" t="str">
        <f>_xlfn.CONCAT(詳細設定!A246:Z246)</f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299" t="str">
        <f>_xlfn.CONCAT(詳細設定!A247:Z247)</f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299" t="str">
        <f>_xlfn.CONCAT(詳細設定!A248:Z248)</f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299" t="str">
        <f>_xlfn.CONCAT(詳細設定!A249:Z249)</f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299" t="str">
        <f>_xlfn.CONCAT(詳細設定!A250:Z250)</f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299" t="str">
        <f>_xlfn.CONCAT(詳細設定!A251:Z251)</f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299" t="str">
        <f>_xlfn.CONCAT(詳細設定!A252:Z252)</f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299" t="str">
        <f>_xlfn.CONCAT(詳細設定!A253:Z253)</f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299" t="str">
        <f>_xlfn.CONCAT(詳細設定!A254:Z254)</f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299" t="str">
        <f>_xlfn.CONCAT(詳細設定!A255:Z255)</f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299" t="str">
        <f>_xlfn.CONCAT(詳細設定!A256:Z256)</f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299" t="str">
        <f>_xlfn.CONCAT(詳細設定!A257:Z257)</f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299" t="str">
        <f>_xlfn.CONCAT(詳細設定!A258:Z258)</f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299" t="str">
        <f>_xlfn.CONCAT(詳細設定!A259:Z259)</f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299" t="str">
        <f>_xlfn.CONCAT(詳細設定!A260:Z260)</f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299" t="str">
        <f>_xlfn.CONCAT(詳細設定!A261:Z261)</f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299" t="str">
        <f>_xlfn.CONCAT(詳細設定!A262:Z262)</f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299" t="str">
        <f>_xlfn.CONCAT(詳細設定!A263:Z263)</f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299" t="str">
        <f>_xlfn.CONCAT(詳細設定!A264:Z264)</f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299" t="str">
        <f>_xlfn.CONCAT(詳細設定!A265:Z265)</f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299" t="str">
        <f>_xlfn.CONCAT(詳細設定!A266:Z266)</f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299" t="str">
        <f>_xlfn.CONCAT(詳細設定!A267:Z267)</f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299" t="str">
        <f>_xlfn.CONCAT(詳細設定!A268:Z268)</f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299" t="str">
        <f>_xlfn.CONCAT(詳細設定!A269:Z269)</f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m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m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299" t="str">
        <f>_xlfn.CONCAT(詳細設定!A270:Z270)</f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299" t="str">
        <f>_xlfn.CONCAT(詳細設定!A271:Z271)</f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n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n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299" t="str">
        <f>_xlfn.CONCAT(詳細設定!A272:Z272)</f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299" t="str">
        <f>_xlfn.CONCAT(詳細設定!A273:Z273)</f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299" t="str">
        <f>_xlfn.CONCAT(詳細設定!A274:Z274)</f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299" t="str">
        <f>_xlfn.CONCAT(詳細設定!A275:Z275)</f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299" t="str">
        <f>_xlfn.CONCAT(詳細設定!A276:Z276)</f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299" t="str">
        <f>_xlfn.CONCAT(詳細設定!A277:Z277)</f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299" t="str">
        <f>_xlfn.CONCAT(詳細設定!A278:Z278)</f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299" t="str">
        <f>_xlfn.CONCAT(詳細設定!A279:Z279)</f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299" t="str">
        <f>_xlfn.CONCAT(詳細設定!A280:Z280)</f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299" t="str">
        <f>_xlfn.CONCAT(詳細設定!A281:Z281)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299" t="str">
        <f>_xlfn.CONCAT(詳細設定!A282:Z282)</f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299" t="str">
        <f>_xlfn.CONCAT(詳細設定!A283:Z283)</f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299" t="str">
        <f>_xlfn.CONCAT(詳細設定!A284:Z284)</f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299" t="str">
        <f>_xlfn.CONCAT(詳細設定!A285:Z285)</f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299" t="str">
        <f>_xlfn.CONCAT(詳細設定!A286:Z286)</f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299" t="str">
        <f>_xlfn.CONCAT(詳細設定!A287:Z287)</f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299" t="str">
        <f>_xlfn.CONCAT(詳細設定!A288:Z288)</f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299" t="str">
        <f>_xlfn.CONCAT(詳細設定!A289:Z289)</f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299" t="str">
        <f>_xlfn.CONCAT(詳細設定!A290:Z290)</f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299" t="str">
        <f>_xlfn.CONCAT(詳細設定!A291:Z291)</f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299" t="str">
        <f>_xlfn.CONCAT(詳細設定!A292:Z292)</f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299" t="str">
        <f>_xlfn.CONCAT(詳細設定!A293:Z293)</f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273" spans="1:1">
      <c r="A273" s="299" t="str">
        <f>_xlfn.CONCAT(詳細設定!A294:Z294)</f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274" spans="1:1">
      <c r="A274" s="299" t="str">
        <f>_xlfn.CONCAT(詳細設定!A295:Z295)</f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275" spans="1:1">
      <c r="A275" s="299" t="str">
        <f>_xlfn.CONCAT(詳細設定!A296:Z296)</f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6" spans="1:1">
      <c r="A276" s="299" t="str">
        <f>_xlfn.CONCAT(詳細設定!A297:Z297)</f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7" spans="1:1">
      <c r="A277" s="299" t="str">
        <f>_xlfn.CONCAT(詳細設定!A298:Z298)</f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8" spans="1:1">
      <c r="A278" s="299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299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299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299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299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299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299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299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299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299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299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299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299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299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299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299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299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299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299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299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299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299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299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299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299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299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299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299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299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299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299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299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299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299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299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299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299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299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299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299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299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299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299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299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299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299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299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299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299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299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299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299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299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0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2021-12-12T04:04:09Z</dcterms:modified>
  <cp:category/>
  <cp:contentStatus/>
</cp:coreProperties>
</file>