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7" documentId="13_ncr:1_{C9A62F79-5033-423F-8BAA-46B7048BF662}" xr6:coauthVersionLast="47" xr6:coauthVersionMax="47" xr10:uidLastSave="{3026289E-6903-4AF2-86F7-EDE80E363C0D}"/>
  <bookViews>
    <workbookView xWindow="-108" yWindow="-108" windowWidth="23256" windowHeight="12576"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streetName">#N/A</definedName>
    <definedName name="Slicer_Tid">#N/A</definedName>
    <definedName name="Slicer_Tidsrum">#N/A</definedName>
    <definedName name="Slicer_UgedagLang">#N/A</definedName>
    <definedName name="Timeline_Dato">#N/A</definedName>
  </definedNames>
  <calcPr calcId="191028"/>
  <pivotCaches>
    <pivotCache cacheId="0" r:id="rId4"/>
    <pivotCache cacheId="114" r:id="rId5"/>
    <pivotCache cacheId="117"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120" r:id="rId15"/>
        <pivotCache cacheId="123" r:id="rId16"/>
        <pivotCache cacheId="126" r:id="rId17"/>
        <pivotCache cacheId="129" r:id="rId18"/>
        <pivotCache cacheId="132"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9"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DimKalender_f7f9f03c-2cee-4d89-8d05-18b69595fac8" name="DimKalender" connection="Query - DimKalender"/>
          <x15:modelTable id="UserInfoDetailed_10eb5a10-21f8-4d71-9468-d080853345e1" name="UserInfoDetailed" connection="Query - UserInfoDetailed"/>
          <x15:modelTable id="OutputParameterTable_d76ed1b2-24d7-4b5d-a7e9-41eb22327bb7" name="OutputParameterTable" connection="Query - OutputParameterTable"/>
          <x15:modelTable id="ElspotPrices_V2_e452922a-129c-44ca-8c87-b95cb9d47dbc" name="ElspotPrices_V2" connection="Query - ElspotPrices_V2"/>
          <x15:modelTable id="TarifAndSubsciptionPrices_V2_01eee991-53e6-401c-8993-027c9a715f85" name="TarifAndSubsciptionPrices_V2" connection="Query - TarifAndSubsciptionPrices_V2"/>
          <x15:modelTable id="kWh_V2_781b35fc-67b5-4f56-aef6-5da2a97ecb25" name="kWh_V2" connection="Query - kWh_V2"/>
          <x15:modelTable id="DimTid" name="DimTid" connection="WorksheetConnection_Book1!DimTid"/>
        </x15:modelTables>
        <x15:modelRelationships>
          <x15:modelRelationship fromTable="ElspotPrices_V2" fromColumn="Dato" toTable="DimKalender" toColumn="Dato"/>
          <x15:modelRelationship fromTable="ElspotPrices_V2" fromColumn="Tid" toTable="DimTid" toColumn="Tid"/>
          <x15:modelRelationship fromTable="TarifAndSubsciptionPrices_V2" fromColumn="meteringPointId" toTable="UserInfoDetailed" toColumn="meteringPointId"/>
          <x15:modelRelationship fromTable="TarifAndSubsciptionPrices_V2" fromColumn="Dato" toTable="DimKalender" toColumn="Dato"/>
          <x15:modelRelationship fromTable="TarifAndSubsciptionPrices_V2" fromColumn="Tid" toTable="DimTid" toColumn="Tid"/>
          <x15:modelRelationship fromTable="kWh_V2" fromColumn="meteringPointId" toTable="UserInfoDetailed" toColumn="meteringPointId"/>
          <x15:modelRelationship fromTable="kWh_V2" fromColumn="Dato" toTable="DimKalender" toColumn="Dato"/>
          <x15:modelRelationship fromTable="kWh_V2" fromColumn="Tid" toTable="DimTid" toColum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 tableName="kWh_V2" columnName="Dato" columnId="Dato">
                <x16:calculatedTimeColumn columnName="Dato (Month Index)" columnId="Dato (Month Index)" contentType="monthsindex" isSelected="1"/>
                <x16:calculatedTimeColumn columnName="Dato (Month)" columnId="Dato (Month)" contentType="months" isSelected="1"/>
              </x16:modelTimeGrouping>
              <x16:modelTimeGrouping tableName="ElspotPrices_V2" columnName="Dato" columnId="Dato">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B3" i="5"/>
  <c r="F13" i="4"/>
  <c r="B1" i="5"/>
  <c r="H4" i="5"/>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AFDCF453-59AF-4F61-A568-270BA64D981C}" name="Query - ElspotPrices_V2" description="Connection to the 'ElspotPrices_V2' query in the workbook." type="100" refreshedVersion="7" minRefreshableVersion="5">
    <extLst>
      <ext xmlns:x15="http://schemas.microsoft.com/office/spreadsheetml/2010/11/main" uri="{DE250136-89BD-433C-8126-D09CA5730AF9}">
        <x15:connection id="3f42f8f6-d135-4f96-b2ee-de481fb1deae"/>
      </ext>
    </extLst>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37DE4DBF-896D-4FC8-9A19-4EB825178329}" name="Query - kWh_V2" description="Connection to the 'kWh_V2' query in the workbook." type="100" refreshedVersion="7" minRefreshableVersion="5">
    <extLst>
      <ext xmlns:x15="http://schemas.microsoft.com/office/spreadsheetml/2010/11/main" uri="{DE250136-89BD-433C-8126-D09CA5730AF9}">
        <x15:connection id="39f4a930-a98c-4a23-81e3-dc0948168335"/>
      </ext>
    </extLst>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509FF0AE-27F2-46CA-AACB-5BD427AB215A}" name="Query - TarifAndSubsciptionPrices_V2" description="Connection to the 'TarifAndSubsciptionPrices_V2' query in the workbook." type="100" refreshedVersion="7" minRefreshableVersion="5">
    <extLst>
      <ext xmlns:x15="http://schemas.microsoft.com/office/spreadsheetml/2010/11/main" uri="{DE250136-89BD-433C-8126-D09CA5730AF9}">
        <x15:connection id="a200c179-8101-4c68-8a90-e46eda47c649"/>
      </ext>
    </extLst>
  </connection>
  <connection id="13"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4"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Rat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<sst xmlns="http://schemas.openxmlformats.org/spreadsheetml/2006/main" count="110" uniqueCount="87">
  <si>
    <t>Elforbrug oversigt</t>
  </si>
  <si>
    <t>Totalt forbrug i perioden</t>
  </si>
  <si>
    <t>Adresse</t>
  </si>
  <si>
    <t>Torben Kirk Wolf</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</si>
  <si>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</si>
  <si>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</si>
  <si>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</si>
  <si>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</si>
  <si>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</si>
  <si>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</si>
  <si>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</si>
  <si>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</si>
  <si>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</si>
  <si>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</si>
  <si>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</si>
  <si>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</si>
  <si>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</si>
  <si>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</si>
  <si>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</si>
  <si>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</si>
  <si>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</si>
  <si>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</si>
  <si>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</si>
  <si>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</si>
  <si>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</si>
  <si>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</si>
  <si>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</si>
  <si>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</si>
  <si>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</si>
  <si>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</si>
  <si>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</si>
  <si>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</si>
  <si>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</si>
  <si>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</si>
  <si>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</si>
  <si>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</si>
  <si>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</si>
  <si>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</si>
  <si>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</si>
  <si>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</si>
  <si>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</si>
  <si>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</si>
  <si>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</si>
  <si>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</si>
  <si>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</si>
  <si>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</si>
  <si>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</si>
  <si>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</si>
  <si>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</si>
  <si>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</si>
  <si>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</si>
  <si>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</si>
  <si>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</si>
  <si>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</si>
  <si>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</si>
  <si>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</si>
  <si>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</si>
  <si>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</si>
  <si>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</si>
  <si>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</si>
  <si>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</si>
  <si>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</si>
  <si>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</si>
  <si>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For mere info om rettigheder og licens, se GitHub:</t>
  </si>
  <si>
    <t>Versionshistorik</t>
  </si>
  <si>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</si>
  <si>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</si>
  <si>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</si>
  <si>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</si>
  <si>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Hvis du bliver spurgt om brugerinfo/credentials, så vælg Anonym.</t>
  </si>
  <si>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</si>
  <si>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t>Der tages f.eks. ikke højde for evt. installation af solceller.</t>
  </si>
  <si>
    <t>(der tages højde for nedsat afgift ved elektrisk varmekilde)</t>
  </si>
  <si>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</si>
  <si>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</si>
  <si>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</si>
  <si>
    <r>
      <rPr>
        <b/>
        <sz val="9"/>
        <color theme="1"/>
        <rFont val="Verdana"/>
        <family val="2"/>
      </rPr>
      <t>Version 2.1.4</t>
    </r>
    <r>
      <rPr>
        <sz val="9"/>
        <color theme="1"/>
        <rFont val="Verdana"/>
        <family val="2"/>
      </rPr>
      <t>, 2022-03-09
Håndterer nu situationer, hvor tarifferne er ukendte i perioder, hvor forbruget er kendt (f.eks. ved nyoprettet leverandør).
Mindre performanceforbedringer.
Mere hjælp til at få ignoreret privacy levels.</t>
    </r>
  </si>
  <si>
    <r>
      <rPr>
        <b/>
        <sz val="9"/>
        <color theme="1"/>
        <rFont val="Verdana"/>
        <family val="2"/>
      </rPr>
      <t>Version 2.1.5</t>
    </r>
    <r>
      <rPr>
        <sz val="9"/>
        <color theme="1"/>
        <rFont val="Verdana"/>
        <family val="2"/>
      </rPr>
      <t>, 2022-04-20
Opdateret datamodel og dermed væsentlige performanceforbedringer. Folk med 32 bit Excel burde nu også kunne bruge løsningen uden problemer.
Indarbejdet advarsel ved udtræk af data for mere end 730 dage.</t>
    </r>
  </si>
  <si>
    <t>Stenhøj Vænge 10 , Birkerød</t>
  </si>
  <si>
    <t>Laksamol Utthasang</t>
  </si>
  <si>
    <r>
      <t xml:space="preserve">a) Gå til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Query Options (Data --&gt; Hent data --&gt; Forespørgselsindstillinger)</t>
    </r>
    <r>
      <rPr>
        <sz val="9"/>
        <color theme="1"/>
        <rFont val="Verdana"/>
        <family val="2"/>
      </rPr>
      <t xml:space="preserve">
b) og derefter </t>
    </r>
    <r>
      <rPr>
        <i/>
        <sz val="9"/>
        <color theme="1"/>
        <rFont val="Verdana"/>
        <family val="2"/>
      </rPr>
      <t>Privacy</t>
    </r>
    <r>
      <rPr>
        <sz val="9"/>
        <color theme="1"/>
        <rFont val="Verdana"/>
        <family val="2"/>
      </rPr>
      <t xml:space="preserve"> (</t>
    </r>
    <r>
      <rPr>
        <i/>
        <sz val="9"/>
        <color theme="1"/>
        <rFont val="Verdana"/>
        <family val="2"/>
      </rPr>
      <t>Beskyttelse af personlige oplysninger</t>
    </r>
    <r>
      <rPr>
        <sz val="9"/>
        <color theme="1"/>
        <rFont val="Verdana"/>
        <family val="2"/>
      </rPr>
      <t xml:space="preserve">) under </t>
    </r>
    <r>
      <rPr>
        <i/>
        <sz val="9"/>
        <color theme="1"/>
        <rFont val="Verdana"/>
        <family val="2"/>
      </rPr>
      <t xml:space="preserve">Current Workbook </t>
    </r>
    <r>
      <rPr>
        <sz val="9"/>
        <color theme="1"/>
        <rFont val="Verdana"/>
        <family val="2"/>
      </rPr>
      <t>(</t>
    </r>
    <r>
      <rPr>
        <i/>
        <sz val="9"/>
        <color theme="1"/>
        <rFont val="Verdana"/>
        <family val="2"/>
      </rPr>
      <t>Aktuel projektmappe</t>
    </r>
    <r>
      <rPr>
        <sz val="9"/>
        <color theme="1"/>
        <rFont val="Verdana"/>
        <family val="2"/>
      </rPr>
      <t xml:space="preserve">)
c) her skal du sætte hak ved </t>
    </r>
    <r>
      <rPr>
        <i/>
        <sz val="9"/>
        <color theme="1"/>
        <rFont val="Verdana"/>
        <family val="2"/>
      </rPr>
      <t xml:space="preserve">Ignore Privacy Levels and potentially improve performance </t>
    </r>
    <r>
      <rPr>
        <sz val="9"/>
        <color theme="1"/>
        <rFont val="Verdana"/>
        <family val="2"/>
      </rPr>
      <t>(</t>
    </r>
    <r>
      <rPr>
        <i/>
        <sz val="9"/>
        <color theme="1"/>
        <rFont val="Verdana"/>
        <family val="2"/>
      </rPr>
      <t>Ignorer beskyttelsesniveauerne, og øg muligvis ydeevnen</t>
    </r>
    <r>
      <rPr>
        <sz val="9"/>
        <color theme="1"/>
        <rFont val="Verdana"/>
        <family val="2"/>
      </rPr>
      <t>)
Dette er nødvendigt at gøre, da koden sender info mellem datakilder (tokens fra et API kald til input i andre API kald). Det er sikkert at gøre i dette tilfælde. Hvis du vil vide mere om hvorfor vi kan tillade os at lave denne indstilling, anbefaler jeg denne artikel:</t>
    </r>
  </si>
  <si>
    <t>5) Første gang du anvender løsningen, skal du lave en lidt speciel indstilling</t>
  </si>
  <si>
    <t>INDSÆT TOKEN HER</t>
  </si>
  <si>
    <r>
      <t>Version 2.1.6</t>
    </r>
    <r>
      <rPr>
        <sz val="9"/>
        <color theme="1"/>
        <rFont val="Verdana"/>
        <family val="2"/>
      </rPr>
      <t>, 2022-08-23
Reduceret elafgift per 1. juli 2022 er indarbejdet.</t>
    </r>
    <r>
      <rPr>
        <b/>
        <sz val="9"/>
        <color theme="1"/>
        <rFont val="Verdana"/>
        <family val="2"/>
      </rPr>
      <t xml:space="preserve">
</t>
    </r>
    <r>
      <rPr>
        <sz val="9"/>
        <color theme="1"/>
        <rFont val="Verdana"/>
        <family val="2"/>
      </rPr>
      <t>Opdateret hjælp tekst angående Privacy Levels.</t>
    </r>
    <r>
      <rPr>
        <b/>
        <sz val="9"/>
        <color theme="1"/>
        <rFont val="Verdana"/>
        <family val="2"/>
      </rPr>
      <t xml:space="preserve">
</t>
    </r>
    <r>
      <rPr>
        <sz val="9"/>
        <color theme="1"/>
        <rFont val="Verdana"/>
        <family val="2"/>
      </rPr>
      <t>Opdateret forespørgsler, så de nu kan hente data for perioder større end de 730 dage, som Energinet har lagt som begrænsning.</t>
    </r>
  </si>
  <si>
    <t>2021-01-01</t>
  </si>
  <si>
    <t>Hele ugen</t>
  </si>
  <si>
    <t>2021-01-01 til 2022-08-24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</si>
</sst>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gt;=10]#,###;0.00"/>
  </numFmts>
  <fonts count="35"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
      <sz val="9"/>
      <color rgb="FFFF0000"/>
      <name val="Verdana"/>
      <family val="2"/>
    </font>
  </fonts>
  <fills count="37">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43">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4" fillId="0" borderId="0" xfId="0" applyNumberFormat="1" applyFont="1"/>
    <xf numFmtId="0" fontId="29" fillId="0" borderId="0" xfId="0" applyFont="1" applyAlignment="1">
      <alignment horizontal="left"/>
    </xf>
    <xf numFmtId="14" fontId="30"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Font="1" applyAlignment="1">
      <alignment wrapText="1"/>
    </xf>
    <xf numFmtId="0" fontId="0" fillId="0" borderId="0" xfId="0" applyFont="1" applyAlignment="1">
      <alignment horizontal="left" vertical="top" wrapText="1" indent="2"/>
    </xf>
    <xf numFmtId="0" fontId="32" fillId="34" borderId="0" xfId="0" applyFont="1" applyFill="1"/>
    <xf numFmtId="0" fontId="33" fillId="0" borderId="0" xfId="0" applyFont="1" applyAlignment="1">
      <alignment vertical="center"/>
    </xf>
    <xf numFmtId="0" fontId="0" fillId="0" borderId="0" xfId="0" applyFont="1"/>
    <xf numFmtId="0" fontId="2" fillId="36" borderId="0" xfId="0" applyFont="1" applyFill="1"/>
    <xf numFmtId="0" fontId="20" fillId="36" borderId="0" xfId="0" applyFont="1" applyFill="1"/>
    <xf numFmtId="0" fontId="31" fillId="33" borderId="0" xfId="0" applyFont="1" applyFill="1"/>
    <xf numFmtId="0" fontId="31" fillId="0" borderId="0" xfId="0" applyFont="1"/>
    <xf numFmtId="0" fontId="34" fillId="0" borderId="0" xfId="0" applyNumberFormat="1" applyFont="1"/>
    <xf numFmtId="0" fontId="31"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330">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numFmt numFmtId="166"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6" formatCode="_-* #,##0_-;\-* #,##0_-;_-* &quot;-&quot;??_-;_-@_-"/>
    </dxf>
    <dxf>
      <alignment horizontal="center"/>
    </dxf>
    <dxf>
      <alignment wrapText="0"/>
    </dxf>
    <dxf>
      <font>
        <sz val="27"/>
      </font>
    </dxf>
    <dxf>
      <numFmt numFmtId="30" formatCode="@"/>
    </dxf>
    <dxf>
      <numFmt numFmtId="165" formatCode="[&gt;=10]#,###;0.00"/>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6"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6"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329"/>
      <tableStyleElement type="headerRow" dxfId="328"/>
      <tableStyleElement type="totalRow" dxfId="327"/>
      <tableStyleElement type="firstRowStripe" dxfId="326"/>
      <tableStyleElement type="firstColumnStripe" dxfId="325"/>
      <tableStyleElement type="firstSubtotalColumn" dxfId="324"/>
      <tableStyleElement type="firstSubtotalRow" dxfId="323"/>
      <tableStyleElement type="secondSubtotalRow" dxfId="322"/>
      <tableStyleElement type="firstRowSubheading" dxfId="321"/>
      <tableStyleElement type="secondRowSubheading" dxfId="320"/>
      <tableStyleElement type="pageFieldLabels" dxfId="319"/>
      <tableStyleElement type="pageFieldValues" dxfId="318"/>
    </tableStyle>
    <tableStyle name="SlicerStyleLight1 2" pivot="0" table="0" count="10" xr9:uid="{F38440B3-672B-47FB-916F-7D9BF829ED33}">
      <tableStyleElement type="wholeTable" dxfId="317"/>
      <tableStyleElement type="headerRow" dxfId="316"/>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H4" s="5"/>
        <tr r="H4" s="5"/>
        <tr r="B3" s="5"/>
      </tp>
    </main>
  </volType>
</volTypes>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16" Type="http://schemas.openxmlformats.org/officeDocument/2006/relationships/pivotCacheDefinition" Target="pivotCache/pivotCacheDefinition6.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74" Type="http://schemas.openxmlformats.org/officeDocument/2006/relationships/customXml" Target="../customXml/item41.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microsoft.com/office/2007/relationships/slicerCache" Target="slicerCaches/slicerCache7.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77" Type="http://schemas.openxmlformats.org/officeDocument/2006/relationships/customXml" Target="../customXml/item44.xml"/><Relationship Id="rId8" Type="http://schemas.microsoft.com/office/2007/relationships/slicerCache" Target="slicerCaches/slicerCache1.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75"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microsoft.com/office/2007/relationships/slicerCache" Target="slicerCaches/slicerCache3.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customXml" Target="../customXml/item40.xml"/><Relationship Id="rId78"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6" Type="http://schemas.openxmlformats.org/officeDocument/2006/relationships/customXml" Target="../customXml/item43.xml"/><Relationship Id="rId7" Type="http://schemas.openxmlformats.org/officeDocument/2006/relationships/pivotCacheDefinition" Target="pivotCache/pivotCacheDefinition4.xml"/><Relationship Id="rId71" Type="http://schemas.openxmlformats.org/officeDocument/2006/relationships/customXml" Target="../customXml/item38.xml"/><Relationship Id="rId2" Type="http://schemas.openxmlformats.org/officeDocument/2006/relationships/worksheet" Target="worksheets/sheet2.xml"/><Relationship Id="rId2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3.0308980014534885</c:v>
              </c:pt>
              <c:pt idx="1">
                <c:v>3.1010789062499993</c:v>
              </c:pt>
              <c:pt idx="2">
                <c:v>2.9469978742732561</c:v>
              </c:pt>
              <c:pt idx="3">
                <c:v>2.9174628615196081</c:v>
              </c:pt>
              <c:pt idx="4">
                <c:v>2.851190915697674</c:v>
              </c:pt>
              <c:pt idx="5">
                <c:v>2.6753450036337205</c:v>
              </c:pt>
              <c:pt idx="6">
                <c:v>2.5954334870133966</c:v>
              </c:pt>
            </c:numLit>
          </c:val>
          <c:extLst>
            <c:ext xmlns:c16="http://schemas.microsoft.com/office/drawing/2014/chart" uri="{C3380CC4-5D6E-409C-BE32-E72D297353CC}">
              <c16:uniqueId val="{00000002-8704-47F6-B98A-E3F78797F31A}"/>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0"/>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pt idx="12">
                <c:v>Jan
2022</c:v>
              </c:pt>
              <c:pt idx="13">
                <c:v>Feb
2022</c:v>
              </c:pt>
              <c:pt idx="14">
                <c:v>Mar
2022</c:v>
              </c:pt>
              <c:pt idx="15">
                <c:v>Apr
2022</c:v>
              </c:pt>
              <c:pt idx="16">
                <c:v>May
2022</c:v>
              </c:pt>
              <c:pt idx="17">
                <c:v>Jun
2022</c:v>
              </c:pt>
              <c:pt idx="18">
                <c:v>Jul
2022</c:v>
              </c:pt>
              <c:pt idx="19">
                <c:v>Aug
2022</c:v>
              </c:pt>
            </c:strLit>
          </c:cat>
          <c:val>
            <c:numLit>
              <c:formatCode>General</c:formatCode>
              <c:ptCount val="20"/>
              <c:pt idx="0">
                <c:v>2.0952838541666492</c:v>
              </c:pt>
              <c:pt idx="1">
                <c:v>2.1294380580356989</c:v>
              </c:pt>
              <c:pt idx="2">
                <c:v>2.0562424461641822</c:v>
              </c:pt>
              <c:pt idx="3">
                <c:v>2.0056653645833178</c:v>
              </c:pt>
              <c:pt idx="4">
                <c:v>2.0739059475806294</c:v>
              </c:pt>
              <c:pt idx="5">
                <c:v>2.2447616319444288</c:v>
              </c:pt>
              <c:pt idx="6">
                <c:v>2.3178485383064356</c:v>
              </c:pt>
              <c:pt idx="7">
                <c:v>2.3449945060483719</c:v>
              </c:pt>
              <c:pt idx="8">
                <c:v>2.7124079166666517</c:v>
              </c:pt>
              <c:pt idx="9">
                <c:v>2.6144349328858887</c:v>
              </c:pt>
              <c:pt idx="10">
                <c:v>2.8902105381944274</c:v>
              </c:pt>
              <c:pt idx="11">
                <c:v>3.3983489247311671</c:v>
              </c:pt>
              <c:pt idx="12">
                <c:v>2.6604799731182629</c:v>
              </c:pt>
              <c:pt idx="13">
                <c:v>2.5551613467261753</c:v>
              </c:pt>
              <c:pt idx="14">
                <c:v>4.0399616966688958</c:v>
              </c:pt>
              <c:pt idx="15">
                <c:v>3.3212250694444223</c:v>
              </c:pt>
              <c:pt idx="16">
                <c:v>3.4128606686827734</c:v>
              </c:pt>
              <c:pt idx="17">
                <c:v>3.8830334722221993</c:v>
              </c:pt>
              <c:pt idx="18">
                <c:v>3.9008571404569747</c:v>
              </c:pt>
              <c:pt idx="19">
                <c:v>5.4108309556159337</c:v>
              </c:pt>
            </c:numLit>
          </c:val>
          <c:extLst>
            <c:ext xmlns:c16="http://schemas.microsoft.com/office/drawing/2014/chart" uri="{C3380CC4-5D6E-409C-BE32-E72D297353CC}">
              <c16:uniqueId val="{00000002-9782-4EA8-95A4-0AA7B963FE28}"/>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2.6665890313505947</c:v>
              </c:pt>
              <c:pt idx="1">
                <c:v>2.6025057520938</c:v>
              </c:pt>
              <c:pt idx="2">
                <c:v>2.5726985875835053</c:v>
              </c:pt>
              <c:pt idx="3">
                <c:v>2.5609151062604663</c:v>
              </c:pt>
              <c:pt idx="4">
                <c:v>2.5653456895938023</c:v>
              </c:pt>
              <c:pt idx="5">
                <c:v>2.629807293760468</c:v>
              </c:pt>
            </c:numLit>
          </c:val>
          <c:extLst>
            <c:ext xmlns:c16="http://schemas.microsoft.com/office/drawing/2014/chart" uri="{C3380CC4-5D6E-409C-BE32-E72D297353CC}">
              <c16:uniqueId val="{00000007-01E4-482B-BF64-9B3D70E5D9EF}"/>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3.0218278979271327</c:v>
              </c:pt>
              <c:pt idx="22">
                <c:v>2.9155627312604682</c:v>
              </c:pt>
              <c:pt idx="23">
                <c:v>2.7466604676120445</c:v>
              </c:pt>
            </c:numLit>
          </c:val>
          <c:extLst>
            <c:ext xmlns:c16="http://schemas.microsoft.com/office/drawing/2014/chart" uri="{C3380CC4-5D6E-409C-BE32-E72D297353CC}">
              <c16:uniqueId val="{00000008-01E4-482B-BF64-9B3D70E5D9EF}"/>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3.2605613770938033</c:v>
              </c:pt>
              <c:pt idx="18">
                <c:v>3.4071092520938007</c:v>
              </c:pt>
              <c:pt idx="19">
                <c:v>3.4626862104271359</c:v>
              </c:pt>
              <c:pt idx="20">
                <c:v>3.1312361479271344</c:v>
              </c:pt>
            </c:numLit>
          </c:val>
          <c:extLst>
            <c:ext xmlns:c16="http://schemas.microsoft.com/office/drawing/2014/chart" uri="{C3380CC4-5D6E-409C-BE32-E72D297353CC}">
              <c16:uniqueId val="{00000009-01E4-482B-BF64-9B3D70E5D9EF}"/>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2.755463564593803</c:v>
              </c:pt>
              <c:pt idx="13">
                <c:v>2.6851508770938013</c:v>
              </c:pt>
              <c:pt idx="14">
                <c:v>2.6580989812604692</c:v>
              </c:pt>
              <c:pt idx="15">
                <c:v>2.7095729395938015</c:v>
              </c:pt>
              <c:pt idx="16">
                <c:v>2.8110976687604659</c:v>
              </c:pt>
            </c:numLit>
          </c:val>
          <c:extLst>
            <c:ext xmlns:c16="http://schemas.microsoft.com/office/drawing/2014/chart" uri="{C3380CC4-5D6E-409C-BE32-E72D297353CC}">
              <c16:uniqueId val="{0000000A-01E4-482B-BF64-9B3D70E5D9EF}"/>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3.0369388145938014</c:v>
              </c:pt>
              <c:pt idx="10">
                <c:v>2.9128803562604677</c:v>
              </c:pt>
              <c:pt idx="11">
                <c:v>2.8379789395938015</c:v>
              </c:pt>
            </c:numLit>
          </c:val>
          <c:extLst>
            <c:ext xmlns:c16="http://schemas.microsoft.com/office/drawing/2014/chart" uri="{C3380CC4-5D6E-409C-BE32-E72D297353CC}">
              <c16:uniqueId val="{0000000B-01E4-482B-BF64-9B3D70E5D9EF}"/>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2.8666214395937994</c:v>
              </c:pt>
              <c:pt idx="7">
                <c:v>3.0746933145938007</c:v>
              </c:pt>
              <c:pt idx="8">
                <c:v>3.1475665437604681</c:v>
              </c:pt>
            </c:numLit>
          </c:val>
          <c:extLst>
            <c:ext xmlns:c16="http://schemas.microsoft.com/office/drawing/2014/chart" uri="{C3380CC4-5D6E-409C-BE32-E72D297353CC}">
              <c16:uniqueId val="{0000000C-01E4-482B-BF64-9B3D70E5D9EF}"/>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2.2899729500115247</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2.8739859291594323</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0.96437644141954393</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0.33660074300395809</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0.11229</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0.88806533575317603</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0.57533313004416953</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549314</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34</xdr:row>
      <xdr:rowOff>0</xdr:rowOff>
    </xdr:from>
    <xdr:to>
      <xdr:col>23</xdr:col>
      <xdr:colOff>250338</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515778</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549314</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250336</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257175</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DKK/kWh</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DKK/kWh</a:t>
          </a:fld>
          <a:endParaRPr lang="da-DK" sz="1000"/>
        </a:p>
      </xdr:txBody>
    </xdr:sp>
    <xdr:clientData/>
  </xdr:twoCellAnchor>
  <xdr:twoCellAnchor editAs="absolute">
    <xdr:from>
      <xdr:col>11</xdr:col>
      <xdr:colOff>93586</xdr:colOff>
      <xdr:row>24</xdr:row>
      <xdr:rowOff>131289</xdr:rowOff>
    </xdr:from>
    <xdr:to>
      <xdr:col>12</xdr:col>
      <xdr:colOff>95081</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DKK/kWh</a:t>
          </a:fld>
          <a:endParaRPr lang="da-DK" sz="1000"/>
        </a:p>
      </xdr:txBody>
    </xdr:sp>
    <xdr:clientData/>
  </xdr:twoCellAnchor>
  <xdr:twoCellAnchor editAs="absolute">
    <xdr:from>
      <xdr:col>8</xdr:col>
      <xdr:colOff>865096</xdr:colOff>
      <xdr:row>2</xdr:row>
      <xdr:rowOff>58942</xdr:rowOff>
    </xdr:from>
    <xdr:to>
      <xdr:col>8</xdr:col>
      <xdr:colOff>1093512</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DKK/kWh</a:t>
          </a:fld>
          <a:endParaRPr lang="da-DK" sz="1000"/>
        </a:p>
      </xdr:txBody>
    </xdr:sp>
    <xdr:clientData/>
  </xdr:twoCellAnchor>
  <xdr:twoCellAnchor editAs="oneCell">
    <xdr:from>
      <xdr:col>23</xdr:col>
      <xdr:colOff>304800</xdr:colOff>
      <xdr:row>12</xdr:row>
      <xdr:rowOff>0</xdr:rowOff>
    </xdr:from>
    <xdr:to>
      <xdr:col>26</xdr:col>
      <xdr:colOff>512446</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2.88</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Gennemsnit:</a:t>
          </a:fld>
          <a:endParaRPr lang="da-DK" sz="1100">
            <a:solidFill>
              <a:srgbClr val="FF0000"/>
            </a:solidFill>
          </a:endParaRPr>
        </a:p>
      </xdr:txBody>
    </xdr:sp>
    <xdr:clientData/>
  </xdr:twoCellAnchor>
  <xdr:twoCellAnchor editAs="absolute">
    <xdr:from>
      <xdr:col>10</xdr:col>
      <xdr:colOff>73629</xdr:colOff>
      <xdr:row>2</xdr:row>
      <xdr:rowOff>76200</xdr:rowOff>
    </xdr:from>
    <xdr:to>
      <xdr:col>10</xdr:col>
      <xdr:colOff>299119</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792055" y="856646"/>
          <a:ext cx="645764"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DKK/kWh</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DKK/kWh</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523875</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114301</xdr:colOff>
      <xdr:row>8</xdr:row>
      <xdr:rowOff>129540</xdr:rowOff>
    </xdr:from>
    <xdr:to>
      <xdr:col>15</xdr:col>
      <xdr:colOff>222826</xdr:colOff>
      <xdr:row>18</xdr:row>
      <xdr:rowOff>1163055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08821" y="1684020"/>
          <a:ext cx="6448365" cy="2628000"/>
        </a:xfrm>
        <a:prstGeom prst="rect">
          <a:avLst/>
        </a:prstGeom>
      </xdr:spPr>
    </xdr:pic>
    <xdr:clientData/>
  </xdr:twoCellAnchor>
  <xdr:twoCellAnchor editAs="oneCell">
    <xdr:from>
      <xdr:col>4</xdr:col>
      <xdr:colOff>68580</xdr:colOff>
      <xdr:row>2</xdr:row>
      <xdr:rowOff>83820</xdr:rowOff>
    </xdr:from>
    <xdr:to>
      <xdr:col>18</xdr:col>
      <xdr:colOff>632460</xdr:colOff>
      <xdr:row>24</xdr:row>
      <xdr:rowOff>148590</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5660" y="403860"/>
          <a:ext cx="11658600" cy="501777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4981" y="403860"/>
          <a:ext cx="1082041" cy="98298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796.456115624998" backgroundQuery="1" createdVersion="3" refreshedVersion="7" minRefreshableVersion="3" recordCount="0" tupleCache="1" xr:uid="{60F228A7-06BF-4BC6-80A1-D441A40D1C29}">
  <cacheSource type="external" connectionId="14"/>
  <cacheFields count="2">
    <cacheField name="[OutputParameterTable].[Parameter].[Parameter]" caption="Parameter" numFmtId="0" hierarchy="28" level="1">
      <sharedItems count="3">
        <s v="[OutputParameterTable].[Parameter].&amp;[Priser]" c="Priser"/>
        <s v="[OutputParameterTable].[Parameter].&amp;[Rater]" c="Rater"/>
        <s v="[OutputParameterTable].[Parameter].&amp;[Elforbrug]" c="Elforbrug"/>
      </sharedItems>
    </cacheField>
    <cacheField name="[Measures].[MeasuresLevel]" caption="MeasuresLevel" numFmtId="0" hierarchy="27">
      <sharedItems count="2">
        <s v="[Measures].[FoundTarif]" c="FoundTarif"/>
        <s v="[Measures].[ChosenParameter]" c="ChosenParameter"/>
      </sharedItems>
    </cacheField>
  </cacheFields>
  <cacheHierarchies count="143">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ElspotPrices_V2].[SpotPriceDKK]" caption="SpotPriceDKK" attribute="1" defaultMemberUniqueName="[ElspotPrices_V2].[SpotPriceDKK].[All]" allUniqueName="[ElspotPrices_V2].[SpotPriceDKK].[All]" dimensionUniqueName="[ElspotPrices_V2]" displayFolder="" count="2" memberValueDatatype="5" unbalanced="0"/>
    <cacheHierarchy uniqueName="[ElspotPrices_V2].[Dato]" caption="Dato" attribute="1" time="1" defaultMemberUniqueName="[ElspotPrices_V2].[Dato].[All]" allUniqueName="[ElspotPrices_V2].[Dato].[All]" dimensionUniqueName="[ElspotPrices_V2]" displayFolder="" count="2" memberValueDatatype="7" unbalanced="0"/>
    <cacheHierarchy uniqueName="[ElspotPrices_V2].[Tid]" caption="Tid" attribute="1" time="1" defaultMemberUniqueName="[ElspotPrices_V2].[Tid].[All]" allUniqueName="[ElspotPrices_V2].[Tid].[All]" dimensionUniqueName="[ElspotPrices_V2]" displayFolder="" count="2" memberValueDatatype="7" unbalanced="0"/>
    <cacheHierarchy uniqueName="[ElspotPrices_V2].[Dato (Month)]" caption="Dato (Month)" attribute="1" defaultMemberUniqueName="[ElspotPrices_V2].[Dato (Month)].[All]" allUniqueName="[ElspotPrices_V2].[Dato (Month)].[All]" dimensionUniqueName="[ElspotPrices_V2]" displayFolder="" count="2" memberValueDatatype="130" unbalanced="0"/>
    <cacheHierarchy uniqueName="[kWh_V2].[meteringPointId]" caption="meteringPointId" attribute="1" defaultMemberUniqueName="[kWh_V2].[meteringPointId].[All]" allUniqueName="[kWh_V2].[meteringPointId].[All]" dimensionUniqueName="[kWh_V2]" displayFolder="" count="2" memberValueDatatype="130" unbalanced="0"/>
    <cacheHierarchy uniqueName="[kWh_V2].[StartDate]" caption="StartDate" attribute="1" defaultMemberUniqueName="[kWh_V2].[StartDate].[All]" allUniqueName="[kWh_V2].[StartDate].[All]" dimensionUniqueName="[kWh_V2]" displayFolder="" count="2" memberValueDatatype="130" unbalanced="0"/>
    <cacheHierarchy uniqueName="[kWh_V2].[EndDate]" caption="EndDate" attribute="1" defaultMemberUniqueName="[kWh_V2].[EndDate].[All]" allUniqueName="[kWh_V2].[EndDate].[All]" dimensionUniqueName="[kWh_V2]" displayFolder="" count="2" memberValueDatatype="130" unbalanced="0"/>
    <cacheHierarchy uniqueName="[kWh_V2].[kWh]" caption="kWh" attribute="1" defaultMemberUniqueName="[kWh_V2].[kWh].[All]" allUniqueName="[kWh_V2].[kWh].[All]" dimensionUniqueName="[kWh_V2]" displayFolder="" count="2" memberValueDatatype="5" unbalanced="0"/>
    <cacheHierarchy uniqueName="[kWh_V2].[RunningTotal]" caption="RunningTotal" attribute="1" defaultMemberUniqueName="[kWh_V2].[RunningTotal].[All]" allUniqueName="[kWh_V2].[RunningTotal].[All]" dimensionUniqueName="[kWh_V2]" displayFolder="" count="2" memberValueDatatype="5" unbalanced="0"/>
    <cacheHierarchy uniqueName="[kWh_V2].[Dato]" caption="Dato" attribute="1" time="1" defaultMemberUniqueName="[kWh_V2].[Dato].[All]" allUniqueName="[kWh_V2].[Dato].[All]" dimensionUniqueName="[kWh_V2]" displayFolder="" count="2" memberValueDatatype="7" unbalanced="0"/>
    <cacheHierarchy uniqueName="[kWh_V2].[Tid]" caption="Tid" attribute="1" time="1" defaultMemberUniqueName="[kWh_V2].[Tid].[All]" allUniqueName="[kWh_V2].[Tid].[All]" dimensionUniqueName="[kWh_V2]" displayFolder="" count="2" memberValueDatatype="7" unbalanced="0"/>
    <cacheHierarchy uniqueName="[kWh_V2].[ElafgiftReduceret]" caption="ElafgiftReduceret" attribute="1" defaultMemberUniqueName="[kWh_V2].[ElafgiftReduceret].[All]" allUniqueName="[kWh_V2].[ElafgiftReduceret].[All]" dimensionUniqueName="[kWh_V2]" displayFolder="" count="2" memberValueDatatype="5" unbalanced="0"/>
    <cacheHierarchy uniqueName="[kWh_V2].[Dato (Month)]" caption="Dato (Month)" attribute="1" defaultMemberUniqueName="[kWh_V2].[Dato (Month)].[All]" allUniqueName="[kWh_V2].[Dato (Month)].[All]" dimensionUniqueName="[kWh_V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2"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2"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2"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2"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2" memberValueDatatype="20" unbalanced="0" hidden="1"/>
    <cacheHierarchy uniqueName="[kWh_V2].[Dato (Month Index)]" caption="Dato (Month Index)" attribute="1" defaultMemberUniqueName="[kWh_V2].[Dato (Month Index)].[All]" allUniqueName="[kWh_V2].[Dato (Month Index)].[All]" dimensionUniqueName="[kWh_V2]"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tupleCache>
    <entries count="4">
      <s v="" in="0">
        <tpls c="1">
          <tpl fld="1" item="0"/>
        </tpls>
      </s>
      <s v="DKK" in="0">
        <tpls c="2">
          <tpl fld="1" item="1"/>
          <tpl hier="28" item="0"/>
        </tpls>
      </s>
      <s v="DKK/kWh" in="0">
        <tpls c="2">
          <tpl fld="1" item="1"/>
          <tpl hier="28" item="1"/>
        </tpls>
      </s>
      <s v="kWh" in="0">
        <tpls c="2">
          <tpl fld="1" item="1"/>
          <tpl hier="28" item="2"/>
        </tpls>
      </s>
    </entries>
    <sets count="3">
      <set count="1" maxRank="1" setDefinition="{[OutputParameterTable].[Parameter].&amp;[Priser]}">
        <tpls c="1">
          <tpl fld="0" item="0"/>
        </tpls>
      </set>
      <set count="1" maxRank="1" setDefinition="{[OutputParameterTable].[Parameter].&amp;[Rater]}">
        <tpls c="1">
          <tpl fld="0" item="1"/>
        </tpls>
      </set>
      <set count="1" maxRank="1" setDefinition="{[OutputParameterTable].[Parameter].&amp;[Elforbrug]}">
        <tpls c="1">
          <tpl fld="0" item="2"/>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796.456120717594" backgroundQuery="1" createdVersion="3" refreshedVersion="7" minRefreshableVersion="3" recordCount="0" supportSubquery="1" supportAdvancedDrill="1" xr:uid="{7A009511-45A3-4A88-89CB-C801F3461922}">
  <cacheSource type="external" connectionId="14">
    <extLst>
      <ext xmlns:x14="http://schemas.microsoft.com/office/spreadsheetml/2009/9/main" uri="{F057638F-6D5F-4e77-A914-E7F072B9BCA8}">
        <x14:sourceConnection name="ThisWorkbookDataModel"/>
      </ext>
    </extLst>
  </cacheSource>
  <cacheFields count="0"/>
  <cacheHierarchies count="14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043831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796.481260995373" backgroundQuery="1" createdVersion="6" refreshedVersion="7" minRefreshableVersion="3" recordCount="0" supportSubquery="1" supportAdvancedDrill="1" xr:uid="{E8F211EF-A980-4A29-8029-5DB8CE7F6A29}">
  <cacheSource type="external" connectionId="14"/>
  <cacheFields count="3">
    <cacheField name="[Measures].[SumParameter]" caption="SumParameter" numFmtId="0" hierarchy="100" level="32767"/>
    <cacheField name="[OutputParameterTable].[Parameter].[Parameter]" caption="Parameter" numFmtId="0" hierarchy="27" level="1">
      <sharedItems containsSemiMixedTypes="0" containsNonDate="0" containsString="0"/>
    </cacheField>
    <cacheField name="[DimKalender].[År].[År]" caption="År" numFmtId="0" hierarchy="4" level="1">
      <sharedItems containsSemiMixedTypes="0" containsNonDate="0" containsString="0"/>
    </cacheField>
  </cacheFields>
  <cacheHierarchies count="14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796.481261689813" backgroundQuery="1" createdVersion="6" refreshedVersion="7" minRefreshableVersion="3" recordCount="0" supportSubquery="1" supportAdvancedDrill="1" xr:uid="{DAFDF27A-4F86-4FA6-B228-B2E9CF1D7A3F}">
  <cacheSource type="external" connectionId="14"/>
  <cacheFields count="7">
    <cacheField name="[Measures].[Adresse]" caption="Adresse" numFmtId="0" hierarchy="93" level="32767"/>
    <cacheField name="[Measures].[Bruger(e)]" caption="Bruger(e)" numFmtId="0" hierarchy="94" level="32767"/>
    <cacheField name="[Measures].[Vist periode]" caption="Vist periode" numFmtId="0" hierarchy="95" level="32767"/>
    <cacheField name="[Measures].[Viste ugedage]" caption="Viste ugedage" numFmtId="0" hierarchy="96" level="32767"/>
    <cacheField name="[Measures].[Viste tidsrum]" caption="Viste tidsrum" numFmtId="0" hierarchy="97" level="32767"/>
    <cacheField name="[Measures].[Bruger 2]" caption="Bruger 2" numFmtId="0" hierarchy="119" level="32767"/>
    <cacheField name="[DimKalender].[År].[År]" caption="År" numFmtId="0" hierarchy="4" level="1">
      <sharedItems containsSemiMixedTypes="0" containsNonDate="0" containsString="0"/>
    </cacheField>
  </cacheFields>
  <cacheHierarchies count="14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796.456117013891" backgroundQuery="1" createdVersion="3" refreshedVersion="7" minRefreshableVersion="3" recordCount="0" supportSubquery="1" supportAdvancedDrill="1" xr:uid="{B2853A80-D660-4A73-9305-EA83C39AD7A0}">
  <cacheSource type="external" connectionId="14">
    <extLst>
      <ext xmlns:x14="http://schemas.microsoft.com/office/spreadsheetml/2009/9/main" uri="{F057638F-6D5F-4e77-A914-E7F072B9BCA8}">
        <x14:sourceConnection name="ThisWorkbookDataModel"/>
      </ext>
    </extLst>
  </cacheSource>
  <cacheFields count="0"/>
  <cacheHierarchies count="142">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6210515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796.481262384259" backgroundQuery="1" createdVersion="6" refreshedVersion="7" minRefreshableVersion="3" recordCount="0" supportSubquery="1" supportAdvancedDrill="1" xr:uid="{AAF2C190-0700-4C69-824B-08512D7A0C91}">
  <cacheSource type="external" connectionId="14">
    <extLst>
      <ext xmlns:x14="http://schemas.microsoft.com/office/spreadsheetml/2009/9/main" uri="{F057638F-6D5F-4e77-A914-E7F072B9BCA8}">
        <x14:sourceConnection name="ThisWorkbookDataModel"/>
      </ext>
    </extLst>
  </cacheSource>
  <cacheFields count="4">
    <cacheField name="[Measures].[Forbrug per dag hele perioden parameter]" caption="Forbrug per dag hele perioden parameter" numFmtId="0" hierarchy="111" level="32767"/>
    <cacheField name="[OutputParameterTable].[Parameter].[Parameter]" caption="Parameter" numFmtId="0" hierarchy="27" level="1">
      <sharedItems containsSemiMixedTypes="0" containsNonDate="0" containsString="0"/>
    </cacheField>
    <cacheField name="[Measures].[Forbrug per dag parameter]" caption="Forbrug per dag parameter" numFmtId="0" hierarchy="104" level="32767"/>
    <cacheField name="[DimKalender].[År].[År]" caption="År" numFmtId="0" hierarchy="4" level="1">
      <sharedItems containsSemiMixedTypes="0" containsNonDate="0" containsString="0"/>
    </cacheField>
  </cacheFields>
  <cacheHierarchies count="14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796.481263425929" backgroundQuery="1" createdVersion="6" refreshedVersion="7" minRefreshableVersion="3" recordCount="0" supportSubquery="1" supportAdvancedDrill="1" xr:uid="{0F91E6C3-79E1-49C8-B197-6F09A83AF459}">
  <cacheSource type="external" connectionId="14">
    <extLst>
      <ext xmlns:x14="http://schemas.microsoft.com/office/spreadsheetml/2009/9/main" uri="{F057638F-6D5F-4e77-A914-E7F072B9BCA8}">
        <x14:sourceConnection name="ThisWorkbookDataModel"/>
      </ext>
    </extLst>
  </cacheSource>
  <cacheFields count="5">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01" level="32767"/>
    <cacheField name="[OutputParameterTable].[Parameter].[Parameter]" caption="Parameter" numFmtId="0" hierarchy="27" level="1">
      <sharedItems containsSemiMixedTypes="0" containsNonDate="0" containsString="0"/>
    </cacheField>
    <cacheField name="[DimKalender].[År].[År]" caption="År" numFmtId="0" hierarchy="4" level="1">
      <sharedItems containsSemiMixedTypes="0" containsNonDate="0" containsString="0"/>
    </cacheField>
  </cacheFields>
  <cacheHierarchies count="14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796.481264236114" backgroundQuery="1" createdVersion="6" refreshedVersion="7" minRefreshableVersion="3" recordCount="0" supportSubquery="1" supportAdvancedDrill="1" xr:uid="{81D231CB-7F1A-40C8-955F-331363A704ED}">
  <cacheSource type="external" connectionId="14">
    <extLst>
      <ext xmlns:x14="http://schemas.microsoft.com/office/spreadsheetml/2009/9/main" uri="{F057638F-6D5F-4e77-A914-E7F072B9BCA8}">
        <x14:sourceConnection name="ThisWorkbookDataModel"/>
      </ext>
    </extLst>
  </cacheSource>
  <cacheFields count="4">
    <cacheField name="[DimKalender].[År].[År]" caption="År" numFmtId="0" hierarchy="4"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DimKalender].[År].&amp;[2021]"/>
            <x15:cachedUniqueName index="1" name="[DimKalender].[År].&amp;[2022]"/>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27" level="1">
      <sharedItems containsSemiMixedTypes="0" containsNonDate="0" containsString="0"/>
    </cacheField>
    <cacheField name="[Measures].[SumParameter]" caption="SumParameter" numFmtId="0" hierarchy="100" level="32767"/>
  </cacheFields>
  <cacheHierarchies count="14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796.481264930553" backgroundQuery="1" createdVersion="6" refreshedVersion="7" minRefreshableVersion="3" recordCount="0" supportSubquery="1" supportAdvancedDrill="1" xr:uid="{23B4A796-C890-4FD3-ADFA-E910449E9205}">
  <cacheSource type="external" connectionId="14">
    <extLst>
      <ext xmlns:x14="http://schemas.microsoft.com/office/spreadsheetml/2009/9/main" uri="{F057638F-6D5F-4e77-A914-E7F072B9BCA8}">
        <x14:sourceConnection name="ThisWorkbookDataModel"/>
      </ext>
    </extLst>
  </cacheSource>
  <cacheFields count="4">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04" level="32767"/>
    <cacheField name="[OutputParameterTable].[Parameter].[Parameter]" caption="Parameter" numFmtId="0" hierarchy="27" level="1">
      <sharedItems containsSemiMixedTypes="0" containsNonDate="0" containsString="0"/>
    </cacheField>
    <cacheField name="[DimKalender].[År].[År]" caption="År" numFmtId="0" hierarchy="4" level="1">
      <sharedItems containsSemiMixedTypes="0" containsNonDate="0" containsString="0"/>
    </cacheField>
  </cacheFields>
  <cacheHierarchies count="14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796.481265393515" backgroundQuery="1" createdVersion="6" refreshedVersion="7" minRefreshableVersion="3" recordCount="0" supportSubquery="1" supportAdvancedDrill="1" xr:uid="{61D00E10-B609-405B-B400-1A0800CA8594}">
  <cacheSource type="external" connectionId="14">
    <extLst>
      <ext xmlns:x14="http://schemas.microsoft.com/office/spreadsheetml/2009/9/main" uri="{F057638F-6D5F-4e77-A914-E7F072B9BCA8}">
        <x14:sourceConnection name="ThisWorkbookDataModel"/>
      </ext>
    </extLst>
  </cacheSource>
  <cacheFields count="7">
    <cacheField name="[Measures].[SumSpotPriceParameter]" caption="SumSpotPriceParameter" numFmtId="0" hierarchy="131" level="32767"/>
    <cacheField name="[Measures].[SumTarifParameter]" caption="SumTarifParameter" numFmtId="0" hierarchy="132" level="32767"/>
    <cacheField name="[Measures].[SumTransmissionParameter]" caption="SumTransmissionParameter" numFmtId="0" hierarchy="130" level="32767"/>
    <cacheField name="[Measures].[SumElafgiftParameter]" caption="SumElafgiftParameter" numFmtId="0" hierarchy="129" level="32767"/>
    <cacheField name="[Measures].[SumMomsParameter]" caption="SumMomsParameter" numFmtId="0" hierarchy="133" level="32767"/>
    <cacheField name="[OutputParameterTable].[Parameter].[Parameter]" caption="Parameter" numFmtId="0" hierarchy="27" level="1">
      <sharedItems containsSemiMixedTypes="0" containsNonDate="0" containsString="0"/>
    </cacheField>
    <cacheField name="[DimKalender].[År].[År]" caption="År" numFmtId="0" hierarchy="4" level="1">
      <sharedItems containsSemiMixedTypes="0" containsNonDate="0" containsString="0"/>
    </cacheField>
  </cacheFields>
  <cacheHierarchies count="14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No measures defined]" caption="__No measures defined" measure="1" displayFolder="" count="0" hidden="1"/>
  </cacheHierarchies>
  <kpis count="0"/>
  <dimensions count="8">
    <dimension name="DimKalender" uniqueName="[DimKalender]" caption="DimKalender"/>
    <dimension name="DimTid" uniqueName="[DimTid]" caption="DimTid"/>
    <dimension name="ElspotPrices_V2" uniqueName="[ElspotPrices_V2]" caption="ElspotPrices_V2"/>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UserInfoDetailed" uniqueName="[UserInfoDetailed]" caption="UserInfoDetailed"/>
  </dimensions>
  <measureGroups count="7">
    <measureGroup name="DimKalender" caption="DimKalender"/>
    <measureGroup name="DimTid" caption="DimTid"/>
    <measureGroup name="ElspotPrices_V2" caption="ElspotPrices_V2"/>
    <measureGroup name="kWh_V2" caption="kWh_V2"/>
    <measureGroup name="OutputParameterTable" caption="OutputParameterTable"/>
    <measureGroup name="TarifAndSubsciptionPrices_V2" caption="TarifAndSubsciptionPrices_V2"/>
    <measureGroup name="UserInfoDetailed" caption="UserInfoDetailed"/>
  </measureGroups>
  <maps count="15">
    <map measureGroup="0" dimension="0"/>
    <map measureGroup="1" dimension="1"/>
    <map measureGroup="2" dimension="0"/>
    <map measureGroup="2" dimension="1"/>
    <map measureGroup="2" dimension="2"/>
    <map measureGroup="3" dimension="0"/>
    <map measureGroup="3" dimension="1"/>
    <map measureGroup="3" dimension="3"/>
    <map measureGroup="3" dimension="7"/>
    <map measureGroup="4" dimension="5"/>
    <map measureGroup="5" dimension="0"/>
    <map measureGroup="5" dimension="1"/>
    <map measureGroup="5" dimension="6"/>
    <map measureGroup="5" dimension="7"/>
    <map measureGroup="6" dimension="7"/>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132"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5">
  <location ref="A1:E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42">
    <pivotHierarchy dragToData="1"/>
    <pivotHierarchy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Rat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0.96437644141954393</x15:v>
            <x15:x in="0"/>
          </x15:c>
          <x15:c>
            <x15:v>0.33660074300395809</x15:v>
            <x15:x in="0"/>
          </x15:c>
          <x15:c>
            <x15:v>0.11229</x15:v>
            <x15:x in="0"/>
          </x15:c>
          <x15:c>
            <x15:v>0.88806533575317603</x15:v>
            <x15:x in="0"/>
          </x15:c>
          <x15:c>
            <x15:v>0.57533313004416953</x15:v>
            <x15:x in="0"/>
          </x15:c>
        </x15:pivotRow>
      </x15:pivotTableData>
    </ext>
    <ext xmlns:x15="http://schemas.microsoft.com/office/spreadsheetml/2010/11/main" uri="{E67621CE-5B39-4880-91FE-76760E9C1902}">
      <x15:pivotTableUISettings>
        <x15:activeTabTopLevelEntity name="[DimKalender]"/>
        <x15:activeTabTopLevelEntity name="[OutputParameterTable]"/>
        <x15:activeTabTopLevelEntity name="[DimTid]"/>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120"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4">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42">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Rat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2.2899729500115247</x15:v>
            <x15:x in="0"/>
          </x15:c>
          <x15:c>
            <x15:v>2.8739859291594323</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123"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6">
  <location ref="A1:H27" firstHeaderRow="1" firstDataRow="2" firstDataCol="1"/>
  <pivotFields count="5">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42">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Rat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2.6665890313505947</x15:v>
            <x15:x in="0"/>
          </x15:c>
          <x15:c t="e">
            <x15:v/>
            <x15:x in="0"/>
          </x15:c>
          <x15:c t="e">
            <x15:v/>
            <x15:x in="0"/>
          </x15:c>
          <x15:c t="e">
            <x15:v/>
            <x15:x in="0"/>
          </x15:c>
          <x15:c t="e">
            <x15:v/>
            <x15:x in="0"/>
          </x15:c>
          <x15:c t="e">
            <x15:v/>
            <x15:x in="0"/>
          </x15:c>
          <x15:c>
            <x15:v>2.6665890313505947</x15:v>
            <x15:x in="0"/>
          </x15:c>
        </x15:pivotRow>
        <x15:pivotRow count="7">
          <x15:c>
            <x15:v>2.6025057520938</x15:v>
            <x15:x in="0"/>
          </x15:c>
          <x15:c t="e">
            <x15:v/>
            <x15:x in="0"/>
          </x15:c>
          <x15:c t="e">
            <x15:v/>
            <x15:x in="0"/>
          </x15:c>
          <x15:c t="e">
            <x15:v/>
            <x15:x in="0"/>
          </x15:c>
          <x15:c t="e">
            <x15:v/>
            <x15:x in="0"/>
          </x15:c>
          <x15:c t="e">
            <x15:v/>
            <x15:x in="0"/>
          </x15:c>
          <x15:c>
            <x15:v>2.6025057520938</x15:v>
            <x15:x in="0"/>
          </x15:c>
        </x15:pivotRow>
        <x15:pivotRow count="7">
          <x15:c>
            <x15:v>2.5726985875835053</x15:v>
            <x15:x in="0"/>
          </x15:c>
          <x15:c t="e">
            <x15:v/>
            <x15:x in="0"/>
          </x15:c>
          <x15:c t="e">
            <x15:v/>
            <x15:x in="0"/>
          </x15:c>
          <x15:c t="e">
            <x15:v/>
            <x15:x in="0"/>
          </x15:c>
          <x15:c t="e">
            <x15:v/>
            <x15:x in="0"/>
          </x15:c>
          <x15:c t="e">
            <x15:v/>
            <x15:x in="0"/>
          </x15:c>
          <x15:c>
            <x15:v>2.5726985875835053</x15:v>
            <x15:x in="0"/>
          </x15:c>
        </x15:pivotRow>
        <x15:pivotRow count="7">
          <x15:c>
            <x15:v>2.5609151062604663</x15:v>
            <x15:x in="0"/>
          </x15:c>
          <x15:c t="e">
            <x15:v/>
            <x15:x in="0"/>
          </x15:c>
          <x15:c t="e">
            <x15:v/>
            <x15:x in="0"/>
          </x15:c>
          <x15:c t="e">
            <x15:v/>
            <x15:x in="0"/>
          </x15:c>
          <x15:c t="e">
            <x15:v/>
            <x15:x in="0"/>
          </x15:c>
          <x15:c t="e">
            <x15:v/>
            <x15:x in="0"/>
          </x15:c>
          <x15:c>
            <x15:v>2.5609151062604663</x15:v>
            <x15:x in="0"/>
          </x15:c>
        </x15:pivotRow>
        <x15:pivotRow count="7">
          <x15:c>
            <x15:v>2.5653456895938023</x15:v>
            <x15:x in="0"/>
          </x15:c>
          <x15:c t="e">
            <x15:v/>
            <x15:x in="0"/>
          </x15:c>
          <x15:c t="e">
            <x15:v/>
            <x15:x in="0"/>
          </x15:c>
          <x15:c t="e">
            <x15:v/>
            <x15:x in="0"/>
          </x15:c>
          <x15:c t="e">
            <x15:v/>
            <x15:x in="0"/>
          </x15:c>
          <x15:c t="e">
            <x15:v/>
            <x15:x in="0"/>
          </x15:c>
          <x15:c>
            <x15:v>2.5653456895938023</x15:v>
            <x15:x in="0"/>
          </x15:c>
        </x15:pivotRow>
        <x15:pivotRow count="7">
          <x15:c>
            <x15:v>2.629807293760468</x15:v>
            <x15:x in="0"/>
          </x15:c>
          <x15:c t="e">
            <x15:v/>
            <x15:x in="0"/>
          </x15:c>
          <x15:c t="e">
            <x15:v/>
            <x15:x in="0"/>
          </x15:c>
          <x15:c t="e">
            <x15:v/>
            <x15:x in="0"/>
          </x15:c>
          <x15:c t="e">
            <x15:v/>
            <x15:x in="0"/>
          </x15:c>
          <x15:c t="e">
            <x15:v/>
            <x15:x in="0"/>
          </x15:c>
          <x15:c>
            <x15:v>2.629807293760468</x15:v>
            <x15:x in="0"/>
          </x15:c>
        </x15:pivotRow>
        <x15:pivotRow count="7">
          <x15:c t="e">
            <x15:v/>
            <x15:x in="0"/>
          </x15:c>
          <x15:c t="e">
            <x15:v/>
            <x15:x in="0"/>
          </x15:c>
          <x15:c t="e">
            <x15:v/>
            <x15:x in="0"/>
          </x15:c>
          <x15:c t="e">
            <x15:v/>
            <x15:x in="0"/>
          </x15:c>
          <x15:c t="e">
            <x15:v/>
            <x15:x in="0"/>
          </x15:c>
          <x15:c>
            <x15:v>2.8666214395937994</x15:v>
            <x15:x in="0"/>
          </x15:c>
          <x15:c>
            <x15:v>2.8666214395937994</x15:v>
            <x15:x in="0"/>
          </x15:c>
        </x15:pivotRow>
        <x15:pivotRow count="7">
          <x15:c t="e">
            <x15:v/>
            <x15:x in="0"/>
          </x15:c>
          <x15:c t="e">
            <x15:v/>
            <x15:x in="0"/>
          </x15:c>
          <x15:c t="e">
            <x15:v/>
            <x15:x in="0"/>
          </x15:c>
          <x15:c t="e">
            <x15:v/>
            <x15:x in="0"/>
          </x15:c>
          <x15:c t="e">
            <x15:v/>
            <x15:x in="0"/>
          </x15:c>
          <x15:c>
            <x15:v>3.0746933145938007</x15:v>
            <x15:x in="0"/>
          </x15:c>
          <x15:c>
            <x15:v>3.0746933145938007</x15:v>
            <x15:x in="0"/>
          </x15:c>
        </x15:pivotRow>
        <x15:pivotRow count="7">
          <x15:c t="e">
            <x15:v/>
            <x15:x in="0"/>
          </x15:c>
          <x15:c t="e">
            <x15:v/>
            <x15:x in="0"/>
          </x15:c>
          <x15:c t="e">
            <x15:v/>
            <x15:x in="0"/>
          </x15:c>
          <x15:c t="e">
            <x15:v/>
            <x15:x in="0"/>
          </x15:c>
          <x15:c t="e">
            <x15:v/>
            <x15:x in="0"/>
          </x15:c>
          <x15:c>
            <x15:v>3.1475665437604681</x15:v>
            <x15:x in="0"/>
          </x15:c>
          <x15:c>
            <x15:v>3.1475665437604681</x15:v>
            <x15:x in="0"/>
          </x15:c>
        </x15:pivotRow>
        <x15:pivotRow count="7">
          <x15:c t="e">
            <x15:v/>
            <x15:x in="0"/>
          </x15:c>
          <x15:c t="e">
            <x15:v/>
            <x15:x in="0"/>
          </x15:c>
          <x15:c t="e">
            <x15:v/>
            <x15:x in="0"/>
          </x15:c>
          <x15:c t="e">
            <x15:v/>
            <x15:x in="0"/>
          </x15:c>
          <x15:c>
            <x15:v>3.0369388145938014</x15:v>
            <x15:x in="0"/>
          </x15:c>
          <x15:c t="e">
            <x15:v/>
            <x15:x in="0"/>
          </x15:c>
          <x15:c>
            <x15:v>3.0369388145938014</x15:v>
            <x15:x in="0"/>
          </x15:c>
        </x15:pivotRow>
        <x15:pivotRow count="7">
          <x15:c t="e">
            <x15:v/>
            <x15:x in="0"/>
          </x15:c>
          <x15:c t="e">
            <x15:v/>
            <x15:x in="0"/>
          </x15:c>
          <x15:c t="e">
            <x15:v/>
            <x15:x in="0"/>
          </x15:c>
          <x15:c t="e">
            <x15:v/>
            <x15:x in="0"/>
          </x15:c>
          <x15:c>
            <x15:v>2.9128803562604677</x15:v>
            <x15:x in="0"/>
          </x15:c>
          <x15:c t="e">
            <x15:v/>
            <x15:x in="0"/>
          </x15:c>
          <x15:c>
            <x15:v>2.9128803562604677</x15:v>
            <x15:x in="0"/>
          </x15:c>
        </x15:pivotRow>
        <x15:pivotRow count="7">
          <x15:c t="e">
            <x15:v/>
            <x15:x in="0"/>
          </x15:c>
          <x15:c t="e">
            <x15:v/>
            <x15:x in="0"/>
          </x15:c>
          <x15:c t="e">
            <x15:v/>
            <x15:x in="0"/>
          </x15:c>
          <x15:c t="e">
            <x15:v/>
            <x15:x in="0"/>
          </x15:c>
          <x15:c>
            <x15:v>2.8379789395938015</x15:v>
            <x15:x in="0"/>
          </x15:c>
          <x15:c t="e">
            <x15:v/>
            <x15:x in="0"/>
          </x15:c>
          <x15:c>
            <x15:v>2.8379789395938015</x15:v>
            <x15:x in="0"/>
          </x15:c>
        </x15:pivotRow>
        <x15:pivotRow count="7">
          <x15:c t="e">
            <x15:v/>
            <x15:x in="0"/>
          </x15:c>
          <x15:c t="e">
            <x15:v/>
            <x15:x in="0"/>
          </x15:c>
          <x15:c t="e">
            <x15:v/>
            <x15:x in="0"/>
          </x15:c>
          <x15:c>
            <x15:v>2.755463564593803</x15:v>
            <x15:x in="0"/>
          </x15:c>
          <x15:c t="e">
            <x15:v/>
            <x15:x in="0"/>
          </x15:c>
          <x15:c t="e">
            <x15:v/>
            <x15:x in="0"/>
          </x15:c>
          <x15:c>
            <x15:v>2.755463564593803</x15:v>
            <x15:x in="0"/>
          </x15:c>
        </x15:pivotRow>
        <x15:pivotRow count="7">
          <x15:c t="e">
            <x15:v/>
            <x15:x in="0"/>
          </x15:c>
          <x15:c t="e">
            <x15:v/>
            <x15:x in="0"/>
          </x15:c>
          <x15:c t="e">
            <x15:v/>
            <x15:x in="0"/>
          </x15:c>
          <x15:c>
            <x15:v>2.6851508770938013</x15:v>
            <x15:x in="0"/>
          </x15:c>
          <x15:c t="e">
            <x15:v/>
            <x15:x in="0"/>
          </x15:c>
          <x15:c t="e">
            <x15:v/>
            <x15:x in="0"/>
          </x15:c>
          <x15:c>
            <x15:v>2.6851508770938013</x15:v>
            <x15:x in="0"/>
          </x15:c>
        </x15:pivotRow>
        <x15:pivotRow count="7">
          <x15:c t="e">
            <x15:v/>
            <x15:x in="0"/>
          </x15:c>
          <x15:c t="e">
            <x15:v/>
            <x15:x in="0"/>
          </x15:c>
          <x15:c t="e">
            <x15:v/>
            <x15:x in="0"/>
          </x15:c>
          <x15:c>
            <x15:v>2.6580989812604692</x15:v>
            <x15:x in="0"/>
          </x15:c>
          <x15:c t="e">
            <x15:v/>
            <x15:x in="0"/>
          </x15:c>
          <x15:c t="e">
            <x15:v/>
            <x15:x in="0"/>
          </x15:c>
          <x15:c>
            <x15:v>2.6580989812604692</x15:v>
            <x15:x in="0"/>
          </x15:c>
        </x15:pivotRow>
        <x15:pivotRow count="7">
          <x15:c t="e">
            <x15:v/>
            <x15:x in="0"/>
          </x15:c>
          <x15:c t="e">
            <x15:v/>
            <x15:x in="0"/>
          </x15:c>
          <x15:c t="e">
            <x15:v/>
            <x15:x in="0"/>
          </x15:c>
          <x15:c>
            <x15:v>2.7095729395938015</x15:v>
            <x15:x in="0"/>
          </x15:c>
          <x15:c t="e">
            <x15:v/>
            <x15:x in="0"/>
          </x15:c>
          <x15:c t="e">
            <x15:v/>
            <x15:x in="0"/>
          </x15:c>
          <x15:c>
            <x15:v>2.7095729395938015</x15:v>
            <x15:x in="0"/>
          </x15:c>
        </x15:pivotRow>
        <x15:pivotRow count="7">
          <x15:c t="e">
            <x15:v/>
            <x15:x in="0"/>
          </x15:c>
          <x15:c t="e">
            <x15:v/>
            <x15:x in="0"/>
          </x15:c>
          <x15:c t="e">
            <x15:v/>
            <x15:x in="0"/>
          </x15:c>
          <x15:c>
            <x15:v>2.8110976687604659</x15:v>
            <x15:x in="0"/>
          </x15:c>
          <x15:c t="e">
            <x15:v/>
            <x15:x in="0"/>
          </x15:c>
          <x15:c t="e">
            <x15:v/>
            <x15:x in="0"/>
          </x15:c>
          <x15:c>
            <x15:v>2.8110976687604659</x15:v>
            <x15:x in="0"/>
          </x15:c>
        </x15:pivotRow>
        <x15:pivotRow count="7">
          <x15:c t="e">
            <x15:v/>
            <x15:x in="0"/>
          </x15:c>
          <x15:c t="e">
            <x15:v/>
            <x15:x in="0"/>
          </x15:c>
          <x15:c>
            <x15:v>3.2605613770938033</x15:v>
            <x15:x in="0"/>
          </x15:c>
          <x15:c t="e">
            <x15:v/>
            <x15:x in="0"/>
          </x15:c>
          <x15:c t="e">
            <x15:v/>
            <x15:x in="0"/>
          </x15:c>
          <x15:c t="e">
            <x15:v/>
            <x15:x in="0"/>
          </x15:c>
          <x15:c>
            <x15:v>3.2605613770938033</x15:v>
            <x15:x in="0"/>
          </x15:c>
        </x15:pivotRow>
        <x15:pivotRow count="7">
          <x15:c t="e">
            <x15:v/>
            <x15:x in="0"/>
          </x15:c>
          <x15:c t="e">
            <x15:v/>
            <x15:x in="0"/>
          </x15:c>
          <x15:c>
            <x15:v>3.4071092520938007</x15:v>
            <x15:x in="0"/>
          </x15:c>
          <x15:c t="e">
            <x15:v/>
            <x15:x in="0"/>
          </x15:c>
          <x15:c t="e">
            <x15:v/>
            <x15:x in="0"/>
          </x15:c>
          <x15:c t="e">
            <x15:v/>
            <x15:x in="0"/>
          </x15:c>
          <x15:c>
            <x15:v>3.4071092520938007</x15:v>
            <x15:x in="0"/>
          </x15:c>
        </x15:pivotRow>
        <x15:pivotRow count="7">
          <x15:c t="e">
            <x15:v/>
            <x15:x in="0"/>
          </x15:c>
          <x15:c t="e">
            <x15:v/>
            <x15:x in="0"/>
          </x15:c>
          <x15:c>
            <x15:v>3.4626862104271359</x15:v>
            <x15:x in="0"/>
          </x15:c>
          <x15:c t="e">
            <x15:v/>
            <x15:x in="0"/>
          </x15:c>
          <x15:c t="e">
            <x15:v/>
            <x15:x in="0"/>
          </x15:c>
          <x15:c t="e">
            <x15:v/>
            <x15:x in="0"/>
          </x15:c>
          <x15:c>
            <x15:v>3.4626862104271359</x15:v>
            <x15:x in="0"/>
          </x15:c>
        </x15:pivotRow>
        <x15:pivotRow count="7">
          <x15:c t="e">
            <x15:v/>
            <x15:x in="0"/>
          </x15:c>
          <x15:c t="e">
            <x15:v/>
            <x15:x in="0"/>
          </x15:c>
          <x15:c>
            <x15:v>3.1312361479271344</x15:v>
            <x15:x in="0"/>
          </x15:c>
          <x15:c t="e">
            <x15:v/>
            <x15:x in="0"/>
          </x15:c>
          <x15:c t="e">
            <x15:v/>
            <x15:x in="0"/>
          </x15:c>
          <x15:c t="e">
            <x15:v/>
            <x15:x in="0"/>
          </x15:c>
          <x15:c>
            <x15:v>3.1312361479271344</x15:v>
            <x15:x in="0"/>
          </x15:c>
        </x15:pivotRow>
        <x15:pivotRow count="7">
          <x15:c t="e">
            <x15:v/>
            <x15:x in="0"/>
          </x15:c>
          <x15:c>
            <x15:v>3.0218278979271327</x15:v>
            <x15:x in="0"/>
          </x15:c>
          <x15:c t="e">
            <x15:v/>
            <x15:x in="0"/>
          </x15:c>
          <x15:c t="e">
            <x15:v/>
            <x15:x in="0"/>
          </x15:c>
          <x15:c t="e">
            <x15:v/>
            <x15:x in="0"/>
          </x15:c>
          <x15:c t="e">
            <x15:v/>
            <x15:x in="0"/>
          </x15:c>
          <x15:c>
            <x15:v>3.0218278979271327</x15:v>
            <x15:x in="0"/>
          </x15:c>
        </x15:pivotRow>
        <x15:pivotRow count="7">
          <x15:c t="e">
            <x15:v/>
            <x15:x in="0"/>
          </x15:c>
          <x15:c>
            <x15:v>2.9155627312604682</x15:v>
            <x15:x in="0"/>
          </x15:c>
          <x15:c t="e">
            <x15:v/>
            <x15:x in="0"/>
          </x15:c>
          <x15:c t="e">
            <x15:v/>
            <x15:x in="0"/>
          </x15:c>
          <x15:c t="e">
            <x15:v/>
            <x15:x in="0"/>
          </x15:c>
          <x15:c t="e">
            <x15:v/>
            <x15:x in="0"/>
          </x15:c>
          <x15:c>
            <x15:v>2.9155627312604682</x15:v>
            <x15:x in="0"/>
          </x15:c>
        </x15:pivotRow>
        <x15:pivotRow count="7">
          <x15:c t="e">
            <x15:v/>
            <x15:x in="0"/>
          </x15:c>
          <x15:c>
            <x15:v>2.7466604676120445</x15:v>
            <x15:x in="0"/>
          </x15:c>
          <x15:c t="e">
            <x15:v/>
            <x15:x in="0"/>
          </x15:c>
          <x15:c t="e">
            <x15:v/>
            <x15:x in="0"/>
          </x15:c>
          <x15:c t="e">
            <x15:v/>
            <x15:x in="0"/>
          </x15:c>
          <x15:c t="e">
            <x15:v/>
            <x15:x in="0"/>
          </x15:c>
          <x15:c>
            <x15:v>2.7466604676120445</x15:v>
            <x15:x in="0"/>
          </x15:c>
        </x15:pivotRow>
        <x15:pivotRow count="7">
          <x15:c>
            <x15:v>2.5996511388013497</x15:v>
            <x15:x in="0"/>
          </x15:c>
          <x15:c>
            <x15:v>2.8946837363013111</x15:v>
            <x15:x in="0"/>
          </x15:c>
          <x15:c>
            <x15:v>3.3153982468854668</x15:v>
            <x15:x in="0"/>
          </x15:c>
          <x15:c>
            <x15:v>2.723876806260467</x15:v>
            <x15:x in="0"/>
          </x15:c>
          <x15:c>
            <x15:v>2.9292660368160228</x15:v>
            <x15:x in="0"/>
          </x15:c>
          <x15:c>
            <x15:v>3.0296270993160213</x15:v>
            <x15:x in="0"/>
          </x15:c>
          <x15:c>
            <x15:v>2.8766656502208479</x15:v>
            <x15:x in="0"/>
          </x15:c>
        </x15:pivotRow>
      </x15:pivotTableData>
    </ext>
    <ext xmlns:x15="http://schemas.microsoft.com/office/spreadsheetml/2010/11/main" uri="{E67621CE-5B39-4880-91FE-76760E9C1902}">
      <x15:pivotTableUISettings relNeededHidden="1">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126"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5">
  <location ref="A1:B24" firstHeaderRow="1" firstDataRow="1" firstDataCol="1"/>
  <pivotFields count="4">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2">
    <field x="0"/>
    <field x="1"/>
  </rowFields>
  <rowItems count="23">
    <i>
      <x/>
    </i>
    <i r="1">
      <x/>
    </i>
    <i r="1">
      <x v="1"/>
    </i>
    <i r="1">
      <x v="2"/>
    </i>
    <i r="1">
      <x v="3"/>
    </i>
    <i r="1">
      <x v="4"/>
    </i>
    <i r="1">
      <x v="5"/>
    </i>
    <i r="1">
      <x v="6"/>
    </i>
    <i r="1">
      <x v="7"/>
    </i>
    <i r="1">
      <x v="8"/>
    </i>
    <i r="1">
      <x v="9"/>
    </i>
    <i r="1">
      <x v="10"/>
    </i>
    <i r="1">
      <x v="11"/>
    </i>
    <i>
      <x v="1"/>
    </i>
    <i r="1">
      <x/>
    </i>
    <i r="1">
      <x v="1"/>
    </i>
    <i r="1">
      <x v="2"/>
    </i>
    <i r="1">
      <x v="3"/>
    </i>
    <i r="1">
      <x v="4"/>
    </i>
    <i r="1">
      <x v="5"/>
    </i>
    <i r="1">
      <x v="6"/>
    </i>
    <i r="1">
      <x v="7"/>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42">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Rat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3" columnCount="1" cacheId="582011434">
        <x15:pivotRow count="1">
          <x15:c t="e">
            <x15:v/>
          </x15:c>
        </x15:pivotRow>
        <x15:pivotRow count="1">
          <x15:c>
            <x15:v>2.0952838541666492</x15:v>
            <x15:x in="0"/>
          </x15:c>
        </x15:pivotRow>
        <x15:pivotRow count="1">
          <x15:c>
            <x15:v>2.1294380580356989</x15:v>
            <x15:x in="0"/>
          </x15:c>
        </x15:pivotRow>
        <x15:pivotRow count="1">
          <x15:c>
            <x15:v>2.0562424461641822</x15:v>
            <x15:x in="0"/>
          </x15:c>
        </x15:pivotRow>
        <x15:pivotRow count="1">
          <x15:c>
            <x15:v>2.0056653645833178</x15:v>
            <x15:x in="0"/>
          </x15:c>
        </x15:pivotRow>
        <x15:pivotRow count="1">
          <x15:c>
            <x15:v>2.0739059475806294</x15:v>
            <x15:x in="0"/>
          </x15:c>
        </x15:pivotRow>
        <x15:pivotRow count="1">
          <x15:c>
            <x15:v>2.2447616319444288</x15:v>
            <x15:x in="0"/>
          </x15:c>
        </x15:pivotRow>
        <x15:pivotRow count="1">
          <x15:c>
            <x15:v>2.3178485383064356</x15:v>
            <x15:x in="0"/>
          </x15:c>
        </x15:pivotRow>
        <x15:pivotRow count="1">
          <x15:c>
            <x15:v>2.3449945060483719</x15:v>
            <x15:x in="0"/>
          </x15:c>
        </x15:pivotRow>
        <x15:pivotRow count="1">
          <x15:c>
            <x15:v>2.7124079166666517</x15:v>
            <x15:x in="0"/>
          </x15:c>
        </x15:pivotRow>
        <x15:pivotRow count="1">
          <x15:c>
            <x15:v>2.6144349328858887</x15:v>
            <x15:x in="0"/>
          </x15:c>
        </x15:pivotRow>
        <x15:pivotRow count="1">
          <x15:c>
            <x15:v>2.8902105381944274</x15:v>
            <x15:x in="0"/>
          </x15:c>
        </x15:pivotRow>
        <x15:pivotRow count="1">
          <x15:c>
            <x15:v>3.3983489247311671</x15:v>
            <x15:x in="0"/>
          </x15:c>
        </x15:pivotRow>
        <x15:pivotRow count="1">
          <x15:c t="e">
            <x15:v/>
          </x15:c>
        </x15:pivotRow>
        <x15:pivotRow count="1">
          <x15:c>
            <x15:v>2.6604799731182629</x15:v>
            <x15:x in="0"/>
          </x15:c>
        </x15:pivotRow>
        <x15:pivotRow count="1">
          <x15:c>
            <x15:v>2.5551613467261753</x15:v>
            <x15:x in="0"/>
          </x15:c>
        </x15:pivotRow>
        <x15:pivotRow count="1">
          <x15:c>
            <x15:v>4.0399616966688958</x15:v>
            <x15:x in="0"/>
          </x15:c>
        </x15:pivotRow>
        <x15:pivotRow count="1">
          <x15:c>
            <x15:v>3.3212250694444223</x15:v>
            <x15:x in="0"/>
          </x15:c>
        </x15:pivotRow>
        <x15:pivotRow count="1">
          <x15:c>
            <x15:v>3.4128606686827734</x15:v>
            <x15:x in="0"/>
          </x15:c>
        </x15:pivotRow>
        <x15:pivotRow count="1">
          <x15:c>
            <x15:v>3.8830334722221993</x15:v>
            <x15:x in="0"/>
          </x15:c>
        </x15:pivotRow>
        <x15:pivotRow count="1">
          <x15:c>
            <x15:v>3.9008571404569747</x15:v>
            <x15:x in="0"/>
          </x15:c>
        </x15:pivotRow>
        <x15:pivotRow count="1">
          <x15:c>
            <x15:v>5.4108309556159337</x15:v>
            <x15:x in="0"/>
          </x15:c>
        </x15:pivotRow>
        <x15:pivotRow count="1">
          <x15:c>
            <x15:v>2.8766656502208479</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129"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42">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Rat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3.0308980014534885</x15:v>
            <x15:x in="0"/>
          </x15:c>
        </x15:pivotRow>
        <x15:pivotRow count="1">
          <x15:c>
            <x15:v>3.1010789062499993</x15:v>
            <x15:x in="0"/>
          </x15:c>
        </x15:pivotRow>
        <x15:pivotRow count="1">
          <x15:c>
            <x15:v>2.9469978742732561</x15:v>
            <x15:x in="0"/>
          </x15:c>
        </x15:pivotRow>
        <x15:pivotRow count="1">
          <x15:c>
            <x15:v>2.9174628615196081</x15:v>
            <x15:x in="0"/>
          </x15:c>
        </x15:pivotRow>
        <x15:pivotRow count="1">
          <x15:c>
            <x15:v>2.851190915697674</x15:v>
            <x15:x in="0"/>
          </x15:c>
        </x15:pivotRow>
        <x15:pivotRow count="1">
          <x15:c>
            <x15:v>2.6753450036337205</x15:v>
            <x15:x in="0"/>
          </x15:c>
        </x15:pivotRow>
        <x15:pivotRow count="1">
          <x15:c>
            <x15:v>2.5954334870133966</x15:v>
            <x15:x in="0"/>
          </x15:c>
        </x15:pivotRow>
        <x15:pivotRow count="1">
          <x15:c>
            <x15:v>2.8739859291594323</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114"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307">
      <pivotArea outline="0" collapsedLevelsAreSubtotals="1" fieldPosition="0"/>
    </format>
    <format dxfId="306">
      <pivotArea type="all" dataOnly="0" outline="0" fieldPosition="0"/>
    </format>
    <format dxfId="305">
      <pivotArea dataOnly="0" labelOnly="1" outline="0" axis="axisValues" fieldPosition="0"/>
    </format>
    <format dxfId="304">
      <pivotArea outline="0" collapsedLevelsAreSubtotals="1" fieldPosition="0"/>
    </format>
    <format dxfId="303">
      <pivotArea outline="0" collapsedLevelsAreSubtotals="1" fieldPosition="0"/>
    </format>
    <format dxfId="302">
      <pivotArea dataOnly="0" labelOnly="1" outline="0" axis="axisValues" fieldPosition="0"/>
    </format>
    <format dxfId="301">
      <pivotArea outline="0" collapsedLevelsAreSubtotals="1" fieldPosition="0"/>
    </format>
    <format dxfId="300">
      <pivotArea outline="0" collapsedLevelsAreSubtotals="1" fieldPosition="0"/>
    </format>
    <format dxfId="299">
      <pivotArea type="all" dataOnly="0" outline="0" fieldPosition="0"/>
    </format>
    <format dxfId="298">
      <pivotArea outline="0" collapsedLevelsAreSubtotals="1" fieldPosition="0"/>
    </format>
    <format dxfId="297">
      <pivotArea dataOnly="0" labelOnly="1" outline="0" axis="axisValues" fieldPosition="0"/>
    </format>
    <format dxfId="296">
      <pivotArea type="all" dataOnly="0" outline="0" fieldPosition="0"/>
    </format>
    <format dxfId="295">
      <pivotArea outline="0" collapsedLevelsAreSubtotals="1" fieldPosition="0"/>
    </format>
    <format dxfId="294">
      <pivotArea dataOnly="0" labelOnly="1" outline="0" axis="axisValues" fieldPosition="0"/>
    </format>
    <format dxfId="293">
      <pivotArea type="all" dataOnly="0" outline="0" fieldPosition="0"/>
    </format>
    <format dxfId="292">
      <pivotArea outline="0" collapsedLevelsAreSubtotals="1" fieldPosition="0"/>
    </format>
    <format dxfId="291">
      <pivotArea dataOnly="0" labelOnly="1" outline="0" axis="axisValues" fieldPosition="0"/>
    </format>
    <format dxfId="290">
      <pivotArea type="all" dataOnly="0" outline="0" fieldPosition="0"/>
    </format>
    <format dxfId="289">
      <pivotArea outline="0" collapsedLevelsAreSubtotals="1" fieldPosition="0"/>
    </format>
    <format dxfId="288">
      <pivotArea dataOnly="0" labelOnly="1" outline="0" axis="axisValues" fieldPosition="0"/>
    </format>
    <format dxfId="287">
      <pivotArea type="all" dataOnly="0" outline="0" fieldPosition="0"/>
    </format>
    <format dxfId="286">
      <pivotArea outline="0" collapsedLevelsAreSubtotals="1" fieldPosition="0"/>
    </format>
    <format dxfId="285">
      <pivotArea dataOnly="0" labelOnly="1" outline="0" axis="axisValues" fieldPosition="0"/>
    </format>
    <format dxfId="284">
      <pivotArea type="all" dataOnly="0" outline="0" fieldPosition="0"/>
    </format>
    <format dxfId="283">
      <pivotArea outline="0" collapsedLevelsAreSubtotals="1" fieldPosition="0"/>
    </format>
    <format dxfId="282">
      <pivotArea dataOnly="0" labelOnly="1" outline="0" axis="axisValues" fieldPosition="0"/>
    </format>
    <format dxfId="281">
      <pivotArea outline="0" collapsedLevelsAreSubtotals="1" fieldPosition="0"/>
    </format>
    <format dxfId="280">
      <pivotArea outline="0" collapsedLevelsAreSubtotals="1" fieldPosition="0"/>
    </format>
    <format dxfId="279">
      <pivotArea outline="0" collapsedLevelsAreSubtotals="1" fieldPosition="0"/>
    </format>
    <format dxfId="278">
      <pivotArea outline="0" collapsedLevelsAreSubtotals="1" fieldPosition="0"/>
    </format>
    <format dxfId="277">
      <pivotArea outline="0" collapsedLevelsAreSubtotals="1" fieldPosition="0"/>
    </format>
    <format dxfId="276">
      <pivotArea outline="0" collapsedLevelsAreSubtotals="1" fieldPosition="0"/>
    </format>
    <format dxfId="275">
      <pivotArea outline="0" collapsedLevelsAreSubtotals="1" fieldPosition="0"/>
    </format>
    <format dxfId="274">
      <pivotArea outline="0" collapsedLevelsAreSubtotals="1" fieldPosition="0"/>
    </format>
    <format dxfId="273">
      <pivotArea outline="0" collapsedLevelsAreSubtotals="1" fieldPosition="0"/>
    </format>
    <format dxfId="272">
      <pivotArea dataOnly="0" labelOnly="1" outline="0" axis="axisValues" fieldPosition="0"/>
    </format>
    <format dxfId="271">
      <pivotArea outline="0" collapsedLevelsAreSubtotals="1" fieldPosition="0"/>
    </format>
  </formats>
  <pivotHierarchies count="142">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Rat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117"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315">
      <pivotArea dataOnly="0" labelOnly="1" outline="0" fieldPosition="0">
        <references count="1">
          <reference field="4294967294" count="3">
            <x v="0"/>
            <x v="1"/>
            <x v="3"/>
          </reference>
        </references>
      </pivotArea>
    </format>
    <format dxfId="314">
      <pivotArea type="all" dataOnly="0" outline="0" fieldPosition="0"/>
    </format>
    <format dxfId="313">
      <pivotArea outline="0" collapsedLevelsAreSubtotals="1" fieldPosition="0"/>
    </format>
    <format dxfId="312">
      <pivotArea dataOnly="0" labelOnly="1" outline="0" fieldPosition="0">
        <references count="1">
          <reference field="4294967294" count="3">
            <x v="0"/>
            <x v="1"/>
            <x v="3"/>
          </reference>
        </references>
      </pivotArea>
    </format>
    <format dxfId="311">
      <pivotArea fieldPosition="0">
        <references count="1">
          <reference field="4294967294" count="1">
            <x v="0"/>
          </reference>
        </references>
      </pivotArea>
    </format>
    <format dxfId="310">
      <pivotArea dataOnly="0" labelOnly="1" outline="0" fieldPosition="0">
        <references count="1">
          <reference field="4294967294" count="1">
            <x v="4"/>
          </reference>
        </references>
      </pivotArea>
    </format>
    <format dxfId="309">
      <pivotArea dataOnly="0" labelOnly="1" outline="0" fieldPosition="0">
        <references count="1">
          <reference field="4294967294" count="1">
            <x v="5"/>
          </reference>
        </references>
      </pivotArea>
    </format>
    <format dxfId="308">
      <pivotArea dataOnly="0" labelOnly="1" outline="0" fieldPosition="0">
        <references count="1">
          <reference field="4294967294" count="1">
            <x v="2"/>
          </reference>
        </references>
      </pivotArea>
    </format>
  </formats>
  <pivotHierarchies count="142">
    <pivotHierarchy dragToData="1"/>
    <pivotHierarchy multipleItemSelectionAllowed="1" dragToData="1"/>
    <pivotHierarchy multipleItemSelectionAllowed="1" dragToData="1"/>
    <pivotHierarchy multipleItemSelectionAllowed="1" dragToData="1"/>
    <pivotHierarchy multipleItemSelectionAllowed="1" dragToData="1">
      <members count="2" level="1">
        <member name="[DimKalender].[År].&amp;[2021]"/>
        <member name="[DimKalender].[År].&amp;[2022]"/>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662105154">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1662105154">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662105154">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2">
        <selection n="[DimKalender].[År].&amp;[2021]"/>
        <selection n="[DimKalender].[År].&amp;[2022]"/>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662105154">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662105154">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Rater]"/>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1"/>
        <pivotTable tabId="4294967295" name="PivotChartTable5"/>
        <pivotTable tabId="4294967295" name="PivotChartTable6"/>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662105154">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662105154">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5"/>
        <pivotTable tabId="4294967295" name="PivotChartTable2"/>
        <pivotTable tabId="4294967295" name="PivotChartTable1"/>
        <pivotTable tabId="4294967295" name="PivotChartTable6"/>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270" dataDxfId="269">
  <autoFilter ref="B2:D26" xr:uid="{93F4B94C-C4B2-47C7-A3EF-3469C1E5FC6C}"/>
  <tableColumns count="3">
    <tableColumn id="1" xr3:uid="{FB2D1371-A017-4AAE-81A6-B2E70168FE90}" name="Tid" dataDxfId="268"/>
    <tableColumn id="2" xr3:uid="{9CFC732F-13DE-4E54-881D-F784DE872282}" name="Tidsrum" dataDxfId="267"/>
    <tableColumn id="3" xr3:uid="{C5346E88-0E3C-4FFD-9E21-5E4F90C3CEBC}" name="Sortering" dataDxfId="26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265" dataDxfId="264">
  <autoFilter ref="F2:G6" xr:uid="{01F2F6BD-ECA0-45DB-BE02-E4D6E7BDA103}"/>
  <tableColumns count="2">
    <tableColumn id="1" xr3:uid="{B9005353-D25B-4AEC-BC73-9BE18AE706A3}" name="Parameter" dataDxfId="263"/>
    <tableColumn id="2" xr3:uid="{25843371-6E2C-4DE9-874E-5F76405B0B94}" name="Værdi" dataDxfId="262"/>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5"/>
    <pivotTable tabId="4294967295" name="PivotChartTable3"/>
    <pivotTable tabId="4294967295" name="PivotChartTable2"/>
    <pivotTable tabId="4294967295" name="PivotChartTable1"/>
    <pivotTable tabId="4294967295" name="PivotChartTable6"/>
  </pivotTables>
  <state minimalRefreshVersion="6" lastRefreshVersion="6" pivotCacheId="1404383185"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08-05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drawing" Target="../drawings/drawing3.x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printerSettings" Target="../printerSettings/printerSettings3.bin"/><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hyperlink" Target="https://docs.microsoft.com/en-us/power-query/dataprivacyfirewall" TargetMode="External"/><Relationship Id="rId5" Type="http://schemas.openxmlformats.org/officeDocument/2006/relationships/hyperlink" Target="https://www.energidataservice.dk/tso-electricity/elspotprices" TargetMode="Externa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 Id="rId1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K1548"/>
  <sheetViews>
    <sheetView showGridLines="0" showRowColHeaders="0" tabSelected="1" showRuler="0" zoomScale="70" zoomScaleNormal="70" zoomScaleSheetLayoutView="400" zoomScalePageLayoutView="55" workbookViewId="0">
      <selection activeCell="AD8" sqref="AD8"/>
    </sheetView>
  </sheetViews>
  <sheetFormatPr defaultColWidth="9.19921875" defaultRowHeight="12.75" customHeight="1" x14ac:dyDescent="0.2"/>
  <cols>
    <col min="1" max="1" width="3.19921875" style="1" customWidth="1"/>
    <col min="2" max="2" width="13.09765625" style="1" customWidth="1"/>
    <col min="3" max="3" width="9.3984375" style="1" customWidth="1"/>
    <col min="4" max="6" width="9.19921875" style="1"/>
    <col min="7" max="7" width="9.19921875" style="1" customWidth="1"/>
    <col min="8" max="8" width="20.8984375" style="1" bestFit="1" customWidth="1"/>
    <col min="9" max="9" width="17.19921875" style="1" customWidth="1"/>
    <col min="10" max="10" width="3.19921875" style="1" customWidth="1"/>
    <col min="11" max="12" width="9.19921875" style="1"/>
    <col min="13" max="14" width="9.19921875" style="1" customWidth="1"/>
    <col min="15" max="15" width="9.19921875" style="1"/>
    <col min="16" max="17" width="3.19921875" style="1" customWidth="1"/>
    <col min="18" max="19" width="9.19921875" style="1"/>
    <col min="20" max="20" width="9.19921875" style="1" customWidth="1"/>
    <col min="21" max="21" width="3.19921875" style="1" customWidth="1"/>
    <col min="22" max="24" width="9.19921875" style="1"/>
    <col min="25" max="25" width="3.19921875" style="1" customWidth="1"/>
    <col min="26" max="28" width="9.19921875" style="1"/>
    <col min="29" max="29" width="3.19921875" style="1" customWidth="1"/>
    <col min="30" max="32" width="9.19921875" style="1"/>
    <col min="33" max="33" width="12.59765625" style="1" bestFit="1" customWidth="1"/>
    <col min="34" max="34" width="15.8984375" style="1" bestFit="1" customWidth="1"/>
    <col min="35" max="35" width="12.59765625" style="1" bestFit="1" customWidth="1"/>
    <col min="36" max="16384" width="9.19921875" style="1"/>
  </cols>
  <sheetData>
    <row r="1" spans="1:36" ht="12.75" customHeight="1" x14ac:dyDescent="0.2">
      <c r="A1" s="4"/>
      <c r="B1" s="39" t="str">
        <f>IF(GETPIVOTDATA("[Measures].[Adresse]",$B$4)="Stenhøj Vænge 10 , Birkerød","NB: Husk at læse om opsætning og brug i Om-arket, før du går i gang.","")</f>
        <v>NB: Husk at læse om opsætning og brug i Om-arket, før du går i gang.</v>
      </c>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2.4" thickBot="1" x14ac:dyDescent="0.55000000000000004">
      <c r="A2" s="4"/>
      <c r="B2" s="8" t="s">
        <v>0</v>
      </c>
      <c r="C2" s="5"/>
      <c r="D2" s="5"/>
      <c r="E2" s="5"/>
      <c r="F2" s="5"/>
      <c r="G2" s="34" t="str">
        <f>IF(H4="DKK/kWh","Gennemsnit:","Total:")</f>
        <v>Gennemsnit:</v>
      </c>
      <c r="H2" s="21" t="s">
        <v>1</v>
      </c>
      <c r="I2" s="9"/>
      <c r="J2" s="4"/>
      <c r="K2" s="4"/>
      <c r="L2" s="4"/>
      <c r="M2" s="4"/>
      <c r="N2" s="4"/>
      <c r="O2" s="4"/>
      <c r="P2" s="4"/>
      <c r="Q2" s="11"/>
      <c r="R2" s="11"/>
      <c r="S2" s="11"/>
      <c r="T2" s="11"/>
      <c r="U2" s="11"/>
      <c r="V2" s="11"/>
      <c r="W2" s="11"/>
      <c r="X2" s="11"/>
      <c r="Y2" s="11"/>
      <c r="Z2" s="11"/>
      <c r="AA2" s="11"/>
      <c r="AB2" s="11"/>
      <c r="AC2" s="11"/>
      <c r="AD2" s="11"/>
      <c r="AE2" s="11"/>
    </row>
    <row r="3" spans="1:36" ht="33.6" thickTop="1" x14ac:dyDescent="0.2">
      <c r="A3" s="4"/>
      <c r="B3" s="42" t="str" vm="1">
        <f>CUBEVALUE("ThisWorkbookDataModel","[Measures].[FoundTarif]]")</f>
        <v/>
      </c>
      <c r="C3" s="42"/>
      <c r="D3" s="42"/>
      <c r="E3" s="42"/>
      <c r="F3" s="42"/>
      <c r="G3" s="9"/>
      <c r="H3" s="31">
        <v>2.8766656502208479</v>
      </c>
      <c r="I3"/>
      <c r="J3" s="4"/>
      <c r="K3" s="4"/>
      <c r="L3" s="4"/>
      <c r="M3" s="4"/>
      <c r="N3" s="4"/>
      <c r="O3" s="4"/>
      <c r="P3" s="4"/>
      <c r="Q3" s="11"/>
      <c r="R3" s="11"/>
      <c r="S3" s="11"/>
      <c r="T3" s="11"/>
      <c r="U3" s="11"/>
      <c r="V3" s="11"/>
      <c r="W3" s="11"/>
      <c r="X3" s="11"/>
      <c r="Y3" s="11"/>
      <c r="Z3" s="11"/>
      <c r="AA3" s="11"/>
      <c r="AB3" s="11"/>
      <c r="AC3" s="11"/>
      <c r="AD3" s="11"/>
      <c r="AE3" s="11"/>
      <c r="AH3"/>
      <c r="AI3"/>
      <c r="AJ3"/>
    </row>
    <row r="4" spans="1:36" ht="11.4" x14ac:dyDescent="0.2">
      <c r="A4" s="4"/>
      <c r="B4" s="20" t="s">
        <v>2</v>
      </c>
      <c r="C4" s="25" t="s">
        <v>78</v>
      </c>
      <c r="D4" s="4"/>
      <c r="E4" s="4"/>
      <c r="F4" s="4"/>
      <c r="G4" s="9"/>
      <c r="H4" s="10" t="str" vm="2">
        <f>CUBEVALUE("ThisWorkbookDataModel","[Measures].[ChosenParameter]",Slicer_Parameter)</f>
        <v>DKK/kWh</v>
      </c>
      <c r="I4" s="9"/>
      <c r="J4" s="4"/>
      <c r="K4" s="4"/>
      <c r="L4" s="4"/>
      <c r="M4" s="4"/>
      <c r="N4" s="4"/>
      <c r="O4" s="4"/>
      <c r="P4" s="4"/>
      <c r="Q4" s="11"/>
      <c r="R4" s="11"/>
      <c r="S4" s="11"/>
      <c r="T4" s="11"/>
      <c r="U4" s="11"/>
      <c r="V4" s="11"/>
      <c r="W4" s="11"/>
      <c r="X4" s="11"/>
      <c r="Y4" s="11"/>
      <c r="Z4" s="11"/>
      <c r="AA4" s="11"/>
      <c r="AB4" s="11"/>
      <c r="AC4" s="11"/>
      <c r="AD4" s="11"/>
      <c r="AE4" s="11"/>
      <c r="AH4"/>
      <c r="AI4"/>
      <c r="AJ4"/>
    </row>
    <row r="5" spans="1:36" ht="11.4" x14ac:dyDescent="0.2">
      <c r="A5" s="4"/>
      <c r="B5" s="20" t="s">
        <v>55</v>
      </c>
      <c r="C5" s="25"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4" x14ac:dyDescent="0.2">
      <c r="A6" s="4"/>
      <c r="B6" s="26" t="s">
        <v>56</v>
      </c>
      <c r="C6" s="25" t="s">
        <v>79</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4" x14ac:dyDescent="0.2">
      <c r="A7" s="4"/>
      <c r="B7" s="20" t="s">
        <v>4</v>
      </c>
      <c r="C7" s="25" t="s">
        <v>86</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4" x14ac:dyDescent="0.2">
      <c r="A8" s="4"/>
      <c r="B8" s="20" t="s">
        <v>5</v>
      </c>
      <c r="C8" s="25" t="s">
        <v>85</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4" x14ac:dyDescent="0.2">
      <c r="A9" s="4"/>
      <c r="B9" s="20" t="s">
        <v>6</v>
      </c>
      <c r="C9" s="25" t="s">
        <v>7</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4" x14ac:dyDescent="0.2">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4" x14ac:dyDescent="0.2">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4" x14ac:dyDescent="0.2">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4" x14ac:dyDescent="0.2">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4" x14ac:dyDescent="0.2">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4" x14ac:dyDescent="0.2">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4" x14ac:dyDescent="0.2">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7" ht="11.4" x14ac:dyDescent="0.2">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7" ht="11.4" x14ac:dyDescent="0.2">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7" ht="11.4" x14ac:dyDescent="0.2">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G19"/>
      <c r="AH19"/>
      <c r="AI19"/>
      <c r="AJ19"/>
      <c r="AK19"/>
    </row>
    <row r="20" spans="1:37" ht="11.4" x14ac:dyDescent="0.2">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G20"/>
      <c r="AH20"/>
      <c r="AI20"/>
      <c r="AJ20"/>
      <c r="AK20"/>
    </row>
    <row r="21" spans="1:37" ht="11.4" x14ac:dyDescent="0.2">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G21"/>
      <c r="AH21"/>
      <c r="AI21"/>
      <c r="AJ21"/>
      <c r="AK21"/>
    </row>
    <row r="22" spans="1:37" ht="11.4" x14ac:dyDescent="0.2">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G22"/>
      <c r="AH22"/>
      <c r="AI22"/>
      <c r="AJ22"/>
      <c r="AK22"/>
    </row>
    <row r="23" spans="1:37" ht="11.4" x14ac:dyDescent="0.2">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G23"/>
      <c r="AH23"/>
      <c r="AI23"/>
      <c r="AJ23"/>
      <c r="AK23"/>
    </row>
    <row r="24" spans="1:37" ht="11.4" x14ac:dyDescent="0.2">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G24"/>
      <c r="AH24"/>
      <c r="AI24"/>
      <c r="AJ24"/>
      <c r="AK24"/>
    </row>
    <row r="25" spans="1:37" ht="11.4" x14ac:dyDescent="0.2">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G25"/>
      <c r="AH25"/>
      <c r="AI25"/>
      <c r="AJ25"/>
      <c r="AK25"/>
    </row>
    <row r="26" spans="1:37" ht="11.4" x14ac:dyDescent="0.2">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G26"/>
      <c r="AH26"/>
      <c r="AI26"/>
      <c r="AJ26"/>
      <c r="AK26"/>
    </row>
    <row r="27" spans="1:37" ht="11.4" x14ac:dyDescent="0.2">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G27"/>
      <c r="AH27"/>
      <c r="AI27"/>
      <c r="AJ27"/>
      <c r="AK27"/>
    </row>
    <row r="28" spans="1:37" ht="11.4" x14ac:dyDescent="0.2">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G28"/>
      <c r="AH28"/>
      <c r="AI28"/>
      <c r="AJ28"/>
      <c r="AK28"/>
    </row>
    <row r="29" spans="1:37" ht="11.4" x14ac:dyDescent="0.2">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G29"/>
      <c r="AH29"/>
      <c r="AI29"/>
      <c r="AJ29"/>
      <c r="AK29"/>
    </row>
    <row r="30" spans="1:37" ht="11.4" x14ac:dyDescent="0.2">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G30"/>
      <c r="AH30"/>
      <c r="AI30"/>
      <c r="AJ30"/>
      <c r="AK30"/>
    </row>
    <row r="31" spans="1:37" ht="11.4" x14ac:dyDescent="0.2">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G31"/>
      <c r="AH31"/>
      <c r="AI31"/>
      <c r="AJ31"/>
      <c r="AK31"/>
    </row>
    <row r="32" spans="1:37" ht="11.4" x14ac:dyDescent="0.2">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G32"/>
      <c r="AH32"/>
      <c r="AI32"/>
      <c r="AJ32"/>
      <c r="AK32"/>
    </row>
    <row r="33" spans="1:37" ht="11.4" x14ac:dyDescent="0.2">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G33"/>
      <c r="AH33"/>
      <c r="AI33"/>
      <c r="AJ33"/>
      <c r="AK33"/>
    </row>
    <row r="34" spans="1:37" ht="11.4" x14ac:dyDescent="0.2">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G34"/>
      <c r="AH34"/>
      <c r="AI34"/>
      <c r="AJ34"/>
      <c r="AK34"/>
    </row>
    <row r="35" spans="1:37" ht="11.4" x14ac:dyDescent="0.2">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G35"/>
      <c r="AH35"/>
      <c r="AI35"/>
      <c r="AJ35"/>
      <c r="AK35"/>
    </row>
    <row r="36" spans="1:37" ht="11.4" x14ac:dyDescent="0.2">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G36"/>
      <c r="AH36"/>
      <c r="AI36"/>
      <c r="AJ36"/>
      <c r="AK36"/>
    </row>
    <row r="37" spans="1:37" ht="11.4" x14ac:dyDescent="0.2">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G37"/>
      <c r="AH37"/>
      <c r="AI37"/>
    </row>
    <row r="38" spans="1:37" ht="11.4" x14ac:dyDescent="0.2">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G38"/>
      <c r="AH38"/>
      <c r="AI38"/>
    </row>
    <row r="39" spans="1:37" ht="11.4" x14ac:dyDescent="0.2">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G39"/>
      <c r="AH39"/>
      <c r="AI39"/>
    </row>
    <row r="40" spans="1:37" ht="11.4" x14ac:dyDescent="0.2">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G40"/>
      <c r="AH40"/>
      <c r="AI40"/>
    </row>
    <row r="41" spans="1:37" ht="11.4" x14ac:dyDescent="0.2">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G41"/>
      <c r="AH41"/>
      <c r="AI41"/>
    </row>
    <row r="42" spans="1:37" ht="11.4" x14ac:dyDescent="0.2">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G42"/>
      <c r="AH42"/>
      <c r="AI42"/>
    </row>
    <row r="43" spans="1:37" ht="11.4" x14ac:dyDescent="0.2">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G43"/>
      <c r="AH43"/>
      <c r="AI43"/>
    </row>
    <row r="44" spans="1:37" ht="11.4" x14ac:dyDescent="0.2">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G44"/>
      <c r="AH44"/>
      <c r="AI44"/>
    </row>
    <row r="45" spans="1:37" ht="11.4" x14ac:dyDescent="0.2">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G45"/>
      <c r="AH45"/>
      <c r="AI45"/>
    </row>
    <row r="46" spans="1:37" ht="11.4" x14ac:dyDescent="0.2">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G46"/>
      <c r="AH46"/>
      <c r="AI46"/>
    </row>
    <row r="47" spans="1:37" ht="11.4" x14ac:dyDescent="0.2">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G47"/>
      <c r="AH47"/>
      <c r="AI47"/>
    </row>
    <row r="48" spans="1:37" ht="11.4" x14ac:dyDescent="0.2">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G48"/>
      <c r="AH48"/>
      <c r="AI48"/>
    </row>
    <row r="49" spans="33:35" ht="11.4" x14ac:dyDescent="0.2">
      <c r="AG49"/>
      <c r="AH49"/>
      <c r="AI49"/>
    </row>
    <row r="50" spans="33:35" ht="11.4" x14ac:dyDescent="0.2">
      <c r="AG50"/>
      <c r="AH50"/>
      <c r="AI50"/>
    </row>
    <row r="51" spans="33:35" ht="11.4" x14ac:dyDescent="0.2">
      <c r="AG51"/>
      <c r="AH51"/>
      <c r="AI51"/>
    </row>
    <row r="52" spans="33:35" ht="11.4" x14ac:dyDescent="0.2">
      <c r="AG52"/>
      <c r="AH52"/>
      <c r="AI52"/>
    </row>
    <row r="53" spans="33:35" ht="11.4" x14ac:dyDescent="0.2">
      <c r="AG53"/>
      <c r="AH53"/>
      <c r="AI53"/>
    </row>
    <row r="54" spans="33:35" ht="11.4" x14ac:dyDescent="0.2">
      <c r="AG54"/>
      <c r="AH54"/>
      <c r="AI54"/>
    </row>
    <row r="55" spans="33:35" ht="11.4" x14ac:dyDescent="0.2">
      <c r="AG55"/>
      <c r="AH55"/>
      <c r="AI55"/>
    </row>
    <row r="56" spans="33:35" ht="11.4" x14ac:dyDescent="0.2">
      <c r="AG56"/>
      <c r="AH56"/>
      <c r="AI56"/>
    </row>
    <row r="57" spans="33:35" ht="11.4" x14ac:dyDescent="0.2">
      <c r="AG57"/>
      <c r="AH57"/>
      <c r="AI57"/>
    </row>
    <row r="58" spans="33:35" ht="11.4" x14ac:dyDescent="0.2">
      <c r="AG58"/>
      <c r="AH58"/>
      <c r="AI58"/>
    </row>
    <row r="59" spans="33:35" ht="11.4" x14ac:dyDescent="0.2">
      <c r="AG59"/>
      <c r="AH59"/>
      <c r="AI59"/>
    </row>
    <row r="60" spans="33:35" ht="11.4" x14ac:dyDescent="0.2">
      <c r="AG60"/>
      <c r="AH60"/>
      <c r="AI60"/>
    </row>
    <row r="61" spans="33:35" ht="11.4" x14ac:dyDescent="0.2">
      <c r="AG61"/>
      <c r="AH61"/>
      <c r="AI61"/>
    </row>
    <row r="62" spans="33:35" ht="11.4" x14ac:dyDescent="0.2">
      <c r="AG62"/>
      <c r="AH62"/>
      <c r="AI62"/>
    </row>
    <row r="63" spans="33:35" ht="11.4" x14ac:dyDescent="0.2">
      <c r="AG63"/>
      <c r="AH63"/>
      <c r="AI63"/>
    </row>
    <row r="64" spans="33:35" ht="11.4" x14ac:dyDescent="0.2">
      <c r="AG64"/>
      <c r="AH64"/>
      <c r="AI64"/>
    </row>
    <row r="65" spans="33:35" ht="11.4" x14ac:dyDescent="0.2">
      <c r="AG65"/>
      <c r="AH65"/>
      <c r="AI65"/>
    </row>
    <row r="66" spans="33:35" ht="11.4" x14ac:dyDescent="0.2">
      <c r="AG66"/>
      <c r="AH66"/>
      <c r="AI66"/>
    </row>
    <row r="67" spans="33:35" ht="11.4" x14ac:dyDescent="0.2">
      <c r="AG67"/>
      <c r="AH67"/>
      <c r="AI67"/>
    </row>
    <row r="68" spans="33:35" ht="11.4" x14ac:dyDescent="0.2">
      <c r="AG68"/>
      <c r="AH68"/>
      <c r="AI68"/>
    </row>
    <row r="69" spans="33:35" ht="11.4" x14ac:dyDescent="0.2">
      <c r="AG69"/>
      <c r="AH69"/>
      <c r="AI69"/>
    </row>
    <row r="70" spans="33:35" ht="11.4" x14ac:dyDescent="0.2">
      <c r="AG70"/>
      <c r="AH70"/>
      <c r="AI70"/>
    </row>
    <row r="71" spans="33:35" ht="11.4" x14ac:dyDescent="0.2">
      <c r="AG71"/>
      <c r="AH71"/>
      <c r="AI71"/>
    </row>
    <row r="72" spans="33:35" ht="11.4" x14ac:dyDescent="0.2">
      <c r="AG72"/>
      <c r="AH72"/>
      <c r="AI72"/>
    </row>
    <row r="73" spans="33:35" ht="11.4" x14ac:dyDescent="0.2">
      <c r="AG73"/>
      <c r="AH73"/>
      <c r="AI73"/>
    </row>
    <row r="74" spans="33:35" ht="11.4" x14ac:dyDescent="0.2">
      <c r="AG74"/>
      <c r="AH74"/>
      <c r="AI74"/>
    </row>
    <row r="75" spans="33:35" ht="11.4" x14ac:dyDescent="0.2">
      <c r="AG75"/>
      <c r="AH75"/>
      <c r="AI75"/>
    </row>
    <row r="76" spans="33:35" ht="11.4" x14ac:dyDescent="0.2">
      <c r="AG76"/>
      <c r="AH76"/>
      <c r="AI76"/>
    </row>
    <row r="77" spans="33:35" ht="11.4" x14ac:dyDescent="0.2">
      <c r="AG77"/>
      <c r="AH77"/>
      <c r="AI77"/>
    </row>
    <row r="78" spans="33:35" ht="11.4" x14ac:dyDescent="0.2">
      <c r="AG78"/>
      <c r="AH78"/>
      <c r="AI78"/>
    </row>
    <row r="79" spans="33:35" ht="11.4" x14ac:dyDescent="0.2">
      <c r="AG79"/>
      <c r="AH79"/>
      <c r="AI79"/>
    </row>
    <row r="80" spans="33:35" ht="11.4" x14ac:dyDescent="0.2">
      <c r="AG80"/>
      <c r="AH80"/>
      <c r="AI80"/>
    </row>
    <row r="81" spans="33:35" ht="11.4" x14ac:dyDescent="0.2">
      <c r="AG81"/>
      <c r="AH81"/>
      <c r="AI81"/>
    </row>
    <row r="82" spans="33:35" ht="11.4" x14ac:dyDescent="0.2">
      <c r="AG82"/>
      <c r="AH82"/>
      <c r="AI82"/>
    </row>
    <row r="83" spans="33:35" ht="11.4" x14ac:dyDescent="0.2">
      <c r="AG83"/>
      <c r="AH83"/>
      <c r="AI83"/>
    </row>
    <row r="84" spans="33:35" ht="11.4" x14ac:dyDescent="0.2">
      <c r="AG84"/>
      <c r="AH84"/>
      <c r="AI84"/>
    </row>
    <row r="85" spans="33:35" ht="11.4" x14ac:dyDescent="0.2">
      <c r="AG85"/>
      <c r="AH85"/>
      <c r="AI85"/>
    </row>
    <row r="86" spans="33:35" ht="11.4" x14ac:dyDescent="0.2">
      <c r="AG86"/>
      <c r="AH86"/>
      <c r="AI86"/>
    </row>
    <row r="87" spans="33:35" ht="11.4" x14ac:dyDescent="0.2">
      <c r="AG87"/>
      <c r="AH87"/>
      <c r="AI87"/>
    </row>
    <row r="88" spans="33:35" ht="11.4" x14ac:dyDescent="0.2">
      <c r="AG88"/>
      <c r="AH88"/>
      <c r="AI88"/>
    </row>
    <row r="89" spans="33:35" ht="11.4" x14ac:dyDescent="0.2">
      <c r="AG89"/>
      <c r="AH89"/>
      <c r="AI89"/>
    </row>
    <row r="90" spans="33:35" ht="11.4" x14ac:dyDescent="0.2">
      <c r="AG90"/>
      <c r="AH90"/>
      <c r="AI90"/>
    </row>
    <row r="91" spans="33:35" ht="11.4" x14ac:dyDescent="0.2">
      <c r="AG91"/>
      <c r="AH91"/>
      <c r="AI91"/>
    </row>
    <row r="92" spans="33:35" ht="11.4" x14ac:dyDescent="0.2">
      <c r="AG92"/>
      <c r="AH92"/>
      <c r="AI92"/>
    </row>
    <row r="93" spans="33:35" ht="11.4" x14ac:dyDescent="0.2">
      <c r="AG93"/>
      <c r="AH93"/>
      <c r="AI93"/>
    </row>
    <row r="94" spans="33:35" ht="11.4" x14ac:dyDescent="0.2">
      <c r="AG94"/>
      <c r="AH94"/>
      <c r="AI94"/>
    </row>
    <row r="95" spans="33:35" ht="11.4" x14ac:dyDescent="0.2">
      <c r="AG95"/>
      <c r="AH95"/>
      <c r="AI95"/>
    </row>
    <row r="96" spans="33:35" ht="11.4" x14ac:dyDescent="0.2">
      <c r="AG96"/>
      <c r="AH96"/>
      <c r="AI96"/>
    </row>
    <row r="97" spans="33:35" ht="11.4" x14ac:dyDescent="0.2">
      <c r="AG97"/>
      <c r="AH97"/>
      <c r="AI97"/>
    </row>
    <row r="98" spans="33:35" ht="11.4" x14ac:dyDescent="0.2">
      <c r="AG98"/>
      <c r="AH98"/>
      <c r="AI98"/>
    </row>
    <row r="99" spans="33:35" ht="11.4" x14ac:dyDescent="0.2">
      <c r="AG99"/>
      <c r="AH99"/>
      <c r="AI99"/>
    </row>
    <row r="100" spans="33:35" ht="11.4" x14ac:dyDescent="0.2">
      <c r="AG100"/>
      <c r="AH100"/>
      <c r="AI100"/>
    </row>
    <row r="101" spans="33:35" ht="11.4" x14ac:dyDescent="0.2">
      <c r="AG101"/>
      <c r="AH101"/>
      <c r="AI101"/>
    </row>
    <row r="102" spans="33:35" ht="11.4" x14ac:dyDescent="0.2">
      <c r="AG102"/>
      <c r="AH102"/>
      <c r="AI102"/>
    </row>
    <row r="103" spans="33:35" ht="11.4" x14ac:dyDescent="0.2">
      <c r="AG103"/>
      <c r="AH103"/>
      <c r="AI103"/>
    </row>
    <row r="104" spans="33:35" ht="11.4" x14ac:dyDescent="0.2">
      <c r="AG104"/>
      <c r="AH104"/>
      <c r="AI104"/>
    </row>
    <row r="105" spans="33:35" ht="11.4" x14ac:dyDescent="0.2">
      <c r="AG105"/>
      <c r="AH105"/>
      <c r="AI105"/>
    </row>
    <row r="106" spans="33:35" ht="11.4" x14ac:dyDescent="0.2">
      <c r="AG106"/>
      <c r="AH106"/>
      <c r="AI106"/>
    </row>
    <row r="107" spans="33:35" ht="11.4" x14ac:dyDescent="0.2">
      <c r="AG107"/>
      <c r="AH107"/>
      <c r="AI107"/>
    </row>
    <row r="108" spans="33:35" ht="11.4" x14ac:dyDescent="0.2">
      <c r="AG108"/>
      <c r="AH108"/>
      <c r="AI108"/>
    </row>
    <row r="109" spans="33:35" ht="11.4" x14ac:dyDescent="0.2">
      <c r="AG109"/>
      <c r="AH109"/>
      <c r="AI109"/>
    </row>
    <row r="110" spans="33:35" ht="11.4" x14ac:dyDescent="0.2">
      <c r="AG110"/>
      <c r="AH110"/>
      <c r="AI110"/>
    </row>
    <row r="111" spans="33:35" ht="11.4" x14ac:dyDescent="0.2">
      <c r="AG111"/>
      <c r="AH111"/>
      <c r="AI111"/>
    </row>
    <row r="112" spans="33:35" ht="11.4" x14ac:dyDescent="0.2">
      <c r="AG112"/>
      <c r="AH112"/>
      <c r="AI112"/>
    </row>
    <row r="113" spans="33:35" ht="11.4" x14ac:dyDescent="0.2">
      <c r="AG113"/>
      <c r="AH113"/>
      <c r="AI113"/>
    </row>
    <row r="114" spans="33:35" ht="11.4" x14ac:dyDescent="0.2">
      <c r="AG114"/>
      <c r="AH114"/>
      <c r="AI114"/>
    </row>
    <row r="115" spans="33:35" ht="11.4" x14ac:dyDescent="0.2">
      <c r="AG115"/>
      <c r="AH115"/>
      <c r="AI115"/>
    </row>
    <row r="116" spans="33:35" ht="11.4" x14ac:dyDescent="0.2">
      <c r="AG116"/>
      <c r="AH116"/>
      <c r="AI116"/>
    </row>
    <row r="117" spans="33:35" ht="11.4" x14ac:dyDescent="0.2">
      <c r="AG117"/>
      <c r="AH117"/>
      <c r="AI117"/>
    </row>
    <row r="118" spans="33:35" ht="11.4" x14ac:dyDescent="0.2">
      <c r="AG118"/>
      <c r="AH118"/>
      <c r="AI118"/>
    </row>
    <row r="119" spans="33:35" ht="11.4" x14ac:dyDescent="0.2">
      <c r="AG119"/>
      <c r="AH119"/>
      <c r="AI119"/>
    </row>
    <row r="120" spans="33:35" ht="11.4" x14ac:dyDescent="0.2">
      <c r="AG120"/>
      <c r="AH120"/>
      <c r="AI120"/>
    </row>
    <row r="121" spans="33:35" ht="11.4" x14ac:dyDescent="0.2">
      <c r="AG121"/>
      <c r="AH121"/>
      <c r="AI121"/>
    </row>
    <row r="122" spans="33:35" ht="11.4" x14ac:dyDescent="0.2">
      <c r="AG122"/>
      <c r="AH122"/>
      <c r="AI122"/>
    </row>
    <row r="123" spans="33:35" ht="11.4" x14ac:dyDescent="0.2">
      <c r="AG123"/>
      <c r="AH123"/>
      <c r="AI123"/>
    </row>
    <row r="124" spans="33:35" ht="11.4" x14ac:dyDescent="0.2">
      <c r="AG124"/>
      <c r="AH124"/>
      <c r="AI124"/>
    </row>
    <row r="125" spans="33:35" ht="11.4" x14ac:dyDescent="0.2">
      <c r="AG125"/>
      <c r="AH125"/>
      <c r="AI125"/>
    </row>
    <row r="126" spans="33:35" ht="11.4" x14ac:dyDescent="0.2">
      <c r="AG126"/>
      <c r="AH126"/>
      <c r="AI126"/>
    </row>
    <row r="127" spans="33:35" ht="11.4" x14ac:dyDescent="0.2">
      <c r="AG127"/>
      <c r="AH127"/>
      <c r="AI127"/>
    </row>
    <row r="128" spans="33:35" ht="11.4" x14ac:dyDescent="0.2">
      <c r="AG128"/>
      <c r="AH128"/>
      <c r="AI128"/>
    </row>
    <row r="129" spans="33:35" ht="11.4" x14ac:dyDescent="0.2">
      <c r="AG129"/>
      <c r="AH129"/>
      <c r="AI129"/>
    </row>
    <row r="130" spans="33:35" ht="11.4" x14ac:dyDescent="0.2">
      <c r="AG130"/>
      <c r="AH130"/>
      <c r="AI130"/>
    </row>
    <row r="131" spans="33:35" ht="11.4" x14ac:dyDescent="0.2">
      <c r="AG131"/>
      <c r="AH131"/>
      <c r="AI131"/>
    </row>
    <row r="132" spans="33:35" ht="11.4" x14ac:dyDescent="0.2">
      <c r="AH132"/>
      <c r="AI132"/>
    </row>
    <row r="133" spans="33:35" ht="11.4" x14ac:dyDescent="0.2">
      <c r="AH133"/>
      <c r="AI133"/>
    </row>
    <row r="134" spans="33:35" ht="11.4" x14ac:dyDescent="0.2">
      <c r="AH134"/>
      <c r="AI134"/>
    </row>
    <row r="135" spans="33:35" ht="11.4" x14ac:dyDescent="0.2">
      <c r="AH135"/>
      <c r="AI135"/>
    </row>
    <row r="136" spans="33:35" ht="11.4" x14ac:dyDescent="0.2">
      <c r="AH136"/>
      <c r="AI136"/>
    </row>
    <row r="137" spans="33:35" ht="11.4" x14ac:dyDescent="0.2">
      <c r="AH137"/>
      <c r="AI137"/>
    </row>
    <row r="138" spans="33:35" ht="11.4" x14ac:dyDescent="0.2">
      <c r="AH138"/>
      <c r="AI138"/>
    </row>
    <row r="139" spans="33:35" ht="11.4" x14ac:dyDescent="0.2">
      <c r="AH139"/>
      <c r="AI139"/>
    </row>
    <row r="140" spans="33:35" ht="11.4" x14ac:dyDescent="0.2">
      <c r="AH140"/>
      <c r="AI140"/>
    </row>
    <row r="141" spans="33:35" ht="11.4" x14ac:dyDescent="0.2">
      <c r="AH141"/>
      <c r="AI141"/>
    </row>
    <row r="142" spans="33:35" ht="11.4" x14ac:dyDescent="0.2">
      <c r="AH142"/>
      <c r="AI142"/>
    </row>
    <row r="143" spans="33:35" ht="11.4" x14ac:dyDescent="0.2">
      <c r="AH143"/>
      <c r="AI143"/>
    </row>
    <row r="144" spans="33:35" ht="11.4" x14ac:dyDescent="0.2">
      <c r="AH144"/>
      <c r="AI144"/>
    </row>
    <row r="145" spans="34:35" ht="11.4" x14ac:dyDescent="0.2">
      <c r="AH145"/>
      <c r="AI145"/>
    </row>
    <row r="146" spans="34:35" ht="11.4" x14ac:dyDescent="0.2">
      <c r="AH146"/>
      <c r="AI146"/>
    </row>
    <row r="147" spans="34:35" ht="11.4" x14ac:dyDescent="0.2">
      <c r="AH147"/>
      <c r="AI147"/>
    </row>
    <row r="148" spans="34:35" ht="11.4" x14ac:dyDescent="0.2">
      <c r="AH148"/>
      <c r="AI148"/>
    </row>
    <row r="149" spans="34:35" ht="11.4" x14ac:dyDescent="0.2">
      <c r="AH149"/>
      <c r="AI149"/>
    </row>
    <row r="150" spans="34:35" ht="11.4" x14ac:dyDescent="0.2">
      <c r="AH150"/>
      <c r="AI150"/>
    </row>
    <row r="151" spans="34:35" ht="11.4" x14ac:dyDescent="0.2">
      <c r="AH151"/>
      <c r="AI151"/>
    </row>
    <row r="152" spans="34:35" ht="11.4" x14ac:dyDescent="0.2">
      <c r="AH152"/>
      <c r="AI152"/>
    </row>
    <row r="153" spans="34:35" ht="11.4" x14ac:dyDescent="0.2">
      <c r="AH153"/>
      <c r="AI153"/>
    </row>
    <row r="154" spans="34:35" ht="11.4" x14ac:dyDescent="0.2">
      <c r="AH154"/>
      <c r="AI154"/>
    </row>
    <row r="155" spans="34:35" ht="11.4" x14ac:dyDescent="0.2">
      <c r="AH155"/>
      <c r="AI155"/>
    </row>
    <row r="156" spans="34:35" ht="11.4" x14ac:dyDescent="0.2">
      <c r="AH156"/>
      <c r="AI156"/>
    </row>
    <row r="157" spans="34:35" ht="11.4" x14ac:dyDescent="0.2">
      <c r="AH157"/>
      <c r="AI157"/>
    </row>
    <row r="158" spans="34:35" ht="11.4" x14ac:dyDescent="0.2">
      <c r="AH158"/>
      <c r="AI158"/>
    </row>
    <row r="159" spans="34:35" ht="11.4" x14ac:dyDescent="0.2">
      <c r="AH159"/>
      <c r="AI159"/>
    </row>
    <row r="160" spans="34:35" ht="11.4" x14ac:dyDescent="0.2">
      <c r="AH160"/>
      <c r="AI160"/>
    </row>
    <row r="161" spans="34:35" ht="11.4" x14ac:dyDescent="0.2">
      <c r="AH161"/>
      <c r="AI161"/>
    </row>
    <row r="162" spans="34:35" ht="11.4" x14ac:dyDescent="0.2">
      <c r="AH162"/>
      <c r="AI162"/>
    </row>
    <row r="163" spans="34:35" ht="11.4" x14ac:dyDescent="0.2">
      <c r="AH163"/>
      <c r="AI163"/>
    </row>
    <row r="164" spans="34:35" ht="11.4" x14ac:dyDescent="0.2">
      <c r="AH164"/>
      <c r="AI164"/>
    </row>
    <row r="165" spans="34:35" ht="11.4" x14ac:dyDescent="0.2">
      <c r="AH165"/>
      <c r="AI165"/>
    </row>
    <row r="166" spans="34:35" ht="11.4" x14ac:dyDescent="0.2">
      <c r="AH166"/>
      <c r="AI166"/>
    </row>
    <row r="167" spans="34:35" ht="11.4" x14ac:dyDescent="0.2">
      <c r="AH167"/>
      <c r="AI167"/>
    </row>
    <row r="168" spans="34:35" ht="11.4" x14ac:dyDescent="0.2">
      <c r="AH168"/>
      <c r="AI168"/>
    </row>
    <row r="169" spans="34:35" ht="11.4" x14ac:dyDescent="0.2">
      <c r="AH169"/>
      <c r="AI169"/>
    </row>
    <row r="170" spans="34:35" ht="11.4" x14ac:dyDescent="0.2">
      <c r="AH170"/>
      <c r="AI170"/>
    </row>
    <row r="171" spans="34:35" ht="11.4" x14ac:dyDescent="0.2">
      <c r="AH171"/>
      <c r="AI171"/>
    </row>
    <row r="172" spans="34:35" ht="11.4" x14ac:dyDescent="0.2">
      <c r="AH172"/>
      <c r="AI172"/>
    </row>
    <row r="173" spans="34:35" ht="11.4" x14ac:dyDescent="0.2">
      <c r="AH173"/>
      <c r="AI173"/>
    </row>
    <row r="174" spans="34:35" ht="11.4" x14ac:dyDescent="0.2">
      <c r="AH174"/>
      <c r="AI174"/>
    </row>
    <row r="175" spans="34:35" ht="11.4" x14ac:dyDescent="0.2">
      <c r="AH175"/>
      <c r="AI175"/>
    </row>
    <row r="176" spans="34:35" ht="11.4" x14ac:dyDescent="0.2">
      <c r="AH176"/>
      <c r="AI176"/>
    </row>
    <row r="177" spans="34:35" ht="11.4" x14ac:dyDescent="0.2">
      <c r="AH177"/>
      <c r="AI177"/>
    </row>
    <row r="178" spans="34:35" ht="11.4" x14ac:dyDescent="0.2">
      <c r="AH178"/>
      <c r="AI178"/>
    </row>
    <row r="179" spans="34:35" ht="11.4" x14ac:dyDescent="0.2">
      <c r="AH179"/>
      <c r="AI179"/>
    </row>
    <row r="180" spans="34:35" ht="11.4" x14ac:dyDescent="0.2">
      <c r="AH180"/>
      <c r="AI180"/>
    </row>
    <row r="181" spans="34:35" ht="11.4" x14ac:dyDescent="0.2">
      <c r="AH181"/>
      <c r="AI181"/>
    </row>
    <row r="182" spans="34:35" ht="11.4" x14ac:dyDescent="0.2">
      <c r="AH182"/>
      <c r="AI182"/>
    </row>
    <row r="183" spans="34:35" ht="11.4" x14ac:dyDescent="0.2">
      <c r="AH183"/>
      <c r="AI183"/>
    </row>
    <row r="184" spans="34:35" ht="11.4" x14ac:dyDescent="0.2">
      <c r="AH184"/>
      <c r="AI184"/>
    </row>
    <row r="185" spans="34:35" ht="11.4" x14ac:dyDescent="0.2">
      <c r="AH185"/>
      <c r="AI185"/>
    </row>
    <row r="186" spans="34:35" ht="11.4" x14ac:dyDescent="0.2">
      <c r="AH186"/>
      <c r="AI186"/>
    </row>
    <row r="187" spans="34:35" ht="11.4" x14ac:dyDescent="0.2">
      <c r="AH187"/>
      <c r="AI187"/>
    </row>
    <row r="188" spans="34:35" ht="11.4" x14ac:dyDescent="0.2">
      <c r="AH188"/>
      <c r="AI188"/>
    </row>
    <row r="189" spans="34:35" ht="11.4" x14ac:dyDescent="0.2">
      <c r="AH189"/>
      <c r="AI189"/>
    </row>
    <row r="190" spans="34:35" ht="11.4" x14ac:dyDescent="0.2">
      <c r="AH190"/>
      <c r="AI190"/>
    </row>
    <row r="191" spans="34:35" ht="11.4" x14ac:dyDescent="0.2">
      <c r="AH191"/>
      <c r="AI191"/>
    </row>
    <row r="192" spans="34:35" ht="11.4" x14ac:dyDescent="0.2">
      <c r="AH192"/>
      <c r="AI192"/>
    </row>
    <row r="193" spans="34:35" ht="11.4" x14ac:dyDescent="0.2">
      <c r="AH193"/>
      <c r="AI193"/>
    </row>
    <row r="194" spans="34:35" ht="11.4" x14ac:dyDescent="0.2">
      <c r="AH194"/>
      <c r="AI194"/>
    </row>
    <row r="195" spans="34:35" ht="11.4" x14ac:dyDescent="0.2">
      <c r="AH195"/>
      <c r="AI195"/>
    </row>
    <row r="196" spans="34:35" ht="11.4" x14ac:dyDescent="0.2">
      <c r="AH196"/>
      <c r="AI196"/>
    </row>
    <row r="197" spans="34:35" ht="11.4" x14ac:dyDescent="0.2">
      <c r="AH197"/>
      <c r="AI197"/>
    </row>
    <row r="198" spans="34:35" ht="11.4" x14ac:dyDescent="0.2">
      <c r="AH198"/>
      <c r="AI198"/>
    </row>
    <row r="199" spans="34:35" ht="11.4" x14ac:dyDescent="0.2">
      <c r="AH199"/>
      <c r="AI199"/>
    </row>
    <row r="200" spans="34:35" ht="11.4" x14ac:dyDescent="0.2">
      <c r="AH200"/>
      <c r="AI200"/>
    </row>
    <row r="201" spans="34:35" ht="11.4" x14ac:dyDescent="0.2">
      <c r="AH201"/>
      <c r="AI201"/>
    </row>
    <row r="202" spans="34:35" ht="11.4" x14ac:dyDescent="0.2">
      <c r="AH202"/>
      <c r="AI202"/>
    </row>
    <row r="203" spans="34:35" ht="11.4" x14ac:dyDescent="0.2">
      <c r="AH203"/>
      <c r="AI203"/>
    </row>
    <row r="204" spans="34:35" ht="11.4" x14ac:dyDescent="0.2">
      <c r="AH204"/>
      <c r="AI204"/>
    </row>
    <row r="205" spans="34:35" ht="11.4" x14ac:dyDescent="0.2">
      <c r="AH205"/>
      <c r="AI205"/>
    </row>
    <row r="206" spans="34:35" ht="11.4" x14ac:dyDescent="0.2">
      <c r="AH206"/>
      <c r="AI206"/>
    </row>
    <row r="207" spans="34:35" ht="11.4" x14ac:dyDescent="0.2">
      <c r="AH207"/>
      <c r="AI207"/>
    </row>
    <row r="208" spans="34:35" ht="11.4" x14ac:dyDescent="0.2">
      <c r="AH208"/>
      <c r="AI208"/>
    </row>
    <row r="209" spans="34:35" ht="11.4" x14ac:dyDescent="0.2">
      <c r="AH209"/>
      <c r="AI209"/>
    </row>
    <row r="210" spans="34:35" ht="11.4" x14ac:dyDescent="0.2">
      <c r="AH210"/>
      <c r="AI210"/>
    </row>
    <row r="211" spans="34:35" ht="11.4" x14ac:dyDescent="0.2">
      <c r="AH211"/>
      <c r="AI211"/>
    </row>
    <row r="212" spans="34:35" ht="11.4" x14ac:dyDescent="0.2">
      <c r="AH212"/>
      <c r="AI212"/>
    </row>
    <row r="213" spans="34:35" ht="11.4" x14ac:dyDescent="0.2">
      <c r="AH213"/>
      <c r="AI213"/>
    </row>
    <row r="214" spans="34:35" ht="11.4" x14ac:dyDescent="0.2">
      <c r="AH214"/>
      <c r="AI214"/>
    </row>
    <row r="215" spans="34:35" ht="11.4" x14ac:dyDescent="0.2">
      <c r="AH215"/>
      <c r="AI215"/>
    </row>
    <row r="216" spans="34:35" ht="11.4" x14ac:dyDescent="0.2">
      <c r="AH216"/>
      <c r="AI216"/>
    </row>
    <row r="217" spans="34:35" ht="11.4" x14ac:dyDescent="0.2">
      <c r="AH217"/>
      <c r="AI217"/>
    </row>
    <row r="218" spans="34:35" ht="11.4" x14ac:dyDescent="0.2">
      <c r="AH218"/>
      <c r="AI218"/>
    </row>
    <row r="219" spans="34:35" ht="11.4" x14ac:dyDescent="0.2">
      <c r="AH219"/>
      <c r="AI219"/>
    </row>
    <row r="220" spans="34:35" ht="11.4" x14ac:dyDescent="0.2">
      <c r="AH220"/>
      <c r="AI220"/>
    </row>
    <row r="221" spans="34:35" ht="11.4" x14ac:dyDescent="0.2">
      <c r="AH221"/>
      <c r="AI221"/>
    </row>
    <row r="222" spans="34:35" ht="11.4" x14ac:dyDescent="0.2">
      <c r="AH222"/>
      <c r="AI222"/>
    </row>
    <row r="223" spans="34:35" ht="11.4" x14ac:dyDescent="0.2">
      <c r="AH223"/>
      <c r="AI223"/>
    </row>
    <row r="224" spans="34:35" ht="11.4" x14ac:dyDescent="0.2">
      <c r="AH224"/>
      <c r="AI224"/>
    </row>
    <row r="225" spans="34:35" ht="11.4" x14ac:dyDescent="0.2">
      <c r="AH225"/>
      <c r="AI225"/>
    </row>
    <row r="226" spans="34:35" ht="11.4" x14ac:dyDescent="0.2">
      <c r="AH226"/>
      <c r="AI226"/>
    </row>
    <row r="227" spans="34:35" ht="11.4" x14ac:dyDescent="0.2">
      <c r="AH227"/>
      <c r="AI227"/>
    </row>
    <row r="228" spans="34:35" ht="11.4" x14ac:dyDescent="0.2">
      <c r="AH228"/>
      <c r="AI228"/>
    </row>
    <row r="229" spans="34:35" ht="11.4" x14ac:dyDescent="0.2">
      <c r="AH229"/>
      <c r="AI229"/>
    </row>
    <row r="230" spans="34:35" ht="11.4" x14ac:dyDescent="0.2">
      <c r="AH230"/>
      <c r="AI230"/>
    </row>
    <row r="231" spans="34:35" ht="11.4" x14ac:dyDescent="0.2">
      <c r="AH231"/>
      <c r="AI231"/>
    </row>
    <row r="232" spans="34:35" ht="11.4" x14ac:dyDescent="0.2">
      <c r="AH232"/>
      <c r="AI232"/>
    </row>
    <row r="233" spans="34:35" ht="11.4" x14ac:dyDescent="0.2">
      <c r="AH233"/>
      <c r="AI233"/>
    </row>
    <row r="234" spans="34:35" ht="11.4" x14ac:dyDescent="0.2">
      <c r="AH234"/>
      <c r="AI234"/>
    </row>
    <row r="235" spans="34:35" ht="11.4" x14ac:dyDescent="0.2">
      <c r="AH235"/>
      <c r="AI235"/>
    </row>
    <row r="236" spans="34:35" ht="11.4" x14ac:dyDescent="0.2">
      <c r="AH236"/>
      <c r="AI236"/>
    </row>
    <row r="237" spans="34:35" ht="11.4" x14ac:dyDescent="0.2">
      <c r="AH237"/>
      <c r="AI237"/>
    </row>
    <row r="238" spans="34:35" ht="11.4" x14ac:dyDescent="0.2">
      <c r="AH238"/>
      <c r="AI238"/>
    </row>
    <row r="239" spans="34:35" ht="11.4" x14ac:dyDescent="0.2">
      <c r="AH239"/>
      <c r="AI239"/>
    </row>
    <row r="240" spans="34:35" ht="11.4" x14ac:dyDescent="0.2">
      <c r="AH240"/>
      <c r="AI240"/>
    </row>
    <row r="241" spans="34:35" ht="11.4" x14ac:dyDescent="0.2">
      <c r="AH241"/>
      <c r="AI241"/>
    </row>
    <row r="242" spans="34:35" ht="11.4" x14ac:dyDescent="0.2">
      <c r="AH242"/>
      <c r="AI242"/>
    </row>
    <row r="243" spans="34:35" ht="11.4" x14ac:dyDescent="0.2">
      <c r="AH243"/>
      <c r="AI243"/>
    </row>
    <row r="244" spans="34:35" ht="11.4" x14ac:dyDescent="0.2">
      <c r="AH244"/>
      <c r="AI244"/>
    </row>
    <row r="245" spans="34:35" ht="11.4" x14ac:dyDescent="0.2">
      <c r="AH245"/>
      <c r="AI245"/>
    </row>
    <row r="246" spans="34:35" ht="11.4" x14ac:dyDescent="0.2">
      <c r="AH246"/>
      <c r="AI246"/>
    </row>
    <row r="247" spans="34:35" ht="11.4" x14ac:dyDescent="0.2">
      <c r="AH247"/>
      <c r="AI247"/>
    </row>
    <row r="248" spans="34:35" ht="11.4" x14ac:dyDescent="0.2">
      <c r="AH248"/>
      <c r="AI248"/>
    </row>
    <row r="249" spans="34:35" ht="11.4" x14ac:dyDescent="0.2">
      <c r="AH249"/>
      <c r="AI249"/>
    </row>
    <row r="250" spans="34:35" ht="11.4" x14ac:dyDescent="0.2">
      <c r="AH250"/>
      <c r="AI250"/>
    </row>
    <row r="251" spans="34:35" ht="11.4" x14ac:dyDescent="0.2">
      <c r="AH251"/>
      <c r="AI251"/>
    </row>
    <row r="252" spans="34:35" ht="11.4" x14ac:dyDescent="0.2">
      <c r="AH252"/>
      <c r="AI252"/>
    </row>
    <row r="253" spans="34:35" ht="11.4" x14ac:dyDescent="0.2">
      <c r="AH253"/>
      <c r="AI253"/>
    </row>
    <row r="254" spans="34:35" ht="11.4" x14ac:dyDescent="0.2">
      <c r="AH254"/>
      <c r="AI254"/>
    </row>
    <row r="255" spans="34:35" ht="11.4" x14ac:dyDescent="0.2">
      <c r="AH255"/>
      <c r="AI255"/>
    </row>
    <row r="256" spans="34:35" ht="11.4" x14ac:dyDescent="0.2">
      <c r="AH256"/>
      <c r="AI256"/>
    </row>
    <row r="257" spans="34:35" ht="11.4" x14ac:dyDescent="0.2">
      <c r="AH257"/>
      <c r="AI257"/>
    </row>
    <row r="258" spans="34:35" ht="11.4" x14ac:dyDescent="0.2">
      <c r="AH258"/>
      <c r="AI258"/>
    </row>
    <row r="259" spans="34:35" ht="11.4" x14ac:dyDescent="0.2">
      <c r="AH259"/>
      <c r="AI259"/>
    </row>
    <row r="260" spans="34:35" ht="11.4" x14ac:dyDescent="0.2">
      <c r="AH260"/>
      <c r="AI260"/>
    </row>
    <row r="261" spans="34:35" ht="11.4" x14ac:dyDescent="0.2">
      <c r="AH261"/>
      <c r="AI261"/>
    </row>
    <row r="262" spans="34:35" ht="11.4" x14ac:dyDescent="0.2">
      <c r="AH262"/>
      <c r="AI262"/>
    </row>
    <row r="263" spans="34:35" ht="11.4" x14ac:dyDescent="0.2">
      <c r="AH263"/>
      <c r="AI263"/>
    </row>
    <row r="264" spans="34:35" ht="11.4" x14ac:dyDescent="0.2">
      <c r="AH264"/>
      <c r="AI264"/>
    </row>
    <row r="265" spans="34:35" ht="11.4" x14ac:dyDescent="0.2">
      <c r="AH265"/>
      <c r="AI265"/>
    </row>
    <row r="266" spans="34:35" ht="11.4" x14ac:dyDescent="0.2">
      <c r="AH266"/>
      <c r="AI266"/>
    </row>
    <row r="267" spans="34:35" ht="11.4" x14ac:dyDescent="0.2">
      <c r="AH267"/>
      <c r="AI267"/>
    </row>
    <row r="268" spans="34:35" ht="11.4" x14ac:dyDescent="0.2">
      <c r="AH268"/>
      <c r="AI268"/>
    </row>
    <row r="269" spans="34:35" ht="11.4" x14ac:dyDescent="0.2">
      <c r="AH269"/>
      <c r="AI269"/>
    </row>
    <row r="270" spans="34:35" ht="11.4" x14ac:dyDescent="0.2">
      <c r="AH270"/>
      <c r="AI270"/>
    </row>
    <row r="271" spans="34:35" ht="11.4" x14ac:dyDescent="0.2">
      <c r="AH271"/>
      <c r="AI271"/>
    </row>
    <row r="272" spans="34:35" ht="11.4" x14ac:dyDescent="0.2">
      <c r="AH272"/>
      <c r="AI272"/>
    </row>
    <row r="273" spans="34:35" ht="11.4" x14ac:dyDescent="0.2">
      <c r="AH273"/>
      <c r="AI273"/>
    </row>
    <row r="274" spans="34:35" ht="11.4" x14ac:dyDescent="0.2">
      <c r="AH274"/>
      <c r="AI274"/>
    </row>
    <row r="275" spans="34:35" ht="11.4" x14ac:dyDescent="0.2">
      <c r="AH275"/>
      <c r="AI275"/>
    </row>
    <row r="276" spans="34:35" ht="11.4" x14ac:dyDescent="0.2">
      <c r="AH276"/>
      <c r="AI276"/>
    </row>
    <row r="277" spans="34:35" ht="11.4" x14ac:dyDescent="0.2">
      <c r="AH277"/>
      <c r="AI277"/>
    </row>
    <row r="278" spans="34:35" ht="11.4" x14ac:dyDescent="0.2">
      <c r="AH278"/>
      <c r="AI278"/>
    </row>
    <row r="279" spans="34:35" ht="11.4" x14ac:dyDescent="0.2">
      <c r="AH279"/>
      <c r="AI279"/>
    </row>
    <row r="280" spans="34:35" ht="11.4" x14ac:dyDescent="0.2">
      <c r="AH280"/>
      <c r="AI280"/>
    </row>
    <row r="281" spans="34:35" ht="11.4" x14ac:dyDescent="0.2">
      <c r="AH281"/>
      <c r="AI281"/>
    </row>
    <row r="282" spans="34:35" ht="11.4" x14ac:dyDescent="0.2">
      <c r="AH282"/>
      <c r="AI282"/>
    </row>
    <row r="283" spans="34:35" ht="11.4" x14ac:dyDescent="0.2">
      <c r="AH283"/>
      <c r="AI283"/>
    </row>
    <row r="284" spans="34:35" ht="11.4" x14ac:dyDescent="0.2">
      <c r="AH284"/>
      <c r="AI284"/>
    </row>
    <row r="285" spans="34:35" ht="11.4" x14ac:dyDescent="0.2">
      <c r="AH285"/>
      <c r="AI285"/>
    </row>
    <row r="286" spans="34:35" ht="11.4" x14ac:dyDescent="0.2">
      <c r="AH286"/>
      <c r="AI286"/>
    </row>
    <row r="287" spans="34:35" ht="11.4" x14ac:dyDescent="0.2">
      <c r="AH287"/>
      <c r="AI287"/>
    </row>
    <row r="288" spans="34:35" ht="11.4" x14ac:dyDescent="0.2">
      <c r="AH288"/>
      <c r="AI288"/>
    </row>
    <row r="289" spans="34:35" ht="11.4" x14ac:dyDescent="0.2">
      <c r="AH289"/>
      <c r="AI289"/>
    </row>
    <row r="290" spans="34:35" ht="11.4" x14ac:dyDescent="0.2">
      <c r="AH290"/>
      <c r="AI290"/>
    </row>
    <row r="291" spans="34:35" ht="11.4" x14ac:dyDescent="0.2">
      <c r="AH291"/>
      <c r="AI291"/>
    </row>
    <row r="292" spans="34:35" ht="11.4" x14ac:dyDescent="0.2">
      <c r="AH292"/>
      <c r="AI292"/>
    </row>
    <row r="293" spans="34:35" ht="11.4" x14ac:dyDescent="0.2">
      <c r="AH293"/>
      <c r="AI293"/>
    </row>
    <row r="294" spans="34:35" ht="11.4" x14ac:dyDescent="0.2">
      <c r="AH294"/>
      <c r="AI294"/>
    </row>
    <row r="295" spans="34:35" ht="11.4" x14ac:dyDescent="0.2">
      <c r="AH295"/>
      <c r="AI295"/>
    </row>
    <row r="296" spans="34:35" ht="11.4" x14ac:dyDescent="0.2">
      <c r="AH296"/>
      <c r="AI296"/>
    </row>
    <row r="297" spans="34:35" ht="11.4" x14ac:dyDescent="0.2">
      <c r="AH297"/>
      <c r="AI297"/>
    </row>
    <row r="298" spans="34:35" ht="11.4" x14ac:dyDescent="0.2">
      <c r="AH298"/>
      <c r="AI298"/>
    </row>
    <row r="299" spans="34:35" ht="11.4" x14ac:dyDescent="0.2">
      <c r="AH299"/>
      <c r="AI299"/>
    </row>
    <row r="300" spans="34:35" ht="11.4" x14ac:dyDescent="0.2">
      <c r="AH300"/>
      <c r="AI300"/>
    </row>
    <row r="301" spans="34:35" ht="11.4" x14ac:dyDescent="0.2">
      <c r="AH301"/>
      <c r="AI301"/>
    </row>
    <row r="302" spans="34:35" ht="11.4" x14ac:dyDescent="0.2">
      <c r="AH302"/>
      <c r="AI302"/>
    </row>
    <row r="303" spans="34:35" ht="11.4" x14ac:dyDescent="0.2">
      <c r="AH303"/>
      <c r="AI303"/>
    </row>
    <row r="304" spans="34:35" ht="11.4" x14ac:dyDescent="0.2">
      <c r="AH304"/>
      <c r="AI304"/>
    </row>
    <row r="305" spans="34:35" ht="11.4" x14ac:dyDescent="0.2">
      <c r="AH305"/>
      <c r="AI305"/>
    </row>
    <row r="306" spans="34:35" ht="11.4" x14ac:dyDescent="0.2">
      <c r="AH306"/>
      <c r="AI306"/>
    </row>
    <row r="307" spans="34:35" ht="11.4" x14ac:dyDescent="0.2">
      <c r="AH307"/>
      <c r="AI307"/>
    </row>
    <row r="308" spans="34:35" ht="11.4" x14ac:dyDescent="0.2">
      <c r="AH308"/>
      <c r="AI308"/>
    </row>
    <row r="309" spans="34:35" ht="11.4" x14ac:dyDescent="0.2">
      <c r="AH309"/>
      <c r="AI309"/>
    </row>
    <row r="310" spans="34:35" ht="11.4" x14ac:dyDescent="0.2">
      <c r="AH310"/>
      <c r="AI310"/>
    </row>
    <row r="311" spans="34:35" ht="11.4" x14ac:dyDescent="0.2">
      <c r="AH311"/>
      <c r="AI311"/>
    </row>
    <row r="312" spans="34:35" ht="11.4" x14ac:dyDescent="0.2">
      <c r="AH312"/>
      <c r="AI312"/>
    </row>
    <row r="313" spans="34:35" ht="11.4" x14ac:dyDescent="0.2">
      <c r="AH313"/>
      <c r="AI313"/>
    </row>
    <row r="314" spans="34:35" ht="11.4" x14ac:dyDescent="0.2">
      <c r="AH314"/>
      <c r="AI314"/>
    </row>
    <row r="315" spans="34:35" ht="11.4" x14ac:dyDescent="0.2">
      <c r="AH315"/>
      <c r="AI315"/>
    </row>
    <row r="316" spans="34:35" ht="11.4" x14ac:dyDescent="0.2">
      <c r="AH316"/>
      <c r="AI316"/>
    </row>
    <row r="317" spans="34:35" ht="11.4" x14ac:dyDescent="0.2">
      <c r="AH317"/>
      <c r="AI317"/>
    </row>
    <row r="318" spans="34:35" ht="11.4" x14ac:dyDescent="0.2">
      <c r="AH318"/>
      <c r="AI318"/>
    </row>
    <row r="319" spans="34:35" ht="11.4" x14ac:dyDescent="0.2">
      <c r="AH319"/>
      <c r="AI319"/>
    </row>
    <row r="320" spans="34:35" ht="11.4" x14ac:dyDescent="0.2">
      <c r="AH320"/>
      <c r="AI320"/>
    </row>
    <row r="321" spans="34:35" ht="11.4" x14ac:dyDescent="0.2">
      <c r="AH321"/>
      <c r="AI321"/>
    </row>
    <row r="322" spans="34:35" ht="11.4" x14ac:dyDescent="0.2">
      <c r="AH322"/>
      <c r="AI322"/>
    </row>
    <row r="323" spans="34:35" ht="11.4" x14ac:dyDescent="0.2">
      <c r="AH323"/>
      <c r="AI323"/>
    </row>
    <row r="324" spans="34:35" ht="11.4" x14ac:dyDescent="0.2">
      <c r="AH324"/>
      <c r="AI324"/>
    </row>
    <row r="325" spans="34:35" ht="11.4" x14ac:dyDescent="0.2">
      <c r="AH325"/>
      <c r="AI325"/>
    </row>
    <row r="326" spans="34:35" ht="11.4" x14ac:dyDescent="0.2">
      <c r="AH326"/>
      <c r="AI326"/>
    </row>
    <row r="327" spans="34:35" ht="11.4" x14ac:dyDescent="0.2">
      <c r="AH327"/>
      <c r="AI327"/>
    </row>
    <row r="328" spans="34:35" ht="11.4" x14ac:dyDescent="0.2">
      <c r="AH328"/>
      <c r="AI328"/>
    </row>
    <row r="329" spans="34:35" ht="11.4" x14ac:dyDescent="0.2">
      <c r="AH329"/>
      <c r="AI329"/>
    </row>
    <row r="330" spans="34:35" ht="11.4" x14ac:dyDescent="0.2">
      <c r="AH330"/>
      <c r="AI330"/>
    </row>
    <row r="331" spans="34:35" ht="11.4" x14ac:dyDescent="0.2">
      <c r="AH331"/>
      <c r="AI331"/>
    </row>
    <row r="332" spans="34:35" ht="11.4" x14ac:dyDescent="0.2">
      <c r="AH332"/>
      <c r="AI332"/>
    </row>
    <row r="333" spans="34:35" ht="11.4" x14ac:dyDescent="0.2">
      <c r="AH333"/>
      <c r="AI333"/>
    </row>
    <row r="334" spans="34:35" ht="11.4" x14ac:dyDescent="0.2">
      <c r="AH334"/>
      <c r="AI334"/>
    </row>
    <row r="335" spans="34:35" ht="11.4" x14ac:dyDescent="0.2">
      <c r="AH335"/>
      <c r="AI335"/>
    </row>
    <row r="336" spans="34:35" ht="11.4" x14ac:dyDescent="0.2">
      <c r="AH336"/>
      <c r="AI336"/>
    </row>
    <row r="337" spans="34:35" ht="11.4" x14ac:dyDescent="0.2">
      <c r="AH337"/>
      <c r="AI337"/>
    </row>
    <row r="338" spans="34:35" ht="11.4" x14ac:dyDescent="0.2">
      <c r="AH338"/>
      <c r="AI338"/>
    </row>
    <row r="339" spans="34:35" ht="11.4" x14ac:dyDescent="0.2">
      <c r="AH339"/>
      <c r="AI339"/>
    </row>
    <row r="340" spans="34:35" ht="11.4" x14ac:dyDescent="0.2">
      <c r="AH340"/>
      <c r="AI340"/>
    </row>
    <row r="341" spans="34:35" ht="11.4" x14ac:dyDescent="0.2">
      <c r="AH341"/>
      <c r="AI341"/>
    </row>
    <row r="342" spans="34:35" ht="11.4" x14ac:dyDescent="0.2">
      <c r="AH342"/>
      <c r="AI342"/>
    </row>
    <row r="343" spans="34:35" ht="11.4" x14ac:dyDescent="0.2">
      <c r="AH343"/>
      <c r="AI343"/>
    </row>
    <row r="344" spans="34:35" ht="11.4" x14ac:dyDescent="0.2">
      <c r="AH344"/>
      <c r="AI344"/>
    </row>
    <row r="345" spans="34:35" ht="11.4" x14ac:dyDescent="0.2">
      <c r="AH345"/>
      <c r="AI345"/>
    </row>
    <row r="346" spans="34:35" ht="11.4" x14ac:dyDescent="0.2">
      <c r="AH346"/>
      <c r="AI346"/>
    </row>
    <row r="347" spans="34:35" ht="11.4" x14ac:dyDescent="0.2">
      <c r="AH347"/>
      <c r="AI347"/>
    </row>
    <row r="348" spans="34:35" ht="11.4" x14ac:dyDescent="0.2">
      <c r="AH348"/>
      <c r="AI348"/>
    </row>
    <row r="349" spans="34:35" ht="11.4" x14ac:dyDescent="0.2">
      <c r="AH349"/>
      <c r="AI349"/>
    </row>
    <row r="350" spans="34:35" ht="11.4" x14ac:dyDescent="0.2">
      <c r="AH350"/>
      <c r="AI350"/>
    </row>
    <row r="351" spans="34:35" ht="11.4" x14ac:dyDescent="0.2">
      <c r="AH351"/>
      <c r="AI351"/>
    </row>
    <row r="352" spans="34:35" ht="11.4" x14ac:dyDescent="0.2">
      <c r="AH352"/>
      <c r="AI352"/>
    </row>
    <row r="353" spans="34:35" ht="11.4" x14ac:dyDescent="0.2">
      <c r="AH353"/>
      <c r="AI353"/>
    </row>
    <row r="354" spans="34:35" ht="11.4" x14ac:dyDescent="0.2">
      <c r="AH354"/>
      <c r="AI354"/>
    </row>
    <row r="355" spans="34:35" ht="11.4" x14ac:dyDescent="0.2">
      <c r="AH355"/>
      <c r="AI355"/>
    </row>
    <row r="356" spans="34:35" ht="11.4" x14ac:dyDescent="0.2">
      <c r="AH356"/>
      <c r="AI356"/>
    </row>
    <row r="357" spans="34:35" ht="11.4" x14ac:dyDescent="0.2">
      <c r="AH357"/>
      <c r="AI357"/>
    </row>
    <row r="358" spans="34:35" ht="11.4" x14ac:dyDescent="0.2">
      <c r="AH358"/>
      <c r="AI358"/>
    </row>
    <row r="359" spans="34:35" ht="11.4" x14ac:dyDescent="0.2">
      <c r="AH359"/>
      <c r="AI359"/>
    </row>
    <row r="360" spans="34:35" ht="11.4" x14ac:dyDescent="0.2">
      <c r="AH360"/>
      <c r="AI360"/>
    </row>
    <row r="361" spans="34:35" ht="11.4" x14ac:dyDescent="0.2">
      <c r="AH361"/>
      <c r="AI361"/>
    </row>
    <row r="362" spans="34:35" ht="11.4" x14ac:dyDescent="0.2">
      <c r="AH362"/>
      <c r="AI362"/>
    </row>
    <row r="363" spans="34:35" ht="11.4" x14ac:dyDescent="0.2">
      <c r="AH363"/>
      <c r="AI363"/>
    </row>
    <row r="364" spans="34:35" ht="11.4" x14ac:dyDescent="0.2">
      <c r="AH364"/>
      <c r="AI364"/>
    </row>
    <row r="365" spans="34:35" ht="11.4" x14ac:dyDescent="0.2">
      <c r="AH365"/>
      <c r="AI365"/>
    </row>
    <row r="366" spans="34:35" ht="11.4" x14ac:dyDescent="0.2">
      <c r="AH366"/>
      <c r="AI366"/>
    </row>
    <row r="367" spans="34:35" ht="11.4" x14ac:dyDescent="0.2">
      <c r="AH367"/>
      <c r="AI367"/>
    </row>
    <row r="368" spans="34:35" ht="11.4" x14ac:dyDescent="0.2">
      <c r="AH368"/>
      <c r="AI368"/>
    </row>
    <row r="369" spans="34:35" ht="11.4" x14ac:dyDescent="0.2">
      <c r="AH369"/>
      <c r="AI369"/>
    </row>
    <row r="370" spans="34:35" ht="11.4" x14ac:dyDescent="0.2">
      <c r="AH370"/>
      <c r="AI370"/>
    </row>
    <row r="371" spans="34:35" ht="11.4" x14ac:dyDescent="0.2">
      <c r="AH371"/>
      <c r="AI371"/>
    </row>
    <row r="372" spans="34:35" ht="11.4" x14ac:dyDescent="0.2">
      <c r="AH372"/>
      <c r="AI372"/>
    </row>
    <row r="373" spans="34:35" ht="11.4" x14ac:dyDescent="0.2">
      <c r="AH373"/>
      <c r="AI373"/>
    </row>
    <row r="374" spans="34:35" ht="11.4" x14ac:dyDescent="0.2">
      <c r="AH374"/>
      <c r="AI374"/>
    </row>
    <row r="375" spans="34:35" ht="11.4" x14ac:dyDescent="0.2">
      <c r="AH375"/>
      <c r="AI375"/>
    </row>
    <row r="376" spans="34:35" ht="11.4" x14ac:dyDescent="0.2">
      <c r="AH376"/>
      <c r="AI376"/>
    </row>
    <row r="377" spans="34:35" ht="11.4" x14ac:dyDescent="0.2">
      <c r="AH377"/>
      <c r="AI377"/>
    </row>
    <row r="378" spans="34:35" ht="11.4" x14ac:dyDescent="0.2">
      <c r="AH378"/>
      <c r="AI378"/>
    </row>
    <row r="379" spans="34:35" ht="11.4" x14ac:dyDescent="0.2">
      <c r="AH379"/>
      <c r="AI379"/>
    </row>
    <row r="380" spans="34:35" ht="11.4" x14ac:dyDescent="0.2">
      <c r="AH380"/>
      <c r="AI380"/>
    </row>
    <row r="381" spans="34:35" ht="11.4" x14ac:dyDescent="0.2">
      <c r="AH381"/>
      <c r="AI381"/>
    </row>
    <row r="382" spans="34:35" ht="11.4" x14ac:dyDescent="0.2">
      <c r="AH382"/>
      <c r="AI382"/>
    </row>
    <row r="383" spans="34:35" ht="11.4" x14ac:dyDescent="0.2">
      <c r="AH383"/>
      <c r="AI383"/>
    </row>
    <row r="384" spans="34:35" ht="11.4" x14ac:dyDescent="0.2">
      <c r="AH384"/>
      <c r="AI384"/>
    </row>
    <row r="385" spans="34:35" ht="11.4" x14ac:dyDescent="0.2">
      <c r="AH385"/>
      <c r="AI385"/>
    </row>
    <row r="386" spans="34:35" ht="11.4" x14ac:dyDescent="0.2">
      <c r="AH386"/>
      <c r="AI386"/>
    </row>
    <row r="387" spans="34:35" ht="11.4" x14ac:dyDescent="0.2">
      <c r="AH387"/>
      <c r="AI387"/>
    </row>
    <row r="388" spans="34:35" ht="11.4" x14ac:dyDescent="0.2">
      <c r="AH388"/>
      <c r="AI388"/>
    </row>
    <row r="389" spans="34:35" ht="11.4" x14ac:dyDescent="0.2">
      <c r="AH389"/>
      <c r="AI389"/>
    </row>
    <row r="390" spans="34:35" ht="11.4" x14ac:dyDescent="0.2">
      <c r="AH390"/>
      <c r="AI390"/>
    </row>
    <row r="391" spans="34:35" ht="11.4" x14ac:dyDescent="0.2">
      <c r="AH391"/>
      <c r="AI391"/>
    </row>
    <row r="392" spans="34:35" ht="11.4" x14ac:dyDescent="0.2">
      <c r="AH392"/>
      <c r="AI392"/>
    </row>
    <row r="393" spans="34:35" ht="11.4" x14ac:dyDescent="0.2">
      <c r="AH393"/>
      <c r="AI393"/>
    </row>
    <row r="394" spans="34:35" ht="11.4" x14ac:dyDescent="0.2">
      <c r="AH394"/>
      <c r="AI394"/>
    </row>
    <row r="395" spans="34:35" ht="11.4" x14ac:dyDescent="0.2">
      <c r="AH395"/>
      <c r="AI395"/>
    </row>
    <row r="396" spans="34:35" ht="11.4" x14ac:dyDescent="0.2">
      <c r="AH396"/>
      <c r="AI396"/>
    </row>
    <row r="397" spans="34:35" ht="11.4" x14ac:dyDescent="0.2">
      <c r="AH397"/>
    </row>
    <row r="398" spans="34:35" ht="11.4" x14ac:dyDescent="0.2">
      <c r="AH398"/>
    </row>
    <row r="399" spans="34:35" ht="11.4" x14ac:dyDescent="0.2">
      <c r="AH399"/>
    </row>
    <row r="400" spans="34:35" ht="11.4" x14ac:dyDescent="0.2">
      <c r="AH400"/>
    </row>
    <row r="401" spans="34:34" ht="11.4" x14ac:dyDescent="0.2">
      <c r="AH401"/>
    </row>
    <row r="402" spans="34:34" ht="11.4" x14ac:dyDescent="0.2">
      <c r="AH402"/>
    </row>
    <row r="403" spans="34:34" ht="11.4" x14ac:dyDescent="0.2">
      <c r="AH403"/>
    </row>
    <row r="404" spans="34:34" ht="11.4" x14ac:dyDescent="0.2">
      <c r="AH404"/>
    </row>
    <row r="405" spans="34:34" ht="11.4" x14ac:dyDescent="0.2">
      <c r="AH405"/>
    </row>
    <row r="406" spans="34:34" ht="11.4" x14ac:dyDescent="0.2">
      <c r="AH406"/>
    </row>
    <row r="407" spans="34:34" ht="11.4" x14ac:dyDescent="0.2">
      <c r="AH407"/>
    </row>
    <row r="408" spans="34:34" ht="11.4" x14ac:dyDescent="0.2">
      <c r="AH408"/>
    </row>
    <row r="409" spans="34:34" ht="11.4" x14ac:dyDescent="0.2">
      <c r="AH409"/>
    </row>
    <row r="410" spans="34:34" ht="11.4" x14ac:dyDescent="0.2">
      <c r="AH410"/>
    </row>
    <row r="411" spans="34:34" ht="11.4" x14ac:dyDescent="0.2">
      <c r="AH411"/>
    </row>
    <row r="412" spans="34:34" ht="11.4" x14ac:dyDescent="0.2">
      <c r="AH412"/>
    </row>
    <row r="413" spans="34:34" ht="11.4" x14ac:dyDescent="0.2">
      <c r="AH413"/>
    </row>
    <row r="414" spans="34:34" ht="11.4" x14ac:dyDescent="0.2">
      <c r="AH414"/>
    </row>
    <row r="415" spans="34:34" ht="11.4" x14ac:dyDescent="0.2">
      <c r="AH415"/>
    </row>
    <row r="416" spans="34:34" ht="11.4" x14ac:dyDescent="0.2">
      <c r="AH416"/>
    </row>
    <row r="417" spans="34:34" ht="11.4" x14ac:dyDescent="0.2">
      <c r="AH417"/>
    </row>
    <row r="418" spans="34:34" ht="11.4" x14ac:dyDescent="0.2">
      <c r="AH418"/>
    </row>
    <row r="419" spans="34:34" ht="11.4" x14ac:dyDescent="0.2">
      <c r="AH419"/>
    </row>
    <row r="420" spans="34:34" ht="11.4" x14ac:dyDescent="0.2">
      <c r="AH420"/>
    </row>
    <row r="421" spans="34:34" ht="11.4" x14ac:dyDescent="0.2">
      <c r="AH421"/>
    </row>
    <row r="422" spans="34:34" ht="11.4" x14ac:dyDescent="0.2">
      <c r="AH422"/>
    </row>
    <row r="423" spans="34:34" ht="11.4" x14ac:dyDescent="0.2">
      <c r="AH423"/>
    </row>
    <row r="424" spans="34:34" ht="11.4" x14ac:dyDescent="0.2">
      <c r="AH424"/>
    </row>
    <row r="425" spans="34:34" ht="11.4" x14ac:dyDescent="0.2">
      <c r="AH425"/>
    </row>
    <row r="426" spans="34:34" ht="11.4" x14ac:dyDescent="0.2">
      <c r="AH426"/>
    </row>
    <row r="427" spans="34:34" ht="11.4" x14ac:dyDescent="0.2">
      <c r="AH427"/>
    </row>
    <row r="428" spans="34:34" ht="11.4" x14ac:dyDescent="0.2">
      <c r="AH428"/>
    </row>
    <row r="429" spans="34:34" ht="11.4" x14ac:dyDescent="0.2">
      <c r="AH429"/>
    </row>
    <row r="430" spans="34:34" ht="11.4" x14ac:dyDescent="0.2">
      <c r="AH430"/>
    </row>
    <row r="431" spans="34:34" ht="11.4" x14ac:dyDescent="0.2">
      <c r="AH431"/>
    </row>
    <row r="432" spans="34:34" ht="11.4" x14ac:dyDescent="0.2">
      <c r="AH432"/>
    </row>
    <row r="433" spans="34:34" ht="11.4" x14ac:dyDescent="0.2">
      <c r="AH433"/>
    </row>
    <row r="434" spans="34:34" ht="11.4" x14ac:dyDescent="0.2">
      <c r="AH434"/>
    </row>
    <row r="435" spans="34:34" ht="11.4" x14ac:dyDescent="0.2">
      <c r="AH435"/>
    </row>
    <row r="436" spans="34:34" ht="11.4" x14ac:dyDescent="0.2">
      <c r="AH436"/>
    </row>
    <row r="437" spans="34:34" ht="11.4" x14ac:dyDescent="0.2">
      <c r="AH437"/>
    </row>
    <row r="438" spans="34:34" ht="11.4" x14ac:dyDescent="0.2">
      <c r="AH438"/>
    </row>
    <row r="439" spans="34:34" ht="11.4" x14ac:dyDescent="0.2">
      <c r="AH439"/>
    </row>
    <row r="440" spans="34:34" ht="11.4" x14ac:dyDescent="0.2">
      <c r="AH440"/>
    </row>
    <row r="441" spans="34:34" ht="11.4" x14ac:dyDescent="0.2">
      <c r="AH441"/>
    </row>
    <row r="442" spans="34:34" ht="11.4" x14ac:dyDescent="0.2">
      <c r="AH442"/>
    </row>
    <row r="443" spans="34:34" ht="11.4" x14ac:dyDescent="0.2">
      <c r="AH443"/>
    </row>
    <row r="444" spans="34:34" ht="11.4" x14ac:dyDescent="0.2">
      <c r="AH444"/>
    </row>
    <row r="445" spans="34:34" ht="11.4" x14ac:dyDescent="0.2">
      <c r="AH445"/>
    </row>
    <row r="446" spans="34:34" ht="11.4" x14ac:dyDescent="0.2">
      <c r="AH446"/>
    </row>
    <row r="447" spans="34:34" ht="11.4" x14ac:dyDescent="0.2">
      <c r="AH447"/>
    </row>
    <row r="448" spans="34:34" ht="11.4" x14ac:dyDescent="0.2">
      <c r="AH448"/>
    </row>
    <row r="449" spans="34:34" ht="11.4" x14ac:dyDescent="0.2">
      <c r="AH449"/>
    </row>
    <row r="450" spans="34:34" ht="11.4" x14ac:dyDescent="0.2">
      <c r="AH450"/>
    </row>
    <row r="451" spans="34:34" ht="11.4" x14ac:dyDescent="0.2">
      <c r="AH451"/>
    </row>
    <row r="452" spans="34:34" ht="11.4" x14ac:dyDescent="0.2">
      <c r="AH452"/>
    </row>
    <row r="453" spans="34:34" ht="11.4" x14ac:dyDescent="0.2">
      <c r="AH453"/>
    </row>
    <row r="454" spans="34:34" ht="11.4" x14ac:dyDescent="0.2">
      <c r="AH454"/>
    </row>
    <row r="455" spans="34:34" ht="11.4" x14ac:dyDescent="0.2">
      <c r="AH455"/>
    </row>
    <row r="456" spans="34:34" ht="11.4" x14ac:dyDescent="0.2">
      <c r="AH456"/>
    </row>
    <row r="457" spans="34:34" ht="11.4" x14ac:dyDescent="0.2">
      <c r="AH457"/>
    </row>
    <row r="458" spans="34:34" ht="11.4" x14ac:dyDescent="0.2">
      <c r="AH458"/>
    </row>
    <row r="459" spans="34:34" ht="11.4" x14ac:dyDescent="0.2">
      <c r="AH459"/>
    </row>
    <row r="460" spans="34:34" ht="11.4" x14ac:dyDescent="0.2">
      <c r="AH460"/>
    </row>
    <row r="461" spans="34:34" ht="11.4" x14ac:dyDescent="0.2">
      <c r="AH461"/>
    </row>
    <row r="462" spans="34:34" ht="11.4" x14ac:dyDescent="0.2">
      <c r="AH462"/>
    </row>
    <row r="463" spans="34:34" ht="11.4" x14ac:dyDescent="0.2">
      <c r="AH463"/>
    </row>
    <row r="464" spans="34:34" ht="11.4" x14ac:dyDescent="0.2">
      <c r="AH464"/>
    </row>
    <row r="465" spans="34:34" ht="11.4" x14ac:dyDescent="0.2">
      <c r="AH465"/>
    </row>
    <row r="466" spans="34:34" ht="11.4" x14ac:dyDescent="0.2">
      <c r="AH466"/>
    </row>
    <row r="467" spans="34:34" ht="11.4" x14ac:dyDescent="0.2">
      <c r="AH467"/>
    </row>
    <row r="468" spans="34:34" ht="11.4" x14ac:dyDescent="0.2">
      <c r="AH468"/>
    </row>
    <row r="469" spans="34:34" ht="11.4" x14ac:dyDescent="0.2">
      <c r="AH469"/>
    </row>
    <row r="470" spans="34:34" ht="11.4" x14ac:dyDescent="0.2">
      <c r="AH470"/>
    </row>
    <row r="471" spans="34:34" ht="11.4" x14ac:dyDescent="0.2">
      <c r="AH471"/>
    </row>
    <row r="472" spans="34:34" ht="11.4" x14ac:dyDescent="0.2">
      <c r="AH472"/>
    </row>
    <row r="473" spans="34:34" ht="11.4" x14ac:dyDescent="0.2">
      <c r="AH473"/>
    </row>
    <row r="474" spans="34:34" ht="11.4" x14ac:dyDescent="0.2">
      <c r="AH474"/>
    </row>
    <row r="475" spans="34:34" ht="11.4" x14ac:dyDescent="0.2">
      <c r="AH475"/>
    </row>
    <row r="476" spans="34:34" ht="11.4" x14ac:dyDescent="0.2">
      <c r="AH476"/>
    </row>
    <row r="477" spans="34:34" ht="11.4" x14ac:dyDescent="0.2">
      <c r="AH477"/>
    </row>
    <row r="478" spans="34:34" ht="11.4" x14ac:dyDescent="0.2">
      <c r="AH478"/>
    </row>
    <row r="479" spans="34:34" ht="11.4" x14ac:dyDescent="0.2">
      <c r="AH479"/>
    </row>
    <row r="480" spans="34:34" ht="11.4" x14ac:dyDescent="0.2">
      <c r="AH480"/>
    </row>
    <row r="481" spans="34:34" ht="11.4" x14ac:dyDescent="0.2">
      <c r="AH481"/>
    </row>
    <row r="482" spans="34:34" ht="11.4" x14ac:dyDescent="0.2">
      <c r="AH482"/>
    </row>
    <row r="483" spans="34:34" ht="11.4" x14ac:dyDescent="0.2">
      <c r="AH483"/>
    </row>
    <row r="484" spans="34:34" ht="11.4" x14ac:dyDescent="0.2">
      <c r="AH484"/>
    </row>
    <row r="485" spans="34:34" ht="11.4" x14ac:dyDescent="0.2">
      <c r="AH485"/>
    </row>
    <row r="486" spans="34:34" ht="11.4" x14ac:dyDescent="0.2">
      <c r="AH486"/>
    </row>
    <row r="487" spans="34:34" ht="11.4" x14ac:dyDescent="0.2">
      <c r="AH487"/>
    </row>
    <row r="488" spans="34:34" ht="11.4" x14ac:dyDescent="0.2">
      <c r="AH488"/>
    </row>
    <row r="489" spans="34:34" ht="11.4" x14ac:dyDescent="0.2">
      <c r="AH489"/>
    </row>
    <row r="490" spans="34:34" ht="11.4" x14ac:dyDescent="0.2">
      <c r="AH490"/>
    </row>
    <row r="491" spans="34:34" ht="11.4" x14ac:dyDescent="0.2">
      <c r="AH491"/>
    </row>
    <row r="492" spans="34:34" ht="11.4" x14ac:dyDescent="0.2">
      <c r="AH492"/>
    </row>
    <row r="493" spans="34:34" ht="11.4" x14ac:dyDescent="0.2">
      <c r="AH493"/>
    </row>
    <row r="494" spans="34:34" ht="11.4" x14ac:dyDescent="0.2">
      <c r="AH494"/>
    </row>
    <row r="495" spans="34:34" ht="11.4" x14ac:dyDescent="0.2">
      <c r="AH495"/>
    </row>
    <row r="496" spans="34:34" ht="11.4" x14ac:dyDescent="0.2">
      <c r="AH496"/>
    </row>
    <row r="497" spans="34:34" ht="11.4" x14ac:dyDescent="0.2">
      <c r="AH497"/>
    </row>
    <row r="498" spans="34:34" ht="11.4" x14ac:dyDescent="0.2">
      <c r="AH498"/>
    </row>
    <row r="499" spans="34:34" ht="11.4" x14ac:dyDescent="0.2">
      <c r="AH499"/>
    </row>
    <row r="500" spans="34:34" ht="11.4" x14ac:dyDescent="0.2">
      <c r="AH500"/>
    </row>
    <row r="501" spans="34:34" ht="11.4" x14ac:dyDescent="0.2">
      <c r="AH501"/>
    </row>
    <row r="502" spans="34:34" ht="11.4" x14ac:dyDescent="0.2">
      <c r="AH502"/>
    </row>
    <row r="503" spans="34:34" ht="11.4" x14ac:dyDescent="0.2">
      <c r="AH503"/>
    </row>
    <row r="504" spans="34:34" ht="11.4" x14ac:dyDescent="0.2">
      <c r="AH504"/>
    </row>
    <row r="505" spans="34:34" ht="11.4" x14ac:dyDescent="0.2">
      <c r="AH505"/>
    </row>
    <row r="506" spans="34:34" ht="11.4" x14ac:dyDescent="0.2">
      <c r="AH506"/>
    </row>
    <row r="507" spans="34:34" ht="11.4" x14ac:dyDescent="0.2">
      <c r="AH507"/>
    </row>
    <row r="508" spans="34:34" ht="11.4" x14ac:dyDescent="0.2">
      <c r="AH508"/>
    </row>
    <row r="509" spans="34:34" ht="11.4" x14ac:dyDescent="0.2">
      <c r="AH509"/>
    </row>
    <row r="510" spans="34:34" ht="11.4" x14ac:dyDescent="0.2">
      <c r="AH510"/>
    </row>
    <row r="511" spans="34:34" ht="11.4" x14ac:dyDescent="0.2">
      <c r="AH511"/>
    </row>
    <row r="512" spans="34:34" ht="11.4" x14ac:dyDescent="0.2">
      <c r="AH512"/>
    </row>
    <row r="513" spans="34:34" ht="11.4" x14ac:dyDescent="0.2">
      <c r="AH513"/>
    </row>
    <row r="514" spans="34:34" ht="11.4" x14ac:dyDescent="0.2">
      <c r="AH514"/>
    </row>
    <row r="515" spans="34:34" ht="11.4" x14ac:dyDescent="0.2">
      <c r="AH515"/>
    </row>
    <row r="516" spans="34:34" ht="11.4" x14ac:dyDescent="0.2">
      <c r="AH516"/>
    </row>
    <row r="517" spans="34:34" ht="11.4" x14ac:dyDescent="0.2">
      <c r="AH517"/>
    </row>
    <row r="518" spans="34:34" ht="11.4" x14ac:dyDescent="0.2">
      <c r="AH518"/>
    </row>
    <row r="519" spans="34:34" ht="11.4" x14ac:dyDescent="0.2">
      <c r="AH519"/>
    </row>
    <row r="520" spans="34:34" ht="11.4" x14ac:dyDescent="0.2">
      <c r="AH520"/>
    </row>
    <row r="521" spans="34:34" ht="11.4" x14ac:dyDescent="0.2">
      <c r="AH521"/>
    </row>
    <row r="522" spans="34:34" ht="11.4" x14ac:dyDescent="0.2">
      <c r="AH522"/>
    </row>
    <row r="523" spans="34:34" ht="11.4" x14ac:dyDescent="0.2">
      <c r="AH523"/>
    </row>
    <row r="524" spans="34:34" ht="11.4" x14ac:dyDescent="0.2">
      <c r="AH524"/>
    </row>
    <row r="525" spans="34:34" ht="11.4" x14ac:dyDescent="0.2">
      <c r="AH525"/>
    </row>
    <row r="526" spans="34:34" ht="11.4" x14ac:dyDescent="0.2">
      <c r="AH526"/>
    </row>
    <row r="527" spans="34:34" ht="11.4" x14ac:dyDescent="0.2">
      <c r="AH527"/>
    </row>
    <row r="528" spans="34:34" ht="11.4" x14ac:dyDescent="0.2">
      <c r="AH528"/>
    </row>
    <row r="529" spans="34:34" ht="11.4" x14ac:dyDescent="0.2">
      <c r="AH529"/>
    </row>
    <row r="530" spans="34:34" ht="11.4" x14ac:dyDescent="0.2">
      <c r="AH530"/>
    </row>
    <row r="531" spans="34:34" ht="11.4" x14ac:dyDescent="0.2">
      <c r="AH531"/>
    </row>
    <row r="532" spans="34:34" ht="11.4" x14ac:dyDescent="0.2">
      <c r="AH532"/>
    </row>
    <row r="533" spans="34:34" ht="11.4" x14ac:dyDescent="0.2">
      <c r="AH533"/>
    </row>
    <row r="534" spans="34:34" ht="11.4" x14ac:dyDescent="0.2">
      <c r="AH534"/>
    </row>
    <row r="535" spans="34:34" ht="11.4" x14ac:dyDescent="0.2">
      <c r="AH535"/>
    </row>
    <row r="536" spans="34:34" ht="11.4" x14ac:dyDescent="0.2">
      <c r="AH536"/>
    </row>
    <row r="537" spans="34:34" ht="11.4" x14ac:dyDescent="0.2">
      <c r="AH537"/>
    </row>
    <row r="538" spans="34:34" ht="11.4" x14ac:dyDescent="0.2">
      <c r="AH538"/>
    </row>
    <row r="539" spans="34:34" ht="11.4" x14ac:dyDescent="0.2">
      <c r="AH539"/>
    </row>
    <row r="540" spans="34:34" ht="11.4" x14ac:dyDescent="0.2">
      <c r="AH540"/>
    </row>
    <row r="541" spans="34:34" ht="11.4" x14ac:dyDescent="0.2">
      <c r="AH541"/>
    </row>
    <row r="542" spans="34:34" ht="11.4" x14ac:dyDescent="0.2">
      <c r="AH542"/>
    </row>
    <row r="543" spans="34:34" ht="11.4" x14ac:dyDescent="0.2">
      <c r="AH543"/>
    </row>
    <row r="544" spans="34:34" ht="11.4" x14ac:dyDescent="0.2">
      <c r="AH544"/>
    </row>
    <row r="545" spans="34:34" ht="11.4" x14ac:dyDescent="0.2">
      <c r="AH545"/>
    </row>
    <row r="546" spans="34:34" ht="11.4" x14ac:dyDescent="0.2">
      <c r="AH546"/>
    </row>
    <row r="547" spans="34:34" ht="11.4" x14ac:dyDescent="0.2">
      <c r="AH547"/>
    </row>
    <row r="548" spans="34:34" ht="11.4" x14ac:dyDescent="0.2">
      <c r="AH548"/>
    </row>
    <row r="549" spans="34:34" ht="11.4" x14ac:dyDescent="0.2">
      <c r="AH549"/>
    </row>
    <row r="550" spans="34:34" ht="11.4" x14ac:dyDescent="0.2">
      <c r="AH550"/>
    </row>
    <row r="551" spans="34:34" ht="11.4" x14ac:dyDescent="0.2">
      <c r="AH551"/>
    </row>
    <row r="552" spans="34:34" ht="11.4" x14ac:dyDescent="0.2">
      <c r="AH552"/>
    </row>
    <row r="553" spans="34:34" ht="11.4" x14ac:dyDescent="0.2">
      <c r="AH553"/>
    </row>
    <row r="554" spans="34:34" ht="11.4" x14ac:dyDescent="0.2">
      <c r="AH554"/>
    </row>
    <row r="555" spans="34:34" ht="11.4" x14ac:dyDescent="0.2">
      <c r="AH555"/>
    </row>
    <row r="556" spans="34:34" ht="11.4" x14ac:dyDescent="0.2">
      <c r="AH556"/>
    </row>
    <row r="557" spans="34:34" ht="11.4" x14ac:dyDescent="0.2">
      <c r="AH557"/>
    </row>
    <row r="558" spans="34:34" ht="11.4" x14ac:dyDescent="0.2">
      <c r="AH558"/>
    </row>
    <row r="559" spans="34:34" ht="11.4" x14ac:dyDescent="0.2">
      <c r="AH559"/>
    </row>
    <row r="560" spans="34:34" ht="11.4" x14ac:dyDescent="0.2">
      <c r="AH560"/>
    </row>
    <row r="561" spans="34:34" ht="11.4" x14ac:dyDescent="0.2">
      <c r="AH561"/>
    </row>
    <row r="562" spans="34:34" ht="11.4" x14ac:dyDescent="0.2">
      <c r="AH562"/>
    </row>
    <row r="563" spans="34:34" ht="11.4" x14ac:dyDescent="0.2">
      <c r="AH563"/>
    </row>
    <row r="564" spans="34:34" ht="11.4" x14ac:dyDescent="0.2">
      <c r="AH564"/>
    </row>
    <row r="565" spans="34:34" ht="11.4" x14ac:dyDescent="0.2">
      <c r="AH565"/>
    </row>
    <row r="566" spans="34:34" ht="11.4" x14ac:dyDescent="0.2">
      <c r="AH566"/>
    </row>
    <row r="567" spans="34:34" ht="11.4" x14ac:dyDescent="0.2">
      <c r="AH567"/>
    </row>
    <row r="568" spans="34:34" ht="11.4" x14ac:dyDescent="0.2">
      <c r="AH568"/>
    </row>
    <row r="569" spans="34:34" ht="11.4" x14ac:dyDescent="0.2">
      <c r="AH569"/>
    </row>
    <row r="570" spans="34:34" ht="11.4" x14ac:dyDescent="0.2">
      <c r="AH570"/>
    </row>
    <row r="571" spans="34:34" ht="11.4" x14ac:dyDescent="0.2">
      <c r="AH571"/>
    </row>
    <row r="572" spans="34:34" ht="11.4" x14ac:dyDescent="0.2">
      <c r="AH572"/>
    </row>
    <row r="573" spans="34:34" ht="11.4" x14ac:dyDescent="0.2">
      <c r="AH573"/>
    </row>
    <row r="574" spans="34:34" ht="11.4" x14ac:dyDescent="0.2">
      <c r="AH574"/>
    </row>
    <row r="575" spans="34:34" ht="11.4" x14ac:dyDescent="0.2">
      <c r="AH575"/>
    </row>
    <row r="576" spans="34:34" ht="11.4" x14ac:dyDescent="0.2">
      <c r="AH576"/>
    </row>
    <row r="577" spans="34:34" ht="11.4" x14ac:dyDescent="0.2">
      <c r="AH577"/>
    </row>
    <row r="578" spans="34:34" ht="11.4" x14ac:dyDescent="0.2">
      <c r="AH578"/>
    </row>
    <row r="579" spans="34:34" ht="11.4" x14ac:dyDescent="0.2">
      <c r="AH579"/>
    </row>
    <row r="580" spans="34:34" ht="11.4" x14ac:dyDescent="0.2">
      <c r="AH580"/>
    </row>
    <row r="581" spans="34:34" ht="11.4" x14ac:dyDescent="0.2">
      <c r="AH581"/>
    </row>
    <row r="582" spans="34:34" ht="11.4" x14ac:dyDescent="0.2">
      <c r="AH582"/>
    </row>
    <row r="583" spans="34:34" ht="11.4" x14ac:dyDescent="0.2">
      <c r="AH583"/>
    </row>
    <row r="584" spans="34:34" ht="11.4" x14ac:dyDescent="0.2">
      <c r="AH584"/>
    </row>
    <row r="585" spans="34:34" ht="11.4" x14ac:dyDescent="0.2">
      <c r="AH585"/>
    </row>
    <row r="586" spans="34:34" ht="11.4" x14ac:dyDescent="0.2">
      <c r="AH586"/>
    </row>
    <row r="587" spans="34:34" ht="11.4" x14ac:dyDescent="0.2">
      <c r="AH587"/>
    </row>
    <row r="588" spans="34:34" ht="11.4" x14ac:dyDescent="0.2">
      <c r="AH588"/>
    </row>
    <row r="589" spans="34:34" ht="11.4" x14ac:dyDescent="0.2">
      <c r="AH589"/>
    </row>
    <row r="590" spans="34:34" ht="11.4" x14ac:dyDescent="0.2">
      <c r="AH590"/>
    </row>
    <row r="591" spans="34:34" ht="11.4" x14ac:dyDescent="0.2">
      <c r="AH591"/>
    </row>
    <row r="592" spans="34:34" ht="11.4" x14ac:dyDescent="0.2">
      <c r="AH592"/>
    </row>
    <row r="593" spans="34:34" ht="11.4" x14ac:dyDescent="0.2">
      <c r="AH593"/>
    </row>
    <row r="594" spans="34:34" ht="11.4" x14ac:dyDescent="0.2">
      <c r="AH594"/>
    </row>
    <row r="595" spans="34:34" ht="11.4" x14ac:dyDescent="0.2">
      <c r="AH595"/>
    </row>
    <row r="596" spans="34:34" ht="11.4" x14ac:dyDescent="0.2">
      <c r="AH596"/>
    </row>
    <row r="597" spans="34:34" ht="11.4" x14ac:dyDescent="0.2">
      <c r="AH597"/>
    </row>
    <row r="598" spans="34:34" ht="11.4" x14ac:dyDescent="0.2">
      <c r="AH598"/>
    </row>
    <row r="599" spans="34:34" ht="11.4" x14ac:dyDescent="0.2">
      <c r="AH599"/>
    </row>
    <row r="600" spans="34:34" ht="11.4" x14ac:dyDescent="0.2">
      <c r="AH600"/>
    </row>
    <row r="601" spans="34:34" ht="11.4" x14ac:dyDescent="0.2">
      <c r="AH601"/>
    </row>
    <row r="602" spans="34:34" ht="11.4" x14ac:dyDescent="0.2">
      <c r="AH602"/>
    </row>
    <row r="603" spans="34:34" ht="11.4" x14ac:dyDescent="0.2">
      <c r="AH603"/>
    </row>
    <row r="604" spans="34:34" ht="11.4" x14ac:dyDescent="0.2">
      <c r="AH604"/>
    </row>
    <row r="605" spans="34:34" ht="11.4" x14ac:dyDescent="0.2">
      <c r="AH605"/>
    </row>
    <row r="606" spans="34:34" ht="11.4" x14ac:dyDescent="0.2">
      <c r="AH606"/>
    </row>
    <row r="607" spans="34:34" ht="11.4" x14ac:dyDescent="0.2">
      <c r="AH607"/>
    </row>
    <row r="608" spans="34:34" ht="11.4" x14ac:dyDescent="0.2">
      <c r="AH608"/>
    </row>
    <row r="609" spans="34:34" ht="11.4" x14ac:dyDescent="0.2">
      <c r="AH609"/>
    </row>
    <row r="610" spans="34:34" ht="11.4" x14ac:dyDescent="0.2">
      <c r="AH610"/>
    </row>
    <row r="611" spans="34:34" ht="11.4" x14ac:dyDescent="0.2">
      <c r="AH611"/>
    </row>
    <row r="612" spans="34:34" ht="11.4" x14ac:dyDescent="0.2">
      <c r="AH612"/>
    </row>
    <row r="613" spans="34:34" ht="11.4" x14ac:dyDescent="0.2">
      <c r="AH613"/>
    </row>
    <row r="614" spans="34:34" ht="11.4" x14ac:dyDescent="0.2">
      <c r="AH614"/>
    </row>
    <row r="615" spans="34:34" ht="11.4" x14ac:dyDescent="0.2">
      <c r="AH615"/>
    </row>
    <row r="616" spans="34:34" ht="11.4" x14ac:dyDescent="0.2">
      <c r="AH616"/>
    </row>
    <row r="617" spans="34:34" ht="11.4" x14ac:dyDescent="0.2">
      <c r="AH617"/>
    </row>
    <row r="618" spans="34:34" ht="11.4" x14ac:dyDescent="0.2">
      <c r="AH618"/>
    </row>
    <row r="619" spans="34:34" ht="11.4" x14ac:dyDescent="0.2">
      <c r="AH619"/>
    </row>
    <row r="620" spans="34:34" ht="11.4" x14ac:dyDescent="0.2">
      <c r="AH620"/>
    </row>
    <row r="621" spans="34:34" ht="11.4" x14ac:dyDescent="0.2">
      <c r="AH621"/>
    </row>
    <row r="622" spans="34:34" ht="11.4" x14ac:dyDescent="0.2">
      <c r="AH622"/>
    </row>
    <row r="623" spans="34:34" ht="11.4" x14ac:dyDescent="0.2">
      <c r="AH623"/>
    </row>
    <row r="624" spans="34:34" ht="11.4" x14ac:dyDescent="0.2">
      <c r="AH624"/>
    </row>
    <row r="625" spans="34:34" ht="11.4" x14ac:dyDescent="0.2">
      <c r="AH625"/>
    </row>
    <row r="626" spans="34:34" ht="11.4" x14ac:dyDescent="0.2">
      <c r="AH626"/>
    </row>
    <row r="627" spans="34:34" ht="11.4" x14ac:dyDescent="0.2">
      <c r="AH627"/>
    </row>
    <row r="628" spans="34:34" ht="11.4" x14ac:dyDescent="0.2">
      <c r="AH628"/>
    </row>
    <row r="629" spans="34:34" ht="11.4" x14ac:dyDescent="0.2">
      <c r="AH629"/>
    </row>
    <row r="630" spans="34:34" ht="11.4" x14ac:dyDescent="0.2">
      <c r="AH630"/>
    </row>
    <row r="631" spans="34:34" ht="11.4" x14ac:dyDescent="0.2">
      <c r="AH631"/>
    </row>
    <row r="632" spans="34:34" ht="11.4" x14ac:dyDescent="0.2">
      <c r="AH632"/>
    </row>
    <row r="633" spans="34:34" ht="11.4" x14ac:dyDescent="0.2">
      <c r="AH633"/>
    </row>
    <row r="634" spans="34:34" ht="11.4" x14ac:dyDescent="0.2">
      <c r="AH634"/>
    </row>
    <row r="635" spans="34:34" ht="11.4" x14ac:dyDescent="0.2">
      <c r="AH635"/>
    </row>
    <row r="636" spans="34:34" ht="11.4" x14ac:dyDescent="0.2">
      <c r="AH636"/>
    </row>
    <row r="637" spans="34:34" ht="11.4" x14ac:dyDescent="0.2">
      <c r="AH637"/>
    </row>
    <row r="638" spans="34:34" ht="11.4" x14ac:dyDescent="0.2">
      <c r="AH638"/>
    </row>
    <row r="639" spans="34:34" ht="11.4" x14ac:dyDescent="0.2">
      <c r="AH639"/>
    </row>
    <row r="640" spans="34:34" ht="11.4" x14ac:dyDescent="0.2">
      <c r="AH640"/>
    </row>
    <row r="641" spans="34:34" ht="11.4" x14ac:dyDescent="0.2">
      <c r="AH641"/>
    </row>
    <row r="642" spans="34:34" ht="11.4" x14ac:dyDescent="0.2">
      <c r="AH642"/>
    </row>
    <row r="643" spans="34:34" ht="11.4" x14ac:dyDescent="0.2">
      <c r="AH643"/>
    </row>
    <row r="644" spans="34:34" ht="11.4" x14ac:dyDescent="0.2">
      <c r="AH644"/>
    </row>
    <row r="645" spans="34:34" ht="11.4" x14ac:dyDescent="0.2">
      <c r="AH645"/>
    </row>
    <row r="646" spans="34:34" ht="11.4" x14ac:dyDescent="0.2">
      <c r="AH646"/>
    </row>
    <row r="647" spans="34:34" ht="11.4" x14ac:dyDescent="0.2">
      <c r="AH647"/>
    </row>
    <row r="648" spans="34:34" ht="11.4" x14ac:dyDescent="0.2">
      <c r="AH648"/>
    </row>
    <row r="649" spans="34:34" ht="11.4" x14ac:dyDescent="0.2">
      <c r="AH649"/>
    </row>
    <row r="650" spans="34:34" ht="11.4" x14ac:dyDescent="0.2">
      <c r="AH650"/>
    </row>
    <row r="651" spans="34:34" ht="11.4" x14ac:dyDescent="0.2">
      <c r="AH651"/>
    </row>
    <row r="652" spans="34:34" ht="11.4" x14ac:dyDescent="0.2">
      <c r="AH652"/>
    </row>
    <row r="653" spans="34:34" ht="11.4" x14ac:dyDescent="0.2">
      <c r="AH653"/>
    </row>
    <row r="654" spans="34:34" ht="11.4" x14ac:dyDescent="0.2">
      <c r="AH654"/>
    </row>
    <row r="655" spans="34:34" ht="11.4" x14ac:dyDescent="0.2">
      <c r="AH655"/>
    </row>
    <row r="656" spans="34:34" ht="11.4" x14ac:dyDescent="0.2">
      <c r="AH656"/>
    </row>
    <row r="657" spans="34:34" ht="11.4" x14ac:dyDescent="0.2">
      <c r="AH657"/>
    </row>
    <row r="658" spans="34:34" ht="11.4" x14ac:dyDescent="0.2">
      <c r="AH658"/>
    </row>
    <row r="659" spans="34:34" ht="11.4" x14ac:dyDescent="0.2">
      <c r="AH659"/>
    </row>
    <row r="660" spans="34:34" ht="11.4" x14ac:dyDescent="0.2">
      <c r="AH660"/>
    </row>
    <row r="661" spans="34:34" ht="11.4" x14ac:dyDescent="0.2">
      <c r="AH661"/>
    </row>
    <row r="662" spans="34:34" ht="11.4" x14ac:dyDescent="0.2">
      <c r="AH662"/>
    </row>
    <row r="663" spans="34:34" ht="11.4" x14ac:dyDescent="0.2">
      <c r="AH663"/>
    </row>
    <row r="664" spans="34:34" ht="11.4" x14ac:dyDescent="0.2">
      <c r="AH664"/>
    </row>
    <row r="665" spans="34:34" ht="11.4" x14ac:dyDescent="0.2">
      <c r="AH665"/>
    </row>
    <row r="666" spans="34:34" ht="11.4" x14ac:dyDescent="0.2">
      <c r="AH666"/>
    </row>
    <row r="667" spans="34:34" ht="11.4" x14ac:dyDescent="0.2">
      <c r="AH667"/>
    </row>
    <row r="668" spans="34:34" ht="11.4" x14ac:dyDescent="0.2">
      <c r="AH668"/>
    </row>
    <row r="669" spans="34:34" ht="11.4" x14ac:dyDescent="0.2">
      <c r="AH669"/>
    </row>
    <row r="670" spans="34:34" ht="11.4" x14ac:dyDescent="0.2">
      <c r="AH670"/>
    </row>
    <row r="671" spans="34:34" ht="11.4" x14ac:dyDescent="0.2">
      <c r="AH671"/>
    </row>
    <row r="672" spans="34:34" ht="11.4" x14ac:dyDescent="0.2">
      <c r="AH672"/>
    </row>
    <row r="673" spans="34:34" ht="11.4" x14ac:dyDescent="0.2">
      <c r="AH673"/>
    </row>
    <row r="674" spans="34:34" ht="11.4" x14ac:dyDescent="0.2">
      <c r="AH674"/>
    </row>
    <row r="675" spans="34:34" ht="11.4" x14ac:dyDescent="0.2">
      <c r="AH675"/>
    </row>
    <row r="676" spans="34:34" ht="11.4" x14ac:dyDescent="0.2">
      <c r="AH676"/>
    </row>
    <row r="677" spans="34:34" ht="11.4" x14ac:dyDescent="0.2">
      <c r="AH677"/>
    </row>
    <row r="678" spans="34:34" ht="11.4" x14ac:dyDescent="0.2">
      <c r="AH678"/>
    </row>
    <row r="679" spans="34:34" ht="11.4" x14ac:dyDescent="0.2">
      <c r="AH679"/>
    </row>
    <row r="680" spans="34:34" ht="11.4" x14ac:dyDescent="0.2">
      <c r="AH680"/>
    </row>
    <row r="681" spans="34:34" ht="11.4" x14ac:dyDescent="0.2">
      <c r="AH681"/>
    </row>
    <row r="682" spans="34:34" ht="11.4" x14ac:dyDescent="0.2">
      <c r="AH682"/>
    </row>
    <row r="683" spans="34:34" ht="11.4" x14ac:dyDescent="0.2">
      <c r="AH683"/>
    </row>
    <row r="684" spans="34:34" ht="11.4" x14ac:dyDescent="0.2">
      <c r="AH684"/>
    </row>
    <row r="685" spans="34:34" ht="11.4" x14ac:dyDescent="0.2">
      <c r="AH685"/>
    </row>
    <row r="686" spans="34:34" ht="11.4" x14ac:dyDescent="0.2">
      <c r="AH686"/>
    </row>
    <row r="687" spans="34:34" ht="11.4" x14ac:dyDescent="0.2">
      <c r="AH687"/>
    </row>
    <row r="688" spans="34:34" ht="11.4" x14ac:dyDescent="0.2">
      <c r="AH688"/>
    </row>
    <row r="689" spans="34:34" ht="11.4" x14ac:dyDescent="0.2">
      <c r="AH689"/>
    </row>
    <row r="690" spans="34:34" ht="11.4" x14ac:dyDescent="0.2">
      <c r="AH690"/>
    </row>
    <row r="691" spans="34:34" ht="11.4" x14ac:dyDescent="0.2">
      <c r="AH691"/>
    </row>
    <row r="692" spans="34:34" ht="11.4" x14ac:dyDescent="0.2">
      <c r="AH692"/>
    </row>
    <row r="693" spans="34:34" ht="11.4" x14ac:dyDescent="0.2">
      <c r="AH693"/>
    </row>
    <row r="694" spans="34:34" ht="11.4" x14ac:dyDescent="0.2">
      <c r="AH694"/>
    </row>
    <row r="695" spans="34:34" ht="11.4" x14ac:dyDescent="0.2">
      <c r="AH695"/>
    </row>
    <row r="696" spans="34:34" ht="11.4" x14ac:dyDescent="0.2">
      <c r="AH696"/>
    </row>
    <row r="697" spans="34:34" ht="11.4" x14ac:dyDescent="0.2">
      <c r="AH697"/>
    </row>
    <row r="698" spans="34:34" ht="11.4" x14ac:dyDescent="0.2">
      <c r="AH698"/>
    </row>
    <row r="699" spans="34:34" ht="11.4" x14ac:dyDescent="0.2">
      <c r="AH699"/>
    </row>
    <row r="700" spans="34:34" ht="11.4" x14ac:dyDescent="0.2">
      <c r="AH700"/>
    </row>
    <row r="701" spans="34:34" ht="11.4" x14ac:dyDescent="0.2">
      <c r="AH701"/>
    </row>
    <row r="702" spans="34:34" ht="11.4" x14ac:dyDescent="0.2">
      <c r="AH702"/>
    </row>
    <row r="703" spans="34:34" ht="11.4" x14ac:dyDescent="0.2">
      <c r="AH703"/>
    </row>
    <row r="704" spans="34:34" ht="11.4" x14ac:dyDescent="0.2">
      <c r="AH704"/>
    </row>
    <row r="705" spans="34:34" ht="11.4" x14ac:dyDescent="0.2">
      <c r="AH705"/>
    </row>
    <row r="706" spans="34:34" ht="11.4" x14ac:dyDescent="0.2">
      <c r="AH706"/>
    </row>
    <row r="707" spans="34:34" ht="11.4" x14ac:dyDescent="0.2">
      <c r="AH707"/>
    </row>
    <row r="708" spans="34:34" ht="11.4" x14ac:dyDescent="0.2">
      <c r="AH708"/>
    </row>
    <row r="709" spans="34:34" ht="11.4" x14ac:dyDescent="0.2">
      <c r="AH709"/>
    </row>
    <row r="710" spans="34:34" ht="11.4" x14ac:dyDescent="0.2">
      <c r="AH710"/>
    </row>
    <row r="711" spans="34:34" ht="11.4" x14ac:dyDescent="0.2">
      <c r="AH711"/>
    </row>
    <row r="712" spans="34:34" ht="11.4" x14ac:dyDescent="0.2">
      <c r="AH712"/>
    </row>
    <row r="713" spans="34:34" ht="11.4" x14ac:dyDescent="0.2">
      <c r="AH713"/>
    </row>
    <row r="714" spans="34:34" ht="11.4" x14ac:dyDescent="0.2">
      <c r="AH714"/>
    </row>
    <row r="715" spans="34:34" ht="11.4" x14ac:dyDescent="0.2">
      <c r="AH715"/>
    </row>
    <row r="716" spans="34:34" ht="11.4" x14ac:dyDescent="0.2">
      <c r="AH716"/>
    </row>
    <row r="717" spans="34:34" ht="11.4" x14ac:dyDescent="0.2">
      <c r="AH717"/>
    </row>
    <row r="718" spans="34:34" ht="11.4" x14ac:dyDescent="0.2">
      <c r="AH718"/>
    </row>
    <row r="719" spans="34:34" ht="11.4" x14ac:dyDescent="0.2">
      <c r="AH719"/>
    </row>
    <row r="720" spans="34:34" ht="11.4" x14ac:dyDescent="0.2">
      <c r="AH720"/>
    </row>
    <row r="721" spans="34:34" ht="11.4" x14ac:dyDescent="0.2">
      <c r="AH721"/>
    </row>
    <row r="722" spans="34:34" ht="11.4" x14ac:dyDescent="0.2">
      <c r="AH722"/>
    </row>
    <row r="723" spans="34:34" ht="11.4" x14ac:dyDescent="0.2">
      <c r="AH723"/>
    </row>
    <row r="724" spans="34:34" ht="11.4" x14ac:dyDescent="0.2">
      <c r="AH724"/>
    </row>
    <row r="725" spans="34:34" ht="11.4" x14ac:dyDescent="0.2">
      <c r="AH725"/>
    </row>
    <row r="726" spans="34:34" ht="11.4" x14ac:dyDescent="0.2">
      <c r="AH726"/>
    </row>
    <row r="727" spans="34:34" ht="11.4" x14ac:dyDescent="0.2">
      <c r="AH727"/>
    </row>
    <row r="728" spans="34:34" ht="11.4" x14ac:dyDescent="0.2">
      <c r="AH728"/>
    </row>
    <row r="729" spans="34:34" ht="11.4" x14ac:dyDescent="0.2">
      <c r="AH729"/>
    </row>
    <row r="730" spans="34:34" ht="11.4" x14ac:dyDescent="0.2">
      <c r="AH730"/>
    </row>
    <row r="731" spans="34:34" ht="11.4" x14ac:dyDescent="0.2">
      <c r="AH731"/>
    </row>
    <row r="732" spans="34:34" ht="11.4" x14ac:dyDescent="0.2">
      <c r="AH732"/>
    </row>
    <row r="733" spans="34:34" ht="11.4" x14ac:dyDescent="0.2">
      <c r="AH733"/>
    </row>
    <row r="734" spans="34:34" ht="11.4" x14ac:dyDescent="0.2">
      <c r="AH734"/>
    </row>
    <row r="735" spans="34:34" ht="11.4" x14ac:dyDescent="0.2">
      <c r="AH735"/>
    </row>
    <row r="736" spans="34:34" ht="11.4" x14ac:dyDescent="0.2">
      <c r="AH736"/>
    </row>
    <row r="737" spans="34:34" ht="11.4" x14ac:dyDescent="0.2">
      <c r="AH737"/>
    </row>
    <row r="738" spans="34:34" ht="11.4" x14ac:dyDescent="0.2">
      <c r="AH738"/>
    </row>
    <row r="739" spans="34:34" ht="11.4" x14ac:dyDescent="0.2">
      <c r="AH739"/>
    </row>
    <row r="740" spans="34:34" ht="11.4" x14ac:dyDescent="0.2">
      <c r="AH740"/>
    </row>
    <row r="741" spans="34:34" ht="11.4" x14ac:dyDescent="0.2">
      <c r="AH741"/>
    </row>
    <row r="742" spans="34:34" ht="11.4" x14ac:dyDescent="0.2">
      <c r="AH742"/>
    </row>
    <row r="743" spans="34:34" ht="11.4" x14ac:dyDescent="0.2">
      <c r="AH743"/>
    </row>
    <row r="744" spans="34:34" ht="11.4" x14ac:dyDescent="0.2">
      <c r="AH744"/>
    </row>
    <row r="745" spans="34:34" ht="11.4" x14ac:dyDescent="0.2">
      <c r="AH745"/>
    </row>
    <row r="746" spans="34:34" ht="11.4" x14ac:dyDescent="0.2">
      <c r="AH746"/>
    </row>
    <row r="747" spans="34:34" ht="11.4" x14ac:dyDescent="0.2">
      <c r="AH747"/>
    </row>
    <row r="748" spans="34:34" ht="11.4" x14ac:dyDescent="0.2">
      <c r="AH748"/>
    </row>
    <row r="749" spans="34:34" ht="11.4" x14ac:dyDescent="0.2">
      <c r="AH749"/>
    </row>
    <row r="750" spans="34:34" ht="11.4" x14ac:dyDescent="0.2">
      <c r="AH750"/>
    </row>
    <row r="751" spans="34:34" ht="11.4" x14ac:dyDescent="0.2">
      <c r="AH751"/>
    </row>
    <row r="752" spans="34:34" ht="11.4" x14ac:dyDescent="0.2">
      <c r="AH752"/>
    </row>
    <row r="753" spans="34:34" ht="11.4" x14ac:dyDescent="0.2">
      <c r="AH753"/>
    </row>
    <row r="754" spans="34:34" ht="11.4" x14ac:dyDescent="0.2">
      <c r="AH754"/>
    </row>
    <row r="755" spans="34:34" ht="11.4" x14ac:dyDescent="0.2">
      <c r="AH755"/>
    </row>
    <row r="756" spans="34:34" ht="11.4" x14ac:dyDescent="0.2">
      <c r="AH756"/>
    </row>
    <row r="757" spans="34:34" ht="11.4" x14ac:dyDescent="0.2">
      <c r="AH757"/>
    </row>
    <row r="758" spans="34:34" ht="11.4" x14ac:dyDescent="0.2">
      <c r="AH758"/>
    </row>
    <row r="759" spans="34:34" ht="11.4" x14ac:dyDescent="0.2">
      <c r="AH759"/>
    </row>
    <row r="760" spans="34:34" ht="11.4" x14ac:dyDescent="0.2">
      <c r="AH760"/>
    </row>
    <row r="761" spans="34:34" ht="11.4" x14ac:dyDescent="0.2">
      <c r="AH761"/>
    </row>
    <row r="762" spans="34:34" ht="11.4" x14ac:dyDescent="0.2">
      <c r="AH762"/>
    </row>
    <row r="763" spans="34:34" ht="11.4" x14ac:dyDescent="0.2">
      <c r="AH763"/>
    </row>
    <row r="764" spans="34:34" ht="11.4" x14ac:dyDescent="0.2">
      <c r="AH764"/>
    </row>
    <row r="765" spans="34:34" ht="11.4" x14ac:dyDescent="0.2">
      <c r="AH765"/>
    </row>
    <row r="766" spans="34:34" ht="11.4" x14ac:dyDescent="0.2">
      <c r="AH766"/>
    </row>
    <row r="767" spans="34:34" ht="11.4" x14ac:dyDescent="0.2">
      <c r="AH767"/>
    </row>
    <row r="768" spans="34:34" ht="11.4" x14ac:dyDescent="0.2">
      <c r="AH768"/>
    </row>
    <row r="769" spans="34:34" ht="11.4" x14ac:dyDescent="0.2">
      <c r="AH769"/>
    </row>
    <row r="770" spans="34:34" ht="11.4" x14ac:dyDescent="0.2">
      <c r="AH770"/>
    </row>
    <row r="771" spans="34:34" ht="11.4" x14ac:dyDescent="0.2">
      <c r="AH771"/>
    </row>
    <row r="772" spans="34:34" ht="11.4" x14ac:dyDescent="0.2">
      <c r="AH772"/>
    </row>
    <row r="773" spans="34:34" ht="11.4" x14ac:dyDescent="0.2">
      <c r="AH773"/>
    </row>
    <row r="774" spans="34:34" ht="11.4" x14ac:dyDescent="0.2">
      <c r="AH774"/>
    </row>
    <row r="775" spans="34:34" ht="11.4" x14ac:dyDescent="0.2">
      <c r="AH775"/>
    </row>
    <row r="776" spans="34:34" ht="11.4" x14ac:dyDescent="0.2">
      <c r="AH776"/>
    </row>
    <row r="777" spans="34:34" ht="11.4" x14ac:dyDescent="0.2">
      <c r="AH777"/>
    </row>
    <row r="778" spans="34:34" ht="11.4" x14ac:dyDescent="0.2">
      <c r="AH778"/>
    </row>
    <row r="779" spans="34:34" ht="11.4" x14ac:dyDescent="0.2">
      <c r="AH779"/>
    </row>
    <row r="780" spans="34:34" ht="11.4" x14ac:dyDescent="0.2">
      <c r="AH780"/>
    </row>
    <row r="781" spans="34:34" ht="11.4" x14ac:dyDescent="0.2">
      <c r="AH781"/>
    </row>
    <row r="782" spans="34:34" ht="11.4" x14ac:dyDescent="0.2">
      <c r="AH782"/>
    </row>
    <row r="783" spans="34:34" ht="11.4" x14ac:dyDescent="0.2">
      <c r="AH783"/>
    </row>
    <row r="784" spans="34:34" ht="11.4" x14ac:dyDescent="0.2">
      <c r="AH784"/>
    </row>
    <row r="785" spans="34:34" ht="11.4" x14ac:dyDescent="0.2">
      <c r="AH785"/>
    </row>
    <row r="786" spans="34:34" ht="11.4" x14ac:dyDescent="0.2">
      <c r="AH786"/>
    </row>
    <row r="787" spans="34:34" ht="11.4" x14ac:dyDescent="0.2">
      <c r="AH787"/>
    </row>
    <row r="788" spans="34:34" ht="11.4" x14ac:dyDescent="0.2">
      <c r="AH788"/>
    </row>
    <row r="789" spans="34:34" ht="11.4" x14ac:dyDescent="0.2">
      <c r="AH789"/>
    </row>
    <row r="790" spans="34:34" ht="11.4" x14ac:dyDescent="0.2">
      <c r="AH790"/>
    </row>
    <row r="791" spans="34:34" ht="11.4" x14ac:dyDescent="0.2">
      <c r="AH791"/>
    </row>
    <row r="792" spans="34:34" ht="11.4" x14ac:dyDescent="0.2">
      <c r="AH792"/>
    </row>
    <row r="793" spans="34:34" ht="11.4" x14ac:dyDescent="0.2">
      <c r="AH793"/>
    </row>
    <row r="794" spans="34:34" ht="11.4" x14ac:dyDescent="0.2">
      <c r="AH794"/>
    </row>
    <row r="795" spans="34:34" ht="11.4" x14ac:dyDescent="0.2">
      <c r="AH795"/>
    </row>
    <row r="796" spans="34:34" ht="11.4" x14ac:dyDescent="0.2">
      <c r="AH796"/>
    </row>
    <row r="797" spans="34:34" ht="11.4" x14ac:dyDescent="0.2">
      <c r="AH797"/>
    </row>
    <row r="798" spans="34:34" ht="11.4" x14ac:dyDescent="0.2">
      <c r="AH798"/>
    </row>
    <row r="799" spans="34:34" ht="11.4" x14ac:dyDescent="0.2">
      <c r="AH799"/>
    </row>
    <row r="800" spans="34:34" ht="11.4" x14ac:dyDescent="0.2">
      <c r="AH800"/>
    </row>
    <row r="801" spans="34:34" ht="11.4" x14ac:dyDescent="0.2">
      <c r="AH801"/>
    </row>
    <row r="802" spans="34:34" ht="11.4" x14ac:dyDescent="0.2">
      <c r="AH802"/>
    </row>
    <row r="803" spans="34:34" ht="11.4" x14ac:dyDescent="0.2">
      <c r="AH803"/>
    </row>
    <row r="804" spans="34:34" ht="11.4" x14ac:dyDescent="0.2">
      <c r="AH804"/>
    </row>
    <row r="805" spans="34:34" ht="11.4" x14ac:dyDescent="0.2">
      <c r="AH805"/>
    </row>
    <row r="806" spans="34:34" ht="11.4" x14ac:dyDescent="0.2">
      <c r="AH806"/>
    </row>
    <row r="807" spans="34:34" ht="11.4" x14ac:dyDescent="0.2">
      <c r="AH807"/>
    </row>
    <row r="808" spans="34:34" ht="11.4" x14ac:dyDescent="0.2">
      <c r="AH808"/>
    </row>
    <row r="809" spans="34:34" ht="11.4" x14ac:dyDescent="0.2">
      <c r="AH809"/>
    </row>
    <row r="810" spans="34:34" ht="11.4" x14ac:dyDescent="0.2">
      <c r="AH810"/>
    </row>
    <row r="811" spans="34:34" ht="11.4" x14ac:dyDescent="0.2">
      <c r="AH811"/>
    </row>
    <row r="812" spans="34:34" ht="11.4" x14ac:dyDescent="0.2">
      <c r="AH812"/>
    </row>
    <row r="813" spans="34:34" ht="11.4" x14ac:dyDescent="0.2">
      <c r="AH813"/>
    </row>
    <row r="814" spans="34:34" ht="11.4" x14ac:dyDescent="0.2">
      <c r="AH814"/>
    </row>
    <row r="815" spans="34:34" ht="11.4" x14ac:dyDescent="0.2">
      <c r="AH815"/>
    </row>
    <row r="816" spans="34:34" ht="11.4" x14ac:dyDescent="0.2">
      <c r="AH816"/>
    </row>
    <row r="817" spans="34:34" ht="11.4" x14ac:dyDescent="0.2">
      <c r="AH817"/>
    </row>
    <row r="818" spans="34:34" ht="11.4" x14ac:dyDescent="0.2">
      <c r="AH818"/>
    </row>
    <row r="819" spans="34:34" ht="11.4" x14ac:dyDescent="0.2">
      <c r="AH819"/>
    </row>
    <row r="820" spans="34:34" ht="11.4" x14ac:dyDescent="0.2">
      <c r="AH820"/>
    </row>
    <row r="821" spans="34:34" ht="11.4" x14ac:dyDescent="0.2">
      <c r="AH821"/>
    </row>
    <row r="822" spans="34:34" ht="11.4" x14ac:dyDescent="0.2">
      <c r="AH822"/>
    </row>
    <row r="823" spans="34:34" ht="11.4" x14ac:dyDescent="0.2">
      <c r="AH823"/>
    </row>
    <row r="824" spans="34:34" ht="11.4" x14ac:dyDescent="0.2">
      <c r="AH824"/>
    </row>
    <row r="825" spans="34:34" ht="11.4" x14ac:dyDescent="0.2">
      <c r="AH825"/>
    </row>
    <row r="826" spans="34:34" ht="11.4" x14ac:dyDescent="0.2">
      <c r="AH826"/>
    </row>
    <row r="827" spans="34:34" ht="11.4" x14ac:dyDescent="0.2">
      <c r="AH827"/>
    </row>
    <row r="828" spans="34:34" ht="11.4" x14ac:dyDescent="0.2">
      <c r="AH828"/>
    </row>
    <row r="829" spans="34:34" ht="11.4" x14ac:dyDescent="0.2">
      <c r="AH829"/>
    </row>
    <row r="830" spans="34:34" ht="11.4" x14ac:dyDescent="0.2">
      <c r="AH830"/>
    </row>
    <row r="831" spans="34:34" ht="11.4" x14ac:dyDescent="0.2">
      <c r="AH831"/>
    </row>
    <row r="832" spans="34:34" ht="11.4" x14ac:dyDescent="0.2">
      <c r="AH832"/>
    </row>
    <row r="833" spans="34:34" ht="11.4" x14ac:dyDescent="0.2">
      <c r="AH833"/>
    </row>
    <row r="834" spans="34:34" ht="11.4" x14ac:dyDescent="0.2">
      <c r="AH834"/>
    </row>
    <row r="835" spans="34:34" ht="11.4" x14ac:dyDescent="0.2">
      <c r="AH835"/>
    </row>
    <row r="836" spans="34:34" ht="11.4" x14ac:dyDescent="0.2">
      <c r="AH836"/>
    </row>
    <row r="837" spans="34:34" ht="11.4" x14ac:dyDescent="0.2">
      <c r="AH837"/>
    </row>
    <row r="838" spans="34:34" ht="11.4" x14ac:dyDescent="0.2">
      <c r="AH838"/>
    </row>
    <row r="839" spans="34:34" ht="11.4" x14ac:dyDescent="0.2">
      <c r="AH839"/>
    </row>
    <row r="840" spans="34:34" ht="11.4" x14ac:dyDescent="0.2">
      <c r="AH840"/>
    </row>
    <row r="841" spans="34:34" ht="11.4" x14ac:dyDescent="0.2">
      <c r="AH841"/>
    </row>
    <row r="842" spans="34:34" ht="11.4" x14ac:dyDescent="0.2">
      <c r="AH842"/>
    </row>
    <row r="843" spans="34:34" ht="11.4" x14ac:dyDescent="0.2">
      <c r="AH843"/>
    </row>
    <row r="844" spans="34:34" ht="11.4" x14ac:dyDescent="0.2">
      <c r="AH844"/>
    </row>
    <row r="845" spans="34:34" ht="11.4" x14ac:dyDescent="0.2">
      <c r="AH845"/>
    </row>
    <row r="846" spans="34:34" ht="11.4" x14ac:dyDescent="0.2">
      <c r="AH846"/>
    </row>
    <row r="847" spans="34:34" ht="11.4" x14ac:dyDescent="0.2">
      <c r="AH847"/>
    </row>
    <row r="848" spans="34:34" ht="11.4" x14ac:dyDescent="0.2">
      <c r="AH848"/>
    </row>
    <row r="849" spans="34:34" ht="11.4" x14ac:dyDescent="0.2">
      <c r="AH849"/>
    </row>
    <row r="850" spans="34:34" ht="11.4" x14ac:dyDescent="0.2">
      <c r="AH850"/>
    </row>
    <row r="851" spans="34:34" ht="11.4" x14ac:dyDescent="0.2">
      <c r="AH851"/>
    </row>
    <row r="852" spans="34:34" ht="11.4" x14ac:dyDescent="0.2">
      <c r="AH852"/>
    </row>
    <row r="853" spans="34:34" ht="11.4" x14ac:dyDescent="0.2">
      <c r="AH853"/>
    </row>
    <row r="854" spans="34:34" ht="11.4" x14ac:dyDescent="0.2">
      <c r="AH854"/>
    </row>
    <row r="855" spans="34:34" ht="11.4" x14ac:dyDescent="0.2">
      <c r="AH855"/>
    </row>
    <row r="856" spans="34:34" ht="11.4" x14ac:dyDescent="0.2">
      <c r="AH856"/>
    </row>
    <row r="857" spans="34:34" ht="11.4" x14ac:dyDescent="0.2">
      <c r="AH857"/>
    </row>
    <row r="858" spans="34:34" ht="11.4" x14ac:dyDescent="0.2">
      <c r="AH858"/>
    </row>
    <row r="859" spans="34:34" ht="11.4" x14ac:dyDescent="0.2">
      <c r="AH859"/>
    </row>
    <row r="860" spans="34:34" ht="11.4" x14ac:dyDescent="0.2">
      <c r="AH860"/>
    </row>
    <row r="861" spans="34:34" ht="11.4" x14ac:dyDescent="0.2">
      <c r="AH861"/>
    </row>
    <row r="862" spans="34:34" ht="11.4" x14ac:dyDescent="0.2">
      <c r="AH862"/>
    </row>
    <row r="863" spans="34:34" ht="11.4" x14ac:dyDescent="0.2">
      <c r="AH863"/>
    </row>
    <row r="864" spans="34:34" ht="11.4" x14ac:dyDescent="0.2">
      <c r="AH864"/>
    </row>
    <row r="865" spans="34:34" ht="11.4" x14ac:dyDescent="0.2">
      <c r="AH865"/>
    </row>
    <row r="866" spans="34:34" ht="11.4" x14ac:dyDescent="0.2">
      <c r="AH866"/>
    </row>
    <row r="867" spans="34:34" ht="11.4" x14ac:dyDescent="0.2">
      <c r="AH867"/>
    </row>
    <row r="868" spans="34:34" ht="11.4" x14ac:dyDescent="0.2">
      <c r="AH868"/>
    </row>
    <row r="869" spans="34:34" ht="11.4" x14ac:dyDescent="0.2">
      <c r="AH869"/>
    </row>
    <row r="870" spans="34:34" ht="11.4" x14ac:dyDescent="0.2">
      <c r="AH870"/>
    </row>
    <row r="871" spans="34:34" ht="11.4" x14ac:dyDescent="0.2">
      <c r="AH871"/>
    </row>
    <row r="872" spans="34:34" ht="11.4" x14ac:dyDescent="0.2">
      <c r="AH872"/>
    </row>
    <row r="873" spans="34:34" ht="11.4" x14ac:dyDescent="0.2">
      <c r="AH873"/>
    </row>
    <row r="874" spans="34:34" ht="11.4" x14ac:dyDescent="0.2">
      <c r="AH874"/>
    </row>
    <row r="875" spans="34:34" ht="11.4" x14ac:dyDescent="0.2">
      <c r="AH875"/>
    </row>
    <row r="876" spans="34:34" ht="11.4" x14ac:dyDescent="0.2">
      <c r="AH876"/>
    </row>
    <row r="877" spans="34:34" ht="11.4" x14ac:dyDescent="0.2">
      <c r="AH877"/>
    </row>
    <row r="878" spans="34:34" ht="11.4" x14ac:dyDescent="0.2">
      <c r="AH878"/>
    </row>
    <row r="879" spans="34:34" ht="11.4" x14ac:dyDescent="0.2">
      <c r="AH879"/>
    </row>
    <row r="880" spans="34:34" ht="11.4" x14ac:dyDescent="0.2">
      <c r="AH880"/>
    </row>
    <row r="881" spans="34:34" ht="11.4" x14ac:dyDescent="0.2">
      <c r="AH881"/>
    </row>
    <row r="882" spans="34:34" ht="11.4" x14ac:dyDescent="0.2">
      <c r="AH882"/>
    </row>
    <row r="883" spans="34:34" ht="11.4" x14ac:dyDescent="0.2">
      <c r="AH883"/>
    </row>
    <row r="884" spans="34:34" ht="11.4" x14ac:dyDescent="0.2">
      <c r="AH884"/>
    </row>
    <row r="885" spans="34:34" ht="11.4" x14ac:dyDescent="0.2">
      <c r="AH885"/>
    </row>
    <row r="886" spans="34:34" ht="11.4" x14ac:dyDescent="0.2">
      <c r="AH886"/>
    </row>
    <row r="887" spans="34:34" ht="11.4" x14ac:dyDescent="0.2">
      <c r="AH887"/>
    </row>
    <row r="888" spans="34:34" ht="11.4" x14ac:dyDescent="0.2">
      <c r="AH888"/>
    </row>
    <row r="889" spans="34:34" ht="11.4" x14ac:dyDescent="0.2">
      <c r="AH889"/>
    </row>
    <row r="890" spans="34:34" ht="11.4" x14ac:dyDescent="0.2">
      <c r="AH890"/>
    </row>
    <row r="891" spans="34:34" ht="11.4" x14ac:dyDescent="0.2">
      <c r="AH891"/>
    </row>
    <row r="892" spans="34:34" ht="11.4" x14ac:dyDescent="0.2">
      <c r="AH892"/>
    </row>
    <row r="893" spans="34:34" ht="11.4" x14ac:dyDescent="0.2">
      <c r="AH893"/>
    </row>
    <row r="894" spans="34:34" ht="11.4" x14ac:dyDescent="0.2">
      <c r="AH894"/>
    </row>
    <row r="895" spans="34:34" ht="11.4" x14ac:dyDescent="0.2">
      <c r="AH895"/>
    </row>
    <row r="896" spans="34:34" ht="11.4" x14ac:dyDescent="0.2">
      <c r="AH896"/>
    </row>
    <row r="897" spans="34:34" ht="11.4" x14ac:dyDescent="0.2">
      <c r="AH897"/>
    </row>
    <row r="898" spans="34:34" ht="11.4" x14ac:dyDescent="0.2">
      <c r="AH898"/>
    </row>
    <row r="899" spans="34:34" ht="11.4" x14ac:dyDescent="0.2">
      <c r="AH899"/>
    </row>
    <row r="900" spans="34:34" ht="11.4" x14ac:dyDescent="0.2">
      <c r="AH900"/>
    </row>
    <row r="901" spans="34:34" ht="11.4" x14ac:dyDescent="0.2">
      <c r="AH901"/>
    </row>
    <row r="902" spans="34:34" ht="11.4" x14ac:dyDescent="0.2">
      <c r="AH902"/>
    </row>
    <row r="903" spans="34:34" ht="11.4" x14ac:dyDescent="0.2">
      <c r="AH903"/>
    </row>
    <row r="904" spans="34:34" ht="11.4" x14ac:dyDescent="0.2">
      <c r="AH904"/>
    </row>
    <row r="905" spans="34:34" ht="11.4" x14ac:dyDescent="0.2">
      <c r="AH905"/>
    </row>
    <row r="906" spans="34:34" ht="11.4" x14ac:dyDescent="0.2">
      <c r="AH906"/>
    </row>
    <row r="907" spans="34:34" ht="11.4" x14ac:dyDescent="0.2">
      <c r="AH907"/>
    </row>
    <row r="908" spans="34:34" ht="11.4" x14ac:dyDescent="0.2">
      <c r="AH908"/>
    </row>
    <row r="909" spans="34:34" ht="11.4" x14ac:dyDescent="0.2">
      <c r="AH909"/>
    </row>
    <row r="910" spans="34:34" ht="11.4" x14ac:dyDescent="0.2">
      <c r="AH910"/>
    </row>
    <row r="911" spans="34:34" ht="11.4" x14ac:dyDescent="0.2">
      <c r="AH911"/>
    </row>
    <row r="912" spans="34:34" ht="11.4" x14ac:dyDescent="0.2">
      <c r="AH912"/>
    </row>
    <row r="913" spans="34:34" ht="11.4" x14ac:dyDescent="0.2">
      <c r="AH913"/>
    </row>
    <row r="914" spans="34:34" ht="11.4" x14ac:dyDescent="0.2">
      <c r="AH914"/>
    </row>
    <row r="915" spans="34:34" ht="11.4" x14ac:dyDescent="0.2">
      <c r="AH915"/>
    </row>
    <row r="916" spans="34:34" ht="11.4" x14ac:dyDescent="0.2">
      <c r="AH916"/>
    </row>
    <row r="917" spans="34:34" ht="11.4" x14ac:dyDescent="0.2">
      <c r="AH917"/>
    </row>
    <row r="918" spans="34:34" ht="11.4" x14ac:dyDescent="0.2">
      <c r="AH918"/>
    </row>
    <row r="919" spans="34:34" ht="11.4" x14ac:dyDescent="0.2">
      <c r="AH919"/>
    </row>
    <row r="920" spans="34:34" ht="11.4" x14ac:dyDescent="0.2">
      <c r="AH920"/>
    </row>
    <row r="921" spans="34:34" ht="11.4" x14ac:dyDescent="0.2">
      <c r="AH921"/>
    </row>
    <row r="922" spans="34:34" ht="11.4" x14ac:dyDescent="0.2">
      <c r="AH922"/>
    </row>
    <row r="923" spans="34:34" ht="11.4" x14ac:dyDescent="0.2">
      <c r="AH923"/>
    </row>
    <row r="924" spans="34:34" ht="11.4" x14ac:dyDescent="0.2">
      <c r="AH924"/>
    </row>
    <row r="925" spans="34:34" ht="11.4" x14ac:dyDescent="0.2">
      <c r="AH925"/>
    </row>
    <row r="926" spans="34:34" ht="11.4" x14ac:dyDescent="0.2">
      <c r="AH926"/>
    </row>
    <row r="927" spans="34:34" ht="11.4" x14ac:dyDescent="0.2">
      <c r="AH927"/>
    </row>
    <row r="928" spans="34:34" ht="11.4" x14ac:dyDescent="0.2">
      <c r="AH928"/>
    </row>
    <row r="929" spans="34:34" ht="11.4" x14ac:dyDescent="0.2">
      <c r="AH929"/>
    </row>
    <row r="930" spans="34:34" ht="11.4" x14ac:dyDescent="0.2">
      <c r="AH930"/>
    </row>
    <row r="931" spans="34:34" ht="11.4" x14ac:dyDescent="0.2">
      <c r="AH931"/>
    </row>
    <row r="932" spans="34:34" ht="11.4" x14ac:dyDescent="0.2">
      <c r="AH932"/>
    </row>
    <row r="933" spans="34:34" ht="11.4" x14ac:dyDescent="0.2">
      <c r="AH933"/>
    </row>
    <row r="934" spans="34:34" ht="11.4" x14ac:dyDescent="0.2">
      <c r="AH934"/>
    </row>
    <row r="935" spans="34:34" ht="11.4" x14ac:dyDescent="0.2">
      <c r="AH935"/>
    </row>
    <row r="936" spans="34:34" ht="11.4" x14ac:dyDescent="0.2">
      <c r="AH936"/>
    </row>
    <row r="937" spans="34:34" ht="11.4" x14ac:dyDescent="0.2">
      <c r="AH937"/>
    </row>
    <row r="938" spans="34:34" ht="11.4" x14ac:dyDescent="0.2">
      <c r="AH938"/>
    </row>
    <row r="939" spans="34:34" ht="11.4" x14ac:dyDescent="0.2">
      <c r="AH939"/>
    </row>
    <row r="940" spans="34:34" ht="11.4" x14ac:dyDescent="0.2">
      <c r="AH940"/>
    </row>
    <row r="941" spans="34:34" ht="11.4" x14ac:dyDescent="0.2">
      <c r="AH941"/>
    </row>
    <row r="942" spans="34:34" ht="11.4" x14ac:dyDescent="0.2">
      <c r="AH942"/>
    </row>
    <row r="943" spans="34:34" ht="11.4" x14ac:dyDescent="0.2">
      <c r="AH943"/>
    </row>
    <row r="944" spans="34:34" ht="11.4" x14ac:dyDescent="0.2">
      <c r="AH944"/>
    </row>
    <row r="945" spans="34:34" ht="11.4" x14ac:dyDescent="0.2">
      <c r="AH945"/>
    </row>
    <row r="946" spans="34:34" ht="11.4" x14ac:dyDescent="0.2">
      <c r="AH946"/>
    </row>
    <row r="947" spans="34:34" ht="11.4" x14ac:dyDescent="0.2">
      <c r="AH947"/>
    </row>
    <row r="948" spans="34:34" ht="11.4" x14ac:dyDescent="0.2">
      <c r="AH948"/>
    </row>
    <row r="949" spans="34:34" ht="11.4" x14ac:dyDescent="0.2">
      <c r="AH949"/>
    </row>
    <row r="950" spans="34:34" ht="11.4" x14ac:dyDescent="0.2">
      <c r="AH950"/>
    </row>
    <row r="951" spans="34:34" ht="11.4" x14ac:dyDescent="0.2">
      <c r="AH951"/>
    </row>
    <row r="952" spans="34:34" ht="11.4" x14ac:dyDescent="0.2">
      <c r="AH952"/>
    </row>
    <row r="953" spans="34:34" ht="11.4" x14ac:dyDescent="0.2">
      <c r="AH953"/>
    </row>
    <row r="954" spans="34:34" ht="11.4" x14ac:dyDescent="0.2">
      <c r="AH954"/>
    </row>
    <row r="955" spans="34:34" ht="11.4" x14ac:dyDescent="0.2">
      <c r="AH955"/>
    </row>
    <row r="956" spans="34:34" ht="11.4" x14ac:dyDescent="0.2">
      <c r="AH956"/>
    </row>
    <row r="957" spans="34:34" ht="11.4" x14ac:dyDescent="0.2">
      <c r="AH957"/>
    </row>
    <row r="958" spans="34:34" ht="11.4" x14ac:dyDescent="0.2">
      <c r="AH958"/>
    </row>
    <row r="959" spans="34:34" ht="11.4" x14ac:dyDescent="0.2">
      <c r="AH959"/>
    </row>
    <row r="960" spans="34:34" ht="11.4" x14ac:dyDescent="0.2">
      <c r="AH960"/>
    </row>
    <row r="961" spans="34:34" ht="11.4" x14ac:dyDescent="0.2">
      <c r="AH961"/>
    </row>
    <row r="962" spans="34:34" ht="11.4" x14ac:dyDescent="0.2">
      <c r="AH962"/>
    </row>
    <row r="963" spans="34:34" ht="11.4" x14ac:dyDescent="0.2">
      <c r="AH963"/>
    </row>
    <row r="964" spans="34:34" ht="11.4" x14ac:dyDescent="0.2">
      <c r="AH964"/>
    </row>
    <row r="965" spans="34:34" ht="11.4" x14ac:dyDescent="0.2">
      <c r="AH965"/>
    </row>
    <row r="966" spans="34:34" ht="11.4" x14ac:dyDescent="0.2">
      <c r="AH966"/>
    </row>
    <row r="967" spans="34:34" ht="11.4" x14ac:dyDescent="0.2">
      <c r="AH967"/>
    </row>
    <row r="968" spans="34:34" ht="11.4" x14ac:dyDescent="0.2">
      <c r="AH968"/>
    </row>
    <row r="969" spans="34:34" ht="11.4" x14ac:dyDescent="0.2">
      <c r="AH969"/>
    </row>
    <row r="970" spans="34:34" ht="11.4" x14ac:dyDescent="0.2">
      <c r="AH970"/>
    </row>
    <row r="971" spans="34:34" ht="11.4" x14ac:dyDescent="0.2">
      <c r="AH971"/>
    </row>
    <row r="972" spans="34:34" ht="11.4" x14ac:dyDescent="0.2">
      <c r="AH972"/>
    </row>
    <row r="973" spans="34:34" ht="11.4" x14ac:dyDescent="0.2">
      <c r="AH973"/>
    </row>
    <row r="974" spans="34:34" ht="11.4" x14ac:dyDescent="0.2">
      <c r="AH974"/>
    </row>
    <row r="975" spans="34:34" ht="11.4" x14ac:dyDescent="0.2">
      <c r="AH975"/>
    </row>
    <row r="976" spans="34:34" ht="11.4" x14ac:dyDescent="0.2">
      <c r="AH976"/>
    </row>
    <row r="977" spans="34:34" ht="11.4" x14ac:dyDescent="0.2">
      <c r="AH977"/>
    </row>
    <row r="978" spans="34:34" ht="11.4" x14ac:dyDescent="0.2">
      <c r="AH978"/>
    </row>
    <row r="979" spans="34:34" ht="11.4" x14ac:dyDescent="0.2">
      <c r="AH979"/>
    </row>
    <row r="980" spans="34:34" ht="11.4" x14ac:dyDescent="0.2">
      <c r="AH980"/>
    </row>
    <row r="981" spans="34:34" ht="11.4" x14ac:dyDescent="0.2">
      <c r="AH981"/>
    </row>
    <row r="982" spans="34:34" ht="11.4" x14ac:dyDescent="0.2">
      <c r="AH982"/>
    </row>
    <row r="983" spans="34:34" ht="11.4" x14ac:dyDescent="0.2">
      <c r="AH983"/>
    </row>
    <row r="984" spans="34:34" ht="11.4" x14ac:dyDescent="0.2">
      <c r="AH984"/>
    </row>
    <row r="985" spans="34:34" ht="11.4" x14ac:dyDescent="0.2">
      <c r="AH985"/>
    </row>
    <row r="986" spans="34:34" ht="11.4" x14ac:dyDescent="0.2">
      <c r="AH986"/>
    </row>
    <row r="987" spans="34:34" ht="11.4" x14ac:dyDescent="0.2">
      <c r="AH987"/>
    </row>
    <row r="988" spans="34:34" ht="11.4" x14ac:dyDescent="0.2">
      <c r="AH988"/>
    </row>
    <row r="989" spans="34:34" ht="11.4" x14ac:dyDescent="0.2">
      <c r="AH989"/>
    </row>
    <row r="990" spans="34:34" ht="11.4" x14ac:dyDescent="0.2">
      <c r="AH990"/>
    </row>
    <row r="991" spans="34:34" ht="11.4" x14ac:dyDescent="0.2">
      <c r="AH991"/>
    </row>
    <row r="992" spans="34:34" ht="11.4" x14ac:dyDescent="0.2">
      <c r="AH992"/>
    </row>
    <row r="993" spans="34:34" ht="11.4" x14ac:dyDescent="0.2">
      <c r="AH993"/>
    </row>
    <row r="994" spans="34:34" ht="11.4" x14ac:dyDescent="0.2">
      <c r="AH994"/>
    </row>
    <row r="995" spans="34:34" ht="11.4" x14ac:dyDescent="0.2">
      <c r="AH995"/>
    </row>
    <row r="996" spans="34:34" ht="11.4" x14ac:dyDescent="0.2">
      <c r="AH996"/>
    </row>
    <row r="997" spans="34:34" ht="11.4" x14ac:dyDescent="0.2">
      <c r="AH997"/>
    </row>
    <row r="998" spans="34:34" ht="11.4" x14ac:dyDescent="0.2">
      <c r="AH998"/>
    </row>
    <row r="999" spans="34:34" ht="11.4" x14ac:dyDescent="0.2">
      <c r="AH999"/>
    </row>
    <row r="1000" spans="34:34" ht="11.4" x14ac:dyDescent="0.2">
      <c r="AH1000"/>
    </row>
    <row r="1001" spans="34:34" ht="11.4" x14ac:dyDescent="0.2">
      <c r="AH1001"/>
    </row>
    <row r="1002" spans="34:34" ht="11.4" x14ac:dyDescent="0.2">
      <c r="AH1002"/>
    </row>
    <row r="1003" spans="34:34" ht="11.4" x14ac:dyDescent="0.2">
      <c r="AH1003"/>
    </row>
    <row r="1004" spans="34:34" ht="11.4" x14ac:dyDescent="0.2">
      <c r="AH1004"/>
    </row>
    <row r="1005" spans="34:34" ht="11.4" x14ac:dyDescent="0.2">
      <c r="AH1005"/>
    </row>
    <row r="1006" spans="34:34" ht="11.4" x14ac:dyDescent="0.2">
      <c r="AH1006"/>
    </row>
    <row r="1007" spans="34:34" ht="11.4" x14ac:dyDescent="0.2">
      <c r="AH1007"/>
    </row>
    <row r="1008" spans="34:34" ht="11.4" x14ac:dyDescent="0.2">
      <c r="AH1008"/>
    </row>
    <row r="1009" spans="34:34" ht="11.4" x14ac:dyDescent="0.2">
      <c r="AH1009"/>
    </row>
    <row r="1010" spans="34:34" ht="11.4" x14ac:dyDescent="0.2">
      <c r="AH1010"/>
    </row>
    <row r="1011" spans="34:34" ht="11.4" x14ac:dyDescent="0.2">
      <c r="AH1011"/>
    </row>
    <row r="1012" spans="34:34" ht="11.4" x14ac:dyDescent="0.2">
      <c r="AH1012"/>
    </row>
    <row r="1013" spans="34:34" ht="11.4" x14ac:dyDescent="0.2">
      <c r="AH1013"/>
    </row>
    <row r="1014" spans="34:34" ht="11.4" x14ac:dyDescent="0.2">
      <c r="AH1014"/>
    </row>
    <row r="1015" spans="34:34" ht="11.4" x14ac:dyDescent="0.2">
      <c r="AH1015"/>
    </row>
    <row r="1016" spans="34:34" ht="11.4" x14ac:dyDescent="0.2">
      <c r="AH1016"/>
    </row>
    <row r="1017" spans="34:34" ht="11.4" x14ac:dyDescent="0.2">
      <c r="AH1017"/>
    </row>
    <row r="1018" spans="34:34" ht="11.4" x14ac:dyDescent="0.2">
      <c r="AH1018"/>
    </row>
    <row r="1019" spans="34:34" ht="11.4" x14ac:dyDescent="0.2">
      <c r="AH1019"/>
    </row>
    <row r="1020" spans="34:34" ht="11.4" x14ac:dyDescent="0.2">
      <c r="AH1020"/>
    </row>
    <row r="1021" spans="34:34" ht="11.4" x14ac:dyDescent="0.2">
      <c r="AH1021"/>
    </row>
    <row r="1022" spans="34:34" ht="11.4" x14ac:dyDescent="0.2">
      <c r="AH1022"/>
    </row>
    <row r="1023" spans="34:34" ht="11.4" x14ac:dyDescent="0.2">
      <c r="AH1023"/>
    </row>
    <row r="1024" spans="34:34" ht="11.4" x14ac:dyDescent="0.2">
      <c r="AH1024"/>
    </row>
    <row r="1025" spans="34:34" ht="11.4" x14ac:dyDescent="0.2">
      <c r="AH1025"/>
    </row>
    <row r="1026" spans="34:34" ht="11.4" x14ac:dyDescent="0.2">
      <c r="AH1026"/>
    </row>
    <row r="1027" spans="34:34" ht="11.4" x14ac:dyDescent="0.2">
      <c r="AH1027"/>
    </row>
    <row r="1028" spans="34:34" ht="11.4" x14ac:dyDescent="0.2">
      <c r="AH1028"/>
    </row>
    <row r="1029" spans="34:34" ht="11.4" x14ac:dyDescent="0.2">
      <c r="AH1029"/>
    </row>
    <row r="1030" spans="34:34" ht="11.4" x14ac:dyDescent="0.2">
      <c r="AH1030"/>
    </row>
    <row r="1031" spans="34:34" ht="11.4" x14ac:dyDescent="0.2">
      <c r="AH1031"/>
    </row>
    <row r="1032" spans="34:34" ht="11.4" x14ac:dyDescent="0.2">
      <c r="AH1032"/>
    </row>
    <row r="1033" spans="34:34" ht="11.4" x14ac:dyDescent="0.2">
      <c r="AH1033"/>
    </row>
    <row r="1034" spans="34:34" ht="11.4" x14ac:dyDescent="0.2">
      <c r="AH1034"/>
    </row>
    <row r="1035" spans="34:34" ht="11.4" x14ac:dyDescent="0.2">
      <c r="AH1035"/>
    </row>
    <row r="1036" spans="34:34" ht="11.4" x14ac:dyDescent="0.2">
      <c r="AH1036"/>
    </row>
    <row r="1037" spans="34:34" ht="11.4" x14ac:dyDescent="0.2">
      <c r="AH1037"/>
    </row>
    <row r="1038" spans="34:34" ht="11.4" x14ac:dyDescent="0.2">
      <c r="AH1038"/>
    </row>
    <row r="1039" spans="34:34" ht="11.4" x14ac:dyDescent="0.2">
      <c r="AH1039"/>
    </row>
    <row r="1040" spans="34:34" ht="11.4" x14ac:dyDescent="0.2">
      <c r="AH1040"/>
    </row>
    <row r="1041" spans="34:34" ht="11.4" x14ac:dyDescent="0.2">
      <c r="AH1041"/>
    </row>
    <row r="1042" spans="34:34" ht="11.4" x14ac:dyDescent="0.2">
      <c r="AH1042"/>
    </row>
    <row r="1043" spans="34:34" ht="11.4" x14ac:dyDescent="0.2">
      <c r="AH1043"/>
    </row>
    <row r="1044" spans="34:34" ht="11.4" x14ac:dyDescent="0.2">
      <c r="AH1044"/>
    </row>
    <row r="1045" spans="34:34" ht="11.4" x14ac:dyDescent="0.2">
      <c r="AH1045"/>
    </row>
    <row r="1046" spans="34:34" ht="11.4" x14ac:dyDescent="0.2">
      <c r="AH1046"/>
    </row>
    <row r="1047" spans="34:34" ht="11.4" x14ac:dyDescent="0.2">
      <c r="AH1047"/>
    </row>
    <row r="1048" spans="34:34" ht="11.4" x14ac:dyDescent="0.2">
      <c r="AH1048"/>
    </row>
    <row r="1049" spans="34:34" ht="11.4" x14ac:dyDescent="0.2">
      <c r="AH1049"/>
    </row>
    <row r="1050" spans="34:34" ht="11.4" x14ac:dyDescent="0.2">
      <c r="AH1050"/>
    </row>
    <row r="1051" spans="34:34" ht="11.4" x14ac:dyDescent="0.2">
      <c r="AH1051"/>
    </row>
    <row r="1052" spans="34:34" ht="11.4" x14ac:dyDescent="0.2">
      <c r="AH1052"/>
    </row>
    <row r="1053" spans="34:34" ht="11.4" x14ac:dyDescent="0.2">
      <c r="AH1053"/>
    </row>
    <row r="1054" spans="34:34" ht="11.4" x14ac:dyDescent="0.2">
      <c r="AH1054"/>
    </row>
    <row r="1055" spans="34:34" ht="11.4" x14ac:dyDescent="0.2">
      <c r="AH1055"/>
    </row>
    <row r="1056" spans="34:34" ht="11.4" x14ac:dyDescent="0.2">
      <c r="AH1056"/>
    </row>
    <row r="1057" spans="34:34" ht="11.4" x14ac:dyDescent="0.2">
      <c r="AH1057"/>
    </row>
    <row r="1058" spans="34:34" ht="11.4" x14ac:dyDescent="0.2">
      <c r="AH1058"/>
    </row>
    <row r="1059" spans="34:34" ht="11.4" x14ac:dyDescent="0.2">
      <c r="AH1059"/>
    </row>
    <row r="1060" spans="34:34" ht="11.4" x14ac:dyDescent="0.2">
      <c r="AH1060"/>
    </row>
    <row r="1061" spans="34:34" ht="11.4" x14ac:dyDescent="0.2">
      <c r="AH1061"/>
    </row>
    <row r="1062" spans="34:34" ht="11.4" x14ac:dyDescent="0.2">
      <c r="AH1062"/>
    </row>
    <row r="1063" spans="34:34" ht="11.4" x14ac:dyDescent="0.2">
      <c r="AH1063"/>
    </row>
    <row r="1064" spans="34:34" ht="11.4" x14ac:dyDescent="0.2">
      <c r="AH1064"/>
    </row>
    <row r="1065" spans="34:34" ht="11.4" x14ac:dyDescent="0.2">
      <c r="AH1065"/>
    </row>
    <row r="1066" spans="34:34" ht="11.4" x14ac:dyDescent="0.2">
      <c r="AH1066"/>
    </row>
    <row r="1067" spans="34:34" ht="11.4" x14ac:dyDescent="0.2">
      <c r="AH1067"/>
    </row>
    <row r="1068" spans="34:34" ht="11.4" x14ac:dyDescent="0.2">
      <c r="AH1068"/>
    </row>
    <row r="1069" spans="34:34" ht="11.4" x14ac:dyDescent="0.2">
      <c r="AH1069"/>
    </row>
    <row r="1070" spans="34:34" ht="11.4" x14ac:dyDescent="0.2">
      <c r="AH1070"/>
    </row>
    <row r="1071" spans="34:34" ht="11.4" x14ac:dyDescent="0.2">
      <c r="AH1071"/>
    </row>
    <row r="1072" spans="34:34" ht="11.4" x14ac:dyDescent="0.2">
      <c r="AH1072"/>
    </row>
    <row r="1073" spans="34:34" ht="11.4" x14ac:dyDescent="0.2">
      <c r="AH1073"/>
    </row>
    <row r="1074" spans="34:34" ht="11.4" x14ac:dyDescent="0.2">
      <c r="AH1074"/>
    </row>
    <row r="1075" spans="34:34" ht="11.4" x14ac:dyDescent="0.2">
      <c r="AH1075"/>
    </row>
    <row r="1076" spans="34:34" ht="11.4" x14ac:dyDescent="0.2">
      <c r="AH1076"/>
    </row>
    <row r="1077" spans="34:34" ht="11.4" x14ac:dyDescent="0.2">
      <c r="AH1077"/>
    </row>
    <row r="1078" spans="34:34" ht="11.4" x14ac:dyDescent="0.2">
      <c r="AH1078"/>
    </row>
    <row r="1079" spans="34:34" ht="11.4" x14ac:dyDescent="0.2">
      <c r="AH1079"/>
    </row>
    <row r="1080" spans="34:34" ht="11.4" x14ac:dyDescent="0.2">
      <c r="AH1080"/>
    </row>
    <row r="1081" spans="34:34" ht="11.4" x14ac:dyDescent="0.2">
      <c r="AH1081"/>
    </row>
    <row r="1082" spans="34:34" ht="11.4" x14ac:dyDescent="0.2">
      <c r="AH1082"/>
    </row>
    <row r="1083" spans="34:34" ht="11.4" x14ac:dyDescent="0.2">
      <c r="AH1083"/>
    </row>
    <row r="1084" spans="34:34" ht="11.4" x14ac:dyDescent="0.2">
      <c r="AH1084"/>
    </row>
    <row r="1085" spans="34:34" ht="11.4" x14ac:dyDescent="0.2">
      <c r="AH1085"/>
    </row>
    <row r="1086" spans="34:34" ht="11.4" x14ac:dyDescent="0.2">
      <c r="AH1086"/>
    </row>
    <row r="1087" spans="34:34" ht="11.4" x14ac:dyDescent="0.2">
      <c r="AH1087"/>
    </row>
    <row r="1088" spans="34:34" ht="11.4" x14ac:dyDescent="0.2">
      <c r="AH1088"/>
    </row>
    <row r="1089" spans="34:34" ht="11.4" x14ac:dyDescent="0.2">
      <c r="AH1089"/>
    </row>
    <row r="1090" spans="34:34" ht="11.4" x14ac:dyDescent="0.2">
      <c r="AH1090"/>
    </row>
    <row r="1091" spans="34:34" ht="11.4" x14ac:dyDescent="0.2">
      <c r="AH1091"/>
    </row>
    <row r="1092" spans="34:34" ht="11.4" x14ac:dyDescent="0.2">
      <c r="AH1092"/>
    </row>
    <row r="1093" spans="34:34" ht="11.4" x14ac:dyDescent="0.2">
      <c r="AH1093"/>
    </row>
    <row r="1094" spans="34:34" ht="11.4" x14ac:dyDescent="0.2">
      <c r="AH1094"/>
    </row>
    <row r="1095" spans="34:34" ht="11.4" x14ac:dyDescent="0.2">
      <c r="AH1095"/>
    </row>
    <row r="1096" spans="34:34" ht="11.4" x14ac:dyDescent="0.2">
      <c r="AH1096"/>
    </row>
    <row r="1097" spans="34:34" ht="11.4" x14ac:dyDescent="0.2">
      <c r="AH1097"/>
    </row>
    <row r="1098" spans="34:34" ht="11.4" x14ac:dyDescent="0.2">
      <c r="AH1098"/>
    </row>
    <row r="1099" spans="34:34" ht="11.4" x14ac:dyDescent="0.2">
      <c r="AH1099"/>
    </row>
    <row r="1100" spans="34:34" ht="11.4" x14ac:dyDescent="0.2">
      <c r="AH1100"/>
    </row>
    <row r="1101" spans="34:34" ht="11.4" x14ac:dyDescent="0.2">
      <c r="AH1101"/>
    </row>
    <row r="1102" spans="34:34" ht="11.4" x14ac:dyDescent="0.2">
      <c r="AH1102"/>
    </row>
    <row r="1103" spans="34:34" ht="11.4" x14ac:dyDescent="0.2">
      <c r="AH1103"/>
    </row>
    <row r="1104" spans="34:34" ht="11.4" x14ac:dyDescent="0.2">
      <c r="AH1104"/>
    </row>
    <row r="1105" spans="34:34" ht="11.4" x14ac:dyDescent="0.2">
      <c r="AH1105"/>
    </row>
    <row r="1106" spans="34:34" ht="11.4" x14ac:dyDescent="0.2">
      <c r="AH1106"/>
    </row>
    <row r="1107" spans="34:34" ht="11.4" x14ac:dyDescent="0.2">
      <c r="AH1107"/>
    </row>
    <row r="1108" spans="34:34" ht="11.4" x14ac:dyDescent="0.2">
      <c r="AH1108"/>
    </row>
    <row r="1109" spans="34:34" ht="11.4" x14ac:dyDescent="0.2">
      <c r="AH1109"/>
    </row>
    <row r="1110" spans="34:34" ht="11.4" x14ac:dyDescent="0.2">
      <c r="AH1110"/>
    </row>
    <row r="1111" spans="34:34" ht="11.4" x14ac:dyDescent="0.2">
      <c r="AH1111"/>
    </row>
    <row r="1112" spans="34:34" ht="11.4" x14ac:dyDescent="0.2">
      <c r="AH1112"/>
    </row>
    <row r="1113" spans="34:34" ht="11.4" x14ac:dyDescent="0.2">
      <c r="AH1113"/>
    </row>
    <row r="1114" spans="34:34" ht="11.4" x14ac:dyDescent="0.2">
      <c r="AH1114"/>
    </row>
    <row r="1115" spans="34:34" ht="11.4" x14ac:dyDescent="0.2">
      <c r="AH1115"/>
    </row>
    <row r="1116" spans="34:34" ht="11.4" x14ac:dyDescent="0.2">
      <c r="AH1116"/>
    </row>
    <row r="1117" spans="34:34" ht="11.4" x14ac:dyDescent="0.2">
      <c r="AH1117"/>
    </row>
    <row r="1118" spans="34:34" ht="11.4" x14ac:dyDescent="0.2">
      <c r="AH1118"/>
    </row>
    <row r="1119" spans="34:34" ht="11.4" x14ac:dyDescent="0.2">
      <c r="AH1119"/>
    </row>
    <row r="1120" spans="34:34" ht="11.4" x14ac:dyDescent="0.2">
      <c r="AH1120"/>
    </row>
    <row r="1121" spans="34:34" ht="11.4" x14ac:dyDescent="0.2">
      <c r="AH1121"/>
    </row>
    <row r="1122" spans="34:34" ht="11.4" x14ac:dyDescent="0.2">
      <c r="AH1122"/>
    </row>
    <row r="1123" spans="34:34" ht="11.4" x14ac:dyDescent="0.2">
      <c r="AH1123"/>
    </row>
    <row r="1124" spans="34:34" ht="11.4" x14ac:dyDescent="0.2">
      <c r="AH1124"/>
    </row>
    <row r="1125" spans="34:34" ht="11.4" x14ac:dyDescent="0.2">
      <c r="AH1125"/>
    </row>
    <row r="1126" spans="34:34" ht="11.4" x14ac:dyDescent="0.2">
      <c r="AH1126"/>
    </row>
    <row r="1127" spans="34:34" ht="11.4" x14ac:dyDescent="0.2">
      <c r="AH1127"/>
    </row>
    <row r="1128" spans="34:34" ht="11.4" x14ac:dyDescent="0.2">
      <c r="AH1128"/>
    </row>
    <row r="1129" spans="34:34" ht="11.4" x14ac:dyDescent="0.2">
      <c r="AH1129"/>
    </row>
    <row r="1130" spans="34:34" ht="11.4" x14ac:dyDescent="0.2">
      <c r="AH1130"/>
    </row>
    <row r="1131" spans="34:34" ht="11.4" x14ac:dyDescent="0.2">
      <c r="AH1131"/>
    </row>
    <row r="1132" spans="34:34" ht="11.4" x14ac:dyDescent="0.2">
      <c r="AH1132"/>
    </row>
    <row r="1133" spans="34:34" ht="11.4" x14ac:dyDescent="0.2">
      <c r="AH1133"/>
    </row>
    <row r="1134" spans="34:34" ht="11.4" x14ac:dyDescent="0.2">
      <c r="AH1134"/>
    </row>
    <row r="1135" spans="34:34" ht="11.4" x14ac:dyDescent="0.2">
      <c r="AH1135"/>
    </row>
    <row r="1136" spans="34:34" ht="11.4" x14ac:dyDescent="0.2">
      <c r="AH1136"/>
    </row>
    <row r="1137" spans="34:34" ht="11.4" x14ac:dyDescent="0.2">
      <c r="AH1137"/>
    </row>
    <row r="1138" spans="34:34" ht="11.4" x14ac:dyDescent="0.2">
      <c r="AH1138"/>
    </row>
    <row r="1139" spans="34:34" ht="11.4" x14ac:dyDescent="0.2">
      <c r="AH1139"/>
    </row>
    <row r="1140" spans="34:34" ht="11.4" x14ac:dyDescent="0.2">
      <c r="AH1140"/>
    </row>
    <row r="1141" spans="34:34" ht="11.4" x14ac:dyDescent="0.2">
      <c r="AH1141"/>
    </row>
    <row r="1142" spans="34:34" ht="11.4" x14ac:dyDescent="0.2">
      <c r="AH1142"/>
    </row>
    <row r="1143" spans="34:34" ht="11.4" x14ac:dyDescent="0.2">
      <c r="AH1143"/>
    </row>
    <row r="1144" spans="34:34" ht="11.4" x14ac:dyDescent="0.2">
      <c r="AH1144"/>
    </row>
    <row r="1145" spans="34:34" ht="11.4" x14ac:dyDescent="0.2">
      <c r="AH1145"/>
    </row>
    <row r="1146" spans="34:34" ht="11.4" x14ac:dyDescent="0.2">
      <c r="AH1146"/>
    </row>
    <row r="1147" spans="34:34" ht="11.4" x14ac:dyDescent="0.2">
      <c r="AH1147"/>
    </row>
    <row r="1148" spans="34:34" ht="11.4" x14ac:dyDescent="0.2">
      <c r="AH1148"/>
    </row>
    <row r="1149" spans="34:34" ht="11.4" x14ac:dyDescent="0.2">
      <c r="AH1149"/>
    </row>
    <row r="1150" spans="34:34" ht="11.4" x14ac:dyDescent="0.2">
      <c r="AH1150"/>
    </row>
    <row r="1151" spans="34:34" ht="11.4" x14ac:dyDescent="0.2">
      <c r="AH1151"/>
    </row>
    <row r="1152" spans="34:34" ht="11.4" x14ac:dyDescent="0.2">
      <c r="AH1152"/>
    </row>
    <row r="1153" spans="34:34" ht="11.4" x14ac:dyDescent="0.2">
      <c r="AH1153"/>
    </row>
    <row r="1154" spans="34:34" ht="11.4" x14ac:dyDescent="0.2">
      <c r="AH1154"/>
    </row>
    <row r="1155" spans="34:34" ht="11.4" x14ac:dyDescent="0.2">
      <c r="AH1155"/>
    </row>
    <row r="1156" spans="34:34" ht="11.4" x14ac:dyDescent="0.2">
      <c r="AH1156"/>
    </row>
    <row r="1157" spans="34:34" ht="11.4" x14ac:dyDescent="0.2">
      <c r="AH1157"/>
    </row>
    <row r="1158" spans="34:34" ht="11.4" x14ac:dyDescent="0.2">
      <c r="AH1158"/>
    </row>
    <row r="1159" spans="34:34" ht="11.4" x14ac:dyDescent="0.2">
      <c r="AH1159"/>
    </row>
    <row r="1160" spans="34:34" ht="11.4" x14ac:dyDescent="0.2">
      <c r="AH1160"/>
    </row>
    <row r="1161" spans="34:34" ht="11.4" x14ac:dyDescent="0.2">
      <c r="AH1161"/>
    </row>
    <row r="1162" spans="34:34" ht="11.4" x14ac:dyDescent="0.2">
      <c r="AH1162"/>
    </row>
    <row r="1163" spans="34:34" ht="11.4" x14ac:dyDescent="0.2">
      <c r="AH1163"/>
    </row>
    <row r="1164" spans="34:34" ht="11.4" x14ac:dyDescent="0.2">
      <c r="AH1164"/>
    </row>
    <row r="1165" spans="34:34" ht="11.4" x14ac:dyDescent="0.2">
      <c r="AH1165"/>
    </row>
    <row r="1166" spans="34:34" ht="11.4" x14ac:dyDescent="0.2">
      <c r="AH1166"/>
    </row>
    <row r="1167" spans="34:34" ht="11.4" x14ac:dyDescent="0.2">
      <c r="AH1167"/>
    </row>
    <row r="1168" spans="34:34" ht="11.4" x14ac:dyDescent="0.2">
      <c r="AH1168"/>
    </row>
    <row r="1169" spans="34:34" ht="11.4" x14ac:dyDescent="0.2">
      <c r="AH1169"/>
    </row>
    <row r="1170" spans="34:34" ht="11.4" x14ac:dyDescent="0.2">
      <c r="AH1170"/>
    </row>
    <row r="1171" spans="34:34" ht="11.4" x14ac:dyDescent="0.2">
      <c r="AH1171"/>
    </row>
    <row r="1172" spans="34:34" ht="11.4" x14ac:dyDescent="0.2">
      <c r="AH1172"/>
    </row>
    <row r="1173" spans="34:34" ht="11.4" x14ac:dyDescent="0.2">
      <c r="AH1173"/>
    </row>
    <row r="1174" spans="34:34" ht="11.4" x14ac:dyDescent="0.2">
      <c r="AH1174"/>
    </row>
    <row r="1175" spans="34:34" ht="11.4" x14ac:dyDescent="0.2">
      <c r="AH1175"/>
    </row>
    <row r="1176" spans="34:34" ht="11.4" x14ac:dyDescent="0.2">
      <c r="AH1176"/>
    </row>
    <row r="1177" spans="34:34" ht="11.4" x14ac:dyDescent="0.2">
      <c r="AH1177"/>
    </row>
    <row r="1178" spans="34:34" ht="11.4" x14ac:dyDescent="0.2">
      <c r="AH1178"/>
    </row>
    <row r="1179" spans="34:34" ht="11.4" x14ac:dyDescent="0.2">
      <c r="AH1179"/>
    </row>
    <row r="1180" spans="34:34" ht="11.4" x14ac:dyDescent="0.2">
      <c r="AH1180"/>
    </row>
    <row r="1181" spans="34:34" ht="11.4" x14ac:dyDescent="0.2">
      <c r="AH1181"/>
    </row>
    <row r="1182" spans="34:34" ht="11.4" x14ac:dyDescent="0.2">
      <c r="AH1182"/>
    </row>
    <row r="1183" spans="34:34" ht="11.4" x14ac:dyDescent="0.2">
      <c r="AH1183"/>
    </row>
    <row r="1184" spans="34:34" ht="11.4" x14ac:dyDescent="0.2">
      <c r="AH1184"/>
    </row>
    <row r="1185" spans="34:34" ht="11.4" x14ac:dyDescent="0.2">
      <c r="AH1185"/>
    </row>
    <row r="1186" spans="34:34" ht="11.4" x14ac:dyDescent="0.2">
      <c r="AH1186"/>
    </row>
    <row r="1187" spans="34:34" ht="11.4" x14ac:dyDescent="0.2">
      <c r="AH1187"/>
    </row>
    <row r="1188" spans="34:34" ht="11.4" x14ac:dyDescent="0.2">
      <c r="AH1188"/>
    </row>
    <row r="1189" spans="34:34" ht="11.4" x14ac:dyDescent="0.2">
      <c r="AH1189"/>
    </row>
    <row r="1190" spans="34:34" ht="11.4" x14ac:dyDescent="0.2">
      <c r="AH1190"/>
    </row>
    <row r="1191" spans="34:34" ht="11.4" x14ac:dyDescent="0.2">
      <c r="AH1191"/>
    </row>
    <row r="1192" spans="34:34" ht="11.4" x14ac:dyDescent="0.2">
      <c r="AH1192"/>
    </row>
    <row r="1193" spans="34:34" ht="11.4" x14ac:dyDescent="0.2">
      <c r="AH1193"/>
    </row>
    <row r="1194" spans="34:34" ht="11.4" x14ac:dyDescent="0.2">
      <c r="AH1194"/>
    </row>
    <row r="1195" spans="34:34" ht="11.4" x14ac:dyDescent="0.2">
      <c r="AH1195"/>
    </row>
    <row r="1196" spans="34:34" ht="11.4" x14ac:dyDescent="0.2">
      <c r="AH1196"/>
    </row>
    <row r="1197" spans="34:34" ht="11.4" x14ac:dyDescent="0.2">
      <c r="AH1197"/>
    </row>
    <row r="1198" spans="34:34" ht="11.4" x14ac:dyDescent="0.2">
      <c r="AH1198"/>
    </row>
    <row r="1199" spans="34:34" ht="11.4" x14ac:dyDescent="0.2">
      <c r="AH1199"/>
    </row>
    <row r="1200" spans="34:34" ht="11.4" x14ac:dyDescent="0.2">
      <c r="AH1200"/>
    </row>
    <row r="1201" spans="34:34" ht="11.4" x14ac:dyDescent="0.2">
      <c r="AH1201"/>
    </row>
    <row r="1202" spans="34:34" ht="11.4" x14ac:dyDescent="0.2">
      <c r="AH1202"/>
    </row>
    <row r="1203" spans="34:34" ht="11.4" x14ac:dyDescent="0.2">
      <c r="AH1203"/>
    </row>
    <row r="1204" spans="34:34" ht="11.4" x14ac:dyDescent="0.2">
      <c r="AH1204"/>
    </row>
    <row r="1205" spans="34:34" ht="11.4" x14ac:dyDescent="0.2">
      <c r="AH1205"/>
    </row>
    <row r="1206" spans="34:34" ht="11.4" x14ac:dyDescent="0.2">
      <c r="AH1206"/>
    </row>
    <row r="1207" spans="34:34" ht="11.4" x14ac:dyDescent="0.2">
      <c r="AH1207"/>
    </row>
    <row r="1208" spans="34:34" ht="11.4" x14ac:dyDescent="0.2">
      <c r="AH1208"/>
    </row>
    <row r="1209" spans="34:34" ht="11.4" x14ac:dyDescent="0.2">
      <c r="AH1209"/>
    </row>
    <row r="1210" spans="34:34" ht="11.4" x14ac:dyDescent="0.2">
      <c r="AH1210"/>
    </row>
    <row r="1211" spans="34:34" ht="11.4" x14ac:dyDescent="0.2">
      <c r="AH1211"/>
    </row>
    <row r="1212" spans="34:34" ht="11.4" x14ac:dyDescent="0.2">
      <c r="AH1212"/>
    </row>
    <row r="1213" spans="34:34" ht="11.4" x14ac:dyDescent="0.2">
      <c r="AH1213"/>
    </row>
    <row r="1214" spans="34:34" ht="11.4" x14ac:dyDescent="0.2">
      <c r="AH1214"/>
    </row>
    <row r="1215" spans="34:34" ht="11.4" x14ac:dyDescent="0.2">
      <c r="AH1215"/>
    </row>
    <row r="1216" spans="34:34" ht="11.4" x14ac:dyDescent="0.2">
      <c r="AH1216"/>
    </row>
    <row r="1217" spans="34:34" ht="11.4" x14ac:dyDescent="0.2">
      <c r="AH1217"/>
    </row>
    <row r="1218" spans="34:34" ht="11.4" x14ac:dyDescent="0.2">
      <c r="AH1218"/>
    </row>
    <row r="1219" spans="34:34" ht="11.4" x14ac:dyDescent="0.2">
      <c r="AH1219"/>
    </row>
    <row r="1220" spans="34:34" ht="11.4" x14ac:dyDescent="0.2">
      <c r="AH1220"/>
    </row>
    <row r="1221" spans="34:34" ht="11.4" x14ac:dyDescent="0.2">
      <c r="AH1221"/>
    </row>
    <row r="1222" spans="34:34" ht="11.4" x14ac:dyDescent="0.2">
      <c r="AH1222"/>
    </row>
    <row r="1223" spans="34:34" ht="11.4" x14ac:dyDescent="0.2">
      <c r="AH1223"/>
    </row>
    <row r="1224" spans="34:34" ht="11.4" x14ac:dyDescent="0.2">
      <c r="AH1224"/>
    </row>
    <row r="1225" spans="34:34" ht="11.4" x14ac:dyDescent="0.2">
      <c r="AH1225"/>
    </row>
    <row r="1226" spans="34:34" ht="11.4" x14ac:dyDescent="0.2">
      <c r="AH1226"/>
    </row>
    <row r="1227" spans="34:34" ht="11.4" x14ac:dyDescent="0.2">
      <c r="AH1227"/>
    </row>
    <row r="1228" spans="34:34" ht="11.4" x14ac:dyDescent="0.2">
      <c r="AH1228"/>
    </row>
    <row r="1229" spans="34:34" ht="11.4" x14ac:dyDescent="0.2">
      <c r="AH1229"/>
    </row>
    <row r="1230" spans="34:34" ht="11.4" x14ac:dyDescent="0.2">
      <c r="AH1230"/>
    </row>
    <row r="1231" spans="34:34" ht="11.4" x14ac:dyDescent="0.2">
      <c r="AH1231"/>
    </row>
    <row r="1232" spans="34:34" ht="11.4" x14ac:dyDescent="0.2">
      <c r="AH1232"/>
    </row>
    <row r="1233" spans="34:34" ht="11.4" x14ac:dyDescent="0.2">
      <c r="AH1233"/>
    </row>
    <row r="1234" spans="34:34" ht="11.4" x14ac:dyDescent="0.2">
      <c r="AH1234"/>
    </row>
    <row r="1235" spans="34:34" ht="11.4" x14ac:dyDescent="0.2">
      <c r="AH1235"/>
    </row>
    <row r="1236" spans="34:34" ht="11.4" x14ac:dyDescent="0.2">
      <c r="AH1236"/>
    </row>
    <row r="1237" spans="34:34" ht="11.4" x14ac:dyDescent="0.2">
      <c r="AH1237"/>
    </row>
    <row r="1238" spans="34:34" ht="11.4" x14ac:dyDescent="0.2">
      <c r="AH1238"/>
    </row>
    <row r="1239" spans="34:34" ht="11.4" x14ac:dyDescent="0.2">
      <c r="AH1239"/>
    </row>
    <row r="1240" spans="34:34" ht="11.4" x14ac:dyDescent="0.2">
      <c r="AH1240"/>
    </row>
    <row r="1241" spans="34:34" ht="11.4" x14ac:dyDescent="0.2">
      <c r="AH1241"/>
    </row>
    <row r="1242" spans="34:34" ht="11.4" x14ac:dyDescent="0.2">
      <c r="AH1242"/>
    </row>
    <row r="1243" spans="34:34" ht="11.4" x14ac:dyDescent="0.2">
      <c r="AH1243"/>
    </row>
    <row r="1244" spans="34:34" ht="11.4" x14ac:dyDescent="0.2">
      <c r="AH1244"/>
    </row>
    <row r="1245" spans="34:34" ht="11.4" x14ac:dyDescent="0.2">
      <c r="AH1245"/>
    </row>
    <row r="1246" spans="34:34" ht="11.4" x14ac:dyDescent="0.2">
      <c r="AH1246"/>
    </row>
    <row r="1247" spans="34:34" ht="11.4" x14ac:dyDescent="0.2">
      <c r="AH1247"/>
    </row>
    <row r="1248" spans="34:34" ht="11.4" x14ac:dyDescent="0.2">
      <c r="AH1248"/>
    </row>
    <row r="1249" spans="34:34" ht="11.4" x14ac:dyDescent="0.2">
      <c r="AH1249"/>
    </row>
    <row r="1250" spans="34:34" ht="11.4" x14ac:dyDescent="0.2">
      <c r="AH1250"/>
    </row>
    <row r="1251" spans="34:34" ht="11.4" x14ac:dyDescent="0.2">
      <c r="AH1251"/>
    </row>
    <row r="1252" spans="34:34" ht="11.4" x14ac:dyDescent="0.2">
      <c r="AH1252"/>
    </row>
    <row r="1253" spans="34:34" ht="11.4" x14ac:dyDescent="0.2">
      <c r="AH1253"/>
    </row>
    <row r="1254" spans="34:34" ht="11.4" x14ac:dyDescent="0.2">
      <c r="AH1254"/>
    </row>
    <row r="1255" spans="34:34" ht="11.4" x14ac:dyDescent="0.2">
      <c r="AH1255"/>
    </row>
    <row r="1256" spans="34:34" ht="11.4" x14ac:dyDescent="0.2">
      <c r="AH1256"/>
    </row>
    <row r="1257" spans="34:34" ht="11.4" x14ac:dyDescent="0.2">
      <c r="AH1257"/>
    </row>
    <row r="1258" spans="34:34" ht="11.4" x14ac:dyDescent="0.2">
      <c r="AH1258"/>
    </row>
    <row r="1259" spans="34:34" ht="11.4" x14ac:dyDescent="0.2">
      <c r="AH1259"/>
    </row>
    <row r="1260" spans="34:34" ht="11.4" x14ac:dyDescent="0.2">
      <c r="AH1260"/>
    </row>
    <row r="1261" spans="34:34" ht="11.4" x14ac:dyDescent="0.2">
      <c r="AH1261"/>
    </row>
    <row r="1262" spans="34:34" ht="11.4" x14ac:dyDescent="0.2">
      <c r="AH1262"/>
    </row>
    <row r="1263" spans="34:34" ht="11.4" x14ac:dyDescent="0.2">
      <c r="AH1263"/>
    </row>
    <row r="1264" spans="34:34" ht="11.4" x14ac:dyDescent="0.2">
      <c r="AH1264"/>
    </row>
    <row r="1265" spans="34:34" ht="11.4" x14ac:dyDescent="0.2">
      <c r="AH1265"/>
    </row>
    <row r="1266" spans="34:34" ht="11.4" x14ac:dyDescent="0.2">
      <c r="AH1266"/>
    </row>
    <row r="1267" spans="34:34" ht="11.4" x14ac:dyDescent="0.2">
      <c r="AH1267"/>
    </row>
    <row r="1268" spans="34:34" ht="11.4" x14ac:dyDescent="0.2">
      <c r="AH1268"/>
    </row>
    <row r="1269" spans="34:34" ht="11.4" x14ac:dyDescent="0.2">
      <c r="AH1269"/>
    </row>
    <row r="1270" spans="34:34" ht="11.4" x14ac:dyDescent="0.2">
      <c r="AH1270"/>
    </row>
    <row r="1271" spans="34:34" ht="11.4" x14ac:dyDescent="0.2">
      <c r="AH1271"/>
    </row>
    <row r="1272" spans="34:34" ht="11.4" x14ac:dyDescent="0.2">
      <c r="AH1272"/>
    </row>
    <row r="1273" spans="34:34" ht="11.4" x14ac:dyDescent="0.2">
      <c r="AH1273"/>
    </row>
    <row r="1274" spans="34:34" ht="11.4" x14ac:dyDescent="0.2">
      <c r="AH1274"/>
    </row>
    <row r="1275" spans="34:34" ht="11.4" x14ac:dyDescent="0.2">
      <c r="AH1275"/>
    </row>
    <row r="1276" spans="34:34" ht="11.4" x14ac:dyDescent="0.2">
      <c r="AH1276"/>
    </row>
    <row r="1277" spans="34:34" ht="11.4" x14ac:dyDescent="0.2">
      <c r="AH1277"/>
    </row>
    <row r="1278" spans="34:34" ht="11.4" x14ac:dyDescent="0.2">
      <c r="AH1278"/>
    </row>
    <row r="1279" spans="34:34" ht="11.4" x14ac:dyDescent="0.2">
      <c r="AH1279"/>
    </row>
    <row r="1280" spans="34:34" ht="11.4" x14ac:dyDescent="0.2">
      <c r="AH1280"/>
    </row>
    <row r="1281" spans="34:34" ht="11.4" x14ac:dyDescent="0.2">
      <c r="AH1281"/>
    </row>
    <row r="1282" spans="34:34" ht="11.4" x14ac:dyDescent="0.2">
      <c r="AH1282"/>
    </row>
    <row r="1283" spans="34:34" ht="11.4" x14ac:dyDescent="0.2">
      <c r="AH1283"/>
    </row>
    <row r="1284" spans="34:34" ht="11.4" x14ac:dyDescent="0.2">
      <c r="AH1284"/>
    </row>
    <row r="1285" spans="34:34" ht="11.4" x14ac:dyDescent="0.2">
      <c r="AH1285"/>
    </row>
    <row r="1286" spans="34:34" ht="11.4" x14ac:dyDescent="0.2">
      <c r="AH1286"/>
    </row>
    <row r="1287" spans="34:34" ht="11.4" x14ac:dyDescent="0.2">
      <c r="AH1287"/>
    </row>
    <row r="1288" spans="34:34" ht="11.4" x14ac:dyDescent="0.2">
      <c r="AH1288"/>
    </row>
    <row r="1289" spans="34:34" ht="11.4" x14ac:dyDescent="0.2">
      <c r="AH1289"/>
    </row>
    <row r="1290" spans="34:34" ht="11.4" x14ac:dyDescent="0.2">
      <c r="AH1290"/>
    </row>
    <row r="1291" spans="34:34" ht="11.4" x14ac:dyDescent="0.2">
      <c r="AH1291"/>
    </row>
    <row r="1292" spans="34:34" ht="11.4" x14ac:dyDescent="0.2">
      <c r="AH1292"/>
    </row>
    <row r="1293" spans="34:34" ht="11.4" x14ac:dyDescent="0.2">
      <c r="AH1293"/>
    </row>
    <row r="1294" spans="34:34" ht="11.4" x14ac:dyDescent="0.2">
      <c r="AH1294"/>
    </row>
    <row r="1295" spans="34:34" ht="11.4" x14ac:dyDescent="0.2">
      <c r="AH1295"/>
    </row>
    <row r="1296" spans="34:34" ht="11.4" x14ac:dyDescent="0.2">
      <c r="AH1296"/>
    </row>
    <row r="1297" spans="34:34" ht="11.4" x14ac:dyDescent="0.2">
      <c r="AH1297"/>
    </row>
    <row r="1298" spans="34:34" ht="11.4" x14ac:dyDescent="0.2">
      <c r="AH1298"/>
    </row>
    <row r="1299" spans="34:34" ht="11.4" x14ac:dyDescent="0.2">
      <c r="AH1299"/>
    </row>
    <row r="1300" spans="34:34" ht="11.4" x14ac:dyDescent="0.2">
      <c r="AH1300"/>
    </row>
    <row r="1301" spans="34:34" ht="11.4" x14ac:dyDescent="0.2">
      <c r="AH1301"/>
    </row>
    <row r="1302" spans="34:34" ht="11.4" x14ac:dyDescent="0.2">
      <c r="AH1302"/>
    </row>
    <row r="1303" spans="34:34" ht="11.4" x14ac:dyDescent="0.2">
      <c r="AH1303"/>
    </row>
    <row r="1304" spans="34:34" ht="11.4" x14ac:dyDescent="0.2">
      <c r="AH1304"/>
    </row>
    <row r="1305" spans="34:34" ht="11.4" x14ac:dyDescent="0.2">
      <c r="AH1305"/>
    </row>
    <row r="1306" spans="34:34" ht="11.4" x14ac:dyDescent="0.2">
      <c r="AH1306"/>
    </row>
    <row r="1307" spans="34:34" ht="11.4" x14ac:dyDescent="0.2">
      <c r="AH1307"/>
    </row>
    <row r="1308" spans="34:34" ht="11.4" x14ac:dyDescent="0.2">
      <c r="AH1308"/>
    </row>
    <row r="1309" spans="34:34" ht="11.4" x14ac:dyDescent="0.2">
      <c r="AH1309"/>
    </row>
    <row r="1310" spans="34:34" ht="11.4" x14ac:dyDescent="0.2">
      <c r="AH1310"/>
    </row>
    <row r="1311" spans="34:34" ht="11.4" x14ac:dyDescent="0.2">
      <c r="AH1311"/>
    </row>
    <row r="1312" spans="34:34" ht="11.4" x14ac:dyDescent="0.2">
      <c r="AH1312"/>
    </row>
    <row r="1313" spans="34:34" ht="11.4" x14ac:dyDescent="0.2">
      <c r="AH1313"/>
    </row>
    <row r="1314" spans="34:34" ht="11.4" x14ac:dyDescent="0.2">
      <c r="AH1314"/>
    </row>
    <row r="1315" spans="34:34" ht="11.4" x14ac:dyDescent="0.2">
      <c r="AH1315"/>
    </row>
    <row r="1316" spans="34:34" ht="11.4" x14ac:dyDescent="0.2">
      <c r="AH1316"/>
    </row>
    <row r="1317" spans="34:34" ht="11.4" x14ac:dyDescent="0.2">
      <c r="AH1317"/>
    </row>
    <row r="1318" spans="34:34" ht="11.4" x14ac:dyDescent="0.2">
      <c r="AH1318"/>
    </row>
    <row r="1319" spans="34:34" ht="11.4" x14ac:dyDescent="0.2">
      <c r="AH1319"/>
    </row>
    <row r="1320" spans="34:34" ht="11.4" x14ac:dyDescent="0.2">
      <c r="AH1320"/>
    </row>
    <row r="1321" spans="34:34" ht="11.4" x14ac:dyDescent="0.2">
      <c r="AH1321"/>
    </row>
    <row r="1322" spans="34:34" ht="11.4" x14ac:dyDescent="0.2">
      <c r="AH1322"/>
    </row>
    <row r="1323" spans="34:34" ht="11.4" x14ac:dyDescent="0.2">
      <c r="AH1323"/>
    </row>
    <row r="1324" spans="34:34" ht="11.4" x14ac:dyDescent="0.2">
      <c r="AH1324"/>
    </row>
    <row r="1325" spans="34:34" ht="11.4" x14ac:dyDescent="0.2">
      <c r="AH1325"/>
    </row>
    <row r="1326" spans="34:34" ht="11.4" x14ac:dyDescent="0.2">
      <c r="AH1326"/>
    </row>
    <row r="1327" spans="34:34" ht="11.4" x14ac:dyDescent="0.2">
      <c r="AH1327"/>
    </row>
    <row r="1328" spans="34:34" ht="11.4" x14ac:dyDescent="0.2">
      <c r="AH1328"/>
    </row>
    <row r="1329" spans="34:34" ht="11.4" x14ac:dyDescent="0.2">
      <c r="AH1329"/>
    </row>
    <row r="1330" spans="34:34" ht="11.4" x14ac:dyDescent="0.2">
      <c r="AH1330"/>
    </row>
    <row r="1331" spans="34:34" ht="11.4" x14ac:dyDescent="0.2">
      <c r="AH1331"/>
    </row>
    <row r="1332" spans="34:34" ht="11.4" x14ac:dyDescent="0.2">
      <c r="AH1332"/>
    </row>
    <row r="1333" spans="34:34" ht="11.4" x14ac:dyDescent="0.2">
      <c r="AH1333"/>
    </row>
    <row r="1334" spans="34:34" ht="11.4" x14ac:dyDescent="0.2">
      <c r="AH1334"/>
    </row>
    <row r="1335" spans="34:34" ht="11.4" x14ac:dyDescent="0.2">
      <c r="AH1335"/>
    </row>
    <row r="1336" spans="34:34" ht="11.4" x14ac:dyDescent="0.2">
      <c r="AH1336"/>
    </row>
    <row r="1337" spans="34:34" ht="11.4" x14ac:dyDescent="0.2">
      <c r="AH1337"/>
    </row>
    <row r="1338" spans="34:34" ht="11.4" x14ac:dyDescent="0.2">
      <c r="AH1338"/>
    </row>
    <row r="1339" spans="34:34" ht="11.4" x14ac:dyDescent="0.2">
      <c r="AH1339"/>
    </row>
    <row r="1340" spans="34:34" ht="11.4" x14ac:dyDescent="0.2">
      <c r="AH1340"/>
    </row>
    <row r="1341" spans="34:34" ht="11.4" x14ac:dyDescent="0.2">
      <c r="AH1341"/>
    </row>
    <row r="1342" spans="34:34" ht="11.4" x14ac:dyDescent="0.2">
      <c r="AH1342"/>
    </row>
    <row r="1343" spans="34:34" ht="11.4" x14ac:dyDescent="0.2">
      <c r="AH1343"/>
    </row>
    <row r="1344" spans="34:34" ht="11.4" x14ac:dyDescent="0.2">
      <c r="AH1344"/>
    </row>
    <row r="1345" spans="34:34" ht="11.4" x14ac:dyDescent="0.2">
      <c r="AH1345"/>
    </row>
    <row r="1346" spans="34:34" ht="11.4" x14ac:dyDescent="0.2">
      <c r="AH1346"/>
    </row>
    <row r="1347" spans="34:34" ht="11.4" x14ac:dyDescent="0.2">
      <c r="AH1347"/>
    </row>
    <row r="1348" spans="34:34" ht="11.4" x14ac:dyDescent="0.2">
      <c r="AH1348"/>
    </row>
    <row r="1349" spans="34:34" ht="11.4" x14ac:dyDescent="0.2">
      <c r="AH1349"/>
    </row>
    <row r="1350" spans="34:34" ht="11.4" x14ac:dyDescent="0.2">
      <c r="AH1350"/>
    </row>
    <row r="1351" spans="34:34" ht="11.4" x14ac:dyDescent="0.2">
      <c r="AH1351"/>
    </row>
    <row r="1352" spans="34:34" ht="11.4" x14ac:dyDescent="0.2">
      <c r="AH1352"/>
    </row>
    <row r="1353" spans="34:34" ht="11.4" x14ac:dyDescent="0.2">
      <c r="AH1353"/>
    </row>
    <row r="1354" spans="34:34" ht="11.4" x14ac:dyDescent="0.2">
      <c r="AH1354"/>
    </row>
    <row r="1355" spans="34:34" ht="11.4" x14ac:dyDescent="0.2">
      <c r="AH1355"/>
    </row>
    <row r="1356" spans="34:34" ht="11.4" x14ac:dyDescent="0.2">
      <c r="AH1356"/>
    </row>
    <row r="1357" spans="34:34" ht="11.4" x14ac:dyDescent="0.2">
      <c r="AH1357"/>
    </row>
    <row r="1358" spans="34:34" ht="11.4" x14ac:dyDescent="0.2">
      <c r="AH1358"/>
    </row>
    <row r="1359" spans="34:34" ht="11.4" x14ac:dyDescent="0.2">
      <c r="AH1359"/>
    </row>
    <row r="1360" spans="34:34" ht="11.4" x14ac:dyDescent="0.2">
      <c r="AH1360"/>
    </row>
    <row r="1361" spans="34:34" ht="11.4" x14ac:dyDescent="0.2">
      <c r="AH1361"/>
    </row>
    <row r="1362" spans="34:34" ht="11.4" x14ac:dyDescent="0.2">
      <c r="AH1362"/>
    </row>
    <row r="1363" spans="34:34" ht="11.4" x14ac:dyDescent="0.2">
      <c r="AH1363"/>
    </row>
    <row r="1364" spans="34:34" ht="11.4" x14ac:dyDescent="0.2">
      <c r="AH1364"/>
    </row>
    <row r="1365" spans="34:34" ht="11.4" x14ac:dyDescent="0.2">
      <c r="AH1365"/>
    </row>
    <row r="1366" spans="34:34" ht="11.4" x14ac:dyDescent="0.2">
      <c r="AH1366"/>
    </row>
    <row r="1367" spans="34:34" ht="11.4" x14ac:dyDescent="0.2">
      <c r="AH1367"/>
    </row>
    <row r="1368" spans="34:34" ht="11.4" x14ac:dyDescent="0.2">
      <c r="AH1368"/>
    </row>
    <row r="1369" spans="34:34" ht="11.4" x14ac:dyDescent="0.2">
      <c r="AH1369"/>
    </row>
    <row r="1370" spans="34:34" ht="11.4" x14ac:dyDescent="0.2">
      <c r="AH1370"/>
    </row>
    <row r="1371" spans="34:34" ht="11.4" x14ac:dyDescent="0.2">
      <c r="AH1371"/>
    </row>
    <row r="1372" spans="34:34" ht="11.4" x14ac:dyDescent="0.2">
      <c r="AH1372"/>
    </row>
    <row r="1373" spans="34:34" ht="11.4" x14ac:dyDescent="0.2">
      <c r="AH1373"/>
    </row>
    <row r="1374" spans="34:34" ht="11.4" x14ac:dyDescent="0.2">
      <c r="AH1374"/>
    </row>
    <row r="1375" spans="34:34" ht="11.4" x14ac:dyDescent="0.2">
      <c r="AH1375"/>
    </row>
    <row r="1376" spans="34:34" ht="11.4" x14ac:dyDescent="0.2">
      <c r="AH1376"/>
    </row>
    <row r="1377" spans="34:34" ht="11.4" x14ac:dyDescent="0.2">
      <c r="AH1377"/>
    </row>
    <row r="1378" spans="34:34" ht="11.4" x14ac:dyDescent="0.2">
      <c r="AH1378"/>
    </row>
    <row r="1379" spans="34:34" ht="11.4" x14ac:dyDescent="0.2">
      <c r="AH1379"/>
    </row>
    <row r="1380" spans="34:34" ht="11.4" x14ac:dyDescent="0.2">
      <c r="AH1380"/>
    </row>
    <row r="1381" spans="34:34" ht="11.4" x14ac:dyDescent="0.2">
      <c r="AH1381"/>
    </row>
    <row r="1382" spans="34:34" ht="11.4" x14ac:dyDescent="0.2">
      <c r="AH1382"/>
    </row>
    <row r="1383" spans="34:34" ht="11.4" x14ac:dyDescent="0.2">
      <c r="AH1383"/>
    </row>
    <row r="1384" spans="34:34" ht="11.4" x14ac:dyDescent="0.2">
      <c r="AH1384"/>
    </row>
    <row r="1385" spans="34:34" ht="11.4" x14ac:dyDescent="0.2">
      <c r="AH1385"/>
    </row>
    <row r="1386" spans="34:34" ht="11.4" x14ac:dyDescent="0.2">
      <c r="AH1386"/>
    </row>
    <row r="1387" spans="34:34" ht="11.4" x14ac:dyDescent="0.2">
      <c r="AH1387"/>
    </row>
    <row r="1388" spans="34:34" ht="11.4" x14ac:dyDescent="0.2">
      <c r="AH1388"/>
    </row>
    <row r="1389" spans="34:34" ht="11.4" x14ac:dyDescent="0.2">
      <c r="AH1389"/>
    </row>
    <row r="1390" spans="34:34" ht="11.4" x14ac:dyDescent="0.2">
      <c r="AH1390"/>
    </row>
    <row r="1391" spans="34:34" ht="11.4" x14ac:dyDescent="0.2">
      <c r="AH1391"/>
    </row>
    <row r="1392" spans="34:34" ht="11.4" x14ac:dyDescent="0.2">
      <c r="AH1392"/>
    </row>
    <row r="1393" spans="34:34" ht="11.4" x14ac:dyDescent="0.2">
      <c r="AH1393"/>
    </row>
    <row r="1394" spans="34:34" ht="11.4" x14ac:dyDescent="0.2">
      <c r="AH1394"/>
    </row>
    <row r="1395" spans="34:34" ht="11.4" x14ac:dyDescent="0.2">
      <c r="AH1395"/>
    </row>
    <row r="1396" spans="34:34" ht="11.4" x14ac:dyDescent="0.2">
      <c r="AH1396"/>
    </row>
    <row r="1397" spans="34:34" ht="11.4" x14ac:dyDescent="0.2">
      <c r="AH1397"/>
    </row>
    <row r="1398" spans="34:34" ht="11.4" x14ac:dyDescent="0.2">
      <c r="AH1398"/>
    </row>
    <row r="1399" spans="34:34" ht="11.4" x14ac:dyDescent="0.2">
      <c r="AH1399"/>
    </row>
    <row r="1400" spans="34:34" ht="11.4" x14ac:dyDescent="0.2">
      <c r="AH1400"/>
    </row>
    <row r="1401" spans="34:34" ht="11.4" x14ac:dyDescent="0.2">
      <c r="AH1401"/>
    </row>
    <row r="1402" spans="34:34" ht="11.4" x14ac:dyDescent="0.2">
      <c r="AH1402"/>
    </row>
    <row r="1403" spans="34:34" ht="11.4" x14ac:dyDescent="0.2">
      <c r="AH1403"/>
    </row>
    <row r="1404" spans="34:34" ht="11.4" x14ac:dyDescent="0.2">
      <c r="AH1404"/>
    </row>
    <row r="1405" spans="34:34" ht="11.4" x14ac:dyDescent="0.2">
      <c r="AH1405"/>
    </row>
    <row r="1406" spans="34:34" ht="11.4" x14ac:dyDescent="0.2">
      <c r="AH1406"/>
    </row>
    <row r="1407" spans="34:34" ht="11.4" x14ac:dyDescent="0.2">
      <c r="AH1407"/>
    </row>
    <row r="1408" spans="34:34" ht="11.4" x14ac:dyDescent="0.2">
      <c r="AH1408"/>
    </row>
    <row r="1409" spans="34:34" ht="11.4" x14ac:dyDescent="0.2">
      <c r="AH1409"/>
    </row>
    <row r="1410" spans="34:34" ht="11.4" x14ac:dyDescent="0.2">
      <c r="AH1410"/>
    </row>
    <row r="1411" spans="34:34" ht="11.4" x14ac:dyDescent="0.2">
      <c r="AH1411"/>
    </row>
    <row r="1412" spans="34:34" ht="11.4" x14ac:dyDescent="0.2">
      <c r="AH1412"/>
    </row>
    <row r="1413" spans="34:34" ht="11.4" x14ac:dyDescent="0.2">
      <c r="AH1413"/>
    </row>
    <row r="1414" spans="34:34" ht="11.4" x14ac:dyDescent="0.2">
      <c r="AH1414"/>
    </row>
    <row r="1415" spans="34:34" ht="11.4" x14ac:dyDescent="0.2">
      <c r="AH1415"/>
    </row>
    <row r="1416" spans="34:34" ht="11.4" x14ac:dyDescent="0.2">
      <c r="AH1416"/>
    </row>
    <row r="1417" spans="34:34" ht="11.4" x14ac:dyDescent="0.2">
      <c r="AH1417"/>
    </row>
    <row r="1418" spans="34:34" ht="11.4" x14ac:dyDescent="0.2">
      <c r="AH1418"/>
    </row>
    <row r="1419" spans="34:34" ht="11.4" x14ac:dyDescent="0.2">
      <c r="AH1419"/>
    </row>
    <row r="1420" spans="34:34" ht="11.4" x14ac:dyDescent="0.2">
      <c r="AH1420"/>
    </row>
    <row r="1421" spans="34:34" ht="11.4" x14ac:dyDescent="0.2">
      <c r="AH1421"/>
    </row>
    <row r="1422" spans="34:34" ht="11.4" x14ac:dyDescent="0.2">
      <c r="AH1422"/>
    </row>
    <row r="1423" spans="34:34" ht="11.4" x14ac:dyDescent="0.2">
      <c r="AH1423"/>
    </row>
    <row r="1424" spans="34:34" ht="11.4" x14ac:dyDescent="0.2">
      <c r="AH1424"/>
    </row>
    <row r="1425" spans="34:34" ht="11.4" x14ac:dyDescent="0.2">
      <c r="AH1425"/>
    </row>
    <row r="1426" spans="34:34" ht="11.4" x14ac:dyDescent="0.2">
      <c r="AH1426"/>
    </row>
    <row r="1427" spans="34:34" ht="11.4" x14ac:dyDescent="0.2">
      <c r="AH1427"/>
    </row>
    <row r="1428" spans="34:34" ht="11.4" x14ac:dyDescent="0.2">
      <c r="AH1428"/>
    </row>
    <row r="1429" spans="34:34" ht="11.4" x14ac:dyDescent="0.2">
      <c r="AH1429"/>
    </row>
    <row r="1430" spans="34:34" ht="11.4" x14ac:dyDescent="0.2">
      <c r="AH1430"/>
    </row>
    <row r="1431" spans="34:34" ht="11.4" x14ac:dyDescent="0.2">
      <c r="AH1431"/>
    </row>
    <row r="1432" spans="34:34" ht="11.4" x14ac:dyDescent="0.2">
      <c r="AH1432"/>
    </row>
    <row r="1433" spans="34:34" ht="11.4" x14ac:dyDescent="0.2">
      <c r="AH1433"/>
    </row>
    <row r="1434" spans="34:34" ht="11.4" x14ac:dyDescent="0.2">
      <c r="AH1434"/>
    </row>
    <row r="1435" spans="34:34" ht="11.4" x14ac:dyDescent="0.2">
      <c r="AH1435"/>
    </row>
    <row r="1436" spans="34:34" ht="11.4" x14ac:dyDescent="0.2">
      <c r="AH1436"/>
    </row>
    <row r="1437" spans="34:34" ht="11.4" x14ac:dyDescent="0.2">
      <c r="AH1437"/>
    </row>
    <row r="1438" spans="34:34" ht="11.4" x14ac:dyDescent="0.2">
      <c r="AH1438"/>
    </row>
    <row r="1439" spans="34:34" ht="11.4" x14ac:dyDescent="0.2">
      <c r="AH1439"/>
    </row>
    <row r="1440" spans="34:34" ht="11.4" x14ac:dyDescent="0.2">
      <c r="AH1440"/>
    </row>
    <row r="1441" spans="34:34" ht="11.4" x14ac:dyDescent="0.2">
      <c r="AH1441"/>
    </row>
    <row r="1442" spans="34:34" ht="11.4" x14ac:dyDescent="0.2">
      <c r="AH1442"/>
    </row>
    <row r="1443" spans="34:34" ht="11.4" x14ac:dyDescent="0.2">
      <c r="AH1443"/>
    </row>
    <row r="1444" spans="34:34" ht="11.4" x14ac:dyDescent="0.2">
      <c r="AH1444"/>
    </row>
    <row r="1445" spans="34:34" ht="11.4" x14ac:dyDescent="0.2">
      <c r="AH1445"/>
    </row>
    <row r="1446" spans="34:34" ht="11.4" x14ac:dyDescent="0.2">
      <c r="AH1446"/>
    </row>
    <row r="1447" spans="34:34" ht="11.4" x14ac:dyDescent="0.2">
      <c r="AH1447"/>
    </row>
    <row r="1448" spans="34:34" ht="11.4" x14ac:dyDescent="0.2">
      <c r="AH1448"/>
    </row>
    <row r="1449" spans="34:34" ht="11.4" x14ac:dyDescent="0.2">
      <c r="AH1449"/>
    </row>
    <row r="1450" spans="34:34" ht="11.4" x14ac:dyDescent="0.2">
      <c r="AH1450"/>
    </row>
    <row r="1451" spans="34:34" ht="11.4" x14ac:dyDescent="0.2">
      <c r="AH1451"/>
    </row>
    <row r="1452" spans="34:34" ht="11.4" x14ac:dyDescent="0.2">
      <c r="AH1452"/>
    </row>
    <row r="1453" spans="34:34" ht="11.4" x14ac:dyDescent="0.2">
      <c r="AH1453"/>
    </row>
    <row r="1454" spans="34:34" ht="11.4" x14ac:dyDescent="0.2">
      <c r="AH1454"/>
    </row>
    <row r="1455" spans="34:34" ht="11.4" x14ac:dyDescent="0.2">
      <c r="AH1455"/>
    </row>
    <row r="1456" spans="34:34" ht="11.4" x14ac:dyDescent="0.2">
      <c r="AH1456"/>
    </row>
    <row r="1457" spans="34:34" ht="11.4" x14ac:dyDescent="0.2">
      <c r="AH1457"/>
    </row>
    <row r="1458" spans="34:34" ht="11.4" x14ac:dyDescent="0.2">
      <c r="AH1458"/>
    </row>
    <row r="1459" spans="34:34" ht="11.4" x14ac:dyDescent="0.2">
      <c r="AH1459"/>
    </row>
    <row r="1460" spans="34:34" ht="11.4" x14ac:dyDescent="0.2">
      <c r="AH1460"/>
    </row>
    <row r="1461" spans="34:34" ht="11.4" x14ac:dyDescent="0.2">
      <c r="AH1461"/>
    </row>
    <row r="1462" spans="34:34" ht="11.4" x14ac:dyDescent="0.2">
      <c r="AH1462"/>
    </row>
    <row r="1463" spans="34:34" ht="11.4" x14ac:dyDescent="0.2">
      <c r="AH1463"/>
    </row>
    <row r="1464" spans="34:34" ht="11.4" x14ac:dyDescent="0.2">
      <c r="AH1464"/>
    </row>
    <row r="1465" spans="34:34" ht="11.4" x14ac:dyDescent="0.2">
      <c r="AH1465"/>
    </row>
    <row r="1466" spans="34:34" ht="11.4" x14ac:dyDescent="0.2">
      <c r="AH1466"/>
    </row>
    <row r="1467" spans="34:34" ht="11.4" x14ac:dyDescent="0.2">
      <c r="AH1467"/>
    </row>
    <row r="1468" spans="34:34" ht="11.4" x14ac:dyDescent="0.2">
      <c r="AH1468"/>
    </row>
    <row r="1469" spans="34:34" ht="11.4" x14ac:dyDescent="0.2">
      <c r="AH1469"/>
    </row>
    <row r="1470" spans="34:34" ht="11.4" x14ac:dyDescent="0.2">
      <c r="AH1470"/>
    </row>
    <row r="1471" spans="34:34" ht="11.4" x14ac:dyDescent="0.2">
      <c r="AH1471"/>
    </row>
    <row r="1472" spans="34:34" ht="11.4" x14ac:dyDescent="0.2">
      <c r="AH1472"/>
    </row>
    <row r="1473" spans="34:34" ht="11.4" x14ac:dyDescent="0.2">
      <c r="AH1473"/>
    </row>
    <row r="1474" spans="34:34" ht="11.4" x14ac:dyDescent="0.2">
      <c r="AH1474"/>
    </row>
    <row r="1475" spans="34:34" ht="11.4" x14ac:dyDescent="0.2">
      <c r="AH1475"/>
    </row>
    <row r="1476" spans="34:34" ht="11.4" x14ac:dyDescent="0.2">
      <c r="AH1476"/>
    </row>
    <row r="1477" spans="34:34" ht="11.4" x14ac:dyDescent="0.2">
      <c r="AH1477"/>
    </row>
    <row r="1478" spans="34:34" ht="11.4" x14ac:dyDescent="0.2">
      <c r="AH1478"/>
    </row>
    <row r="1479" spans="34:34" ht="11.4" x14ac:dyDescent="0.2">
      <c r="AH1479"/>
    </row>
    <row r="1480" spans="34:34" ht="11.4" x14ac:dyDescent="0.2">
      <c r="AH1480"/>
    </row>
    <row r="1481" spans="34:34" ht="11.4" x14ac:dyDescent="0.2">
      <c r="AH1481"/>
    </row>
    <row r="1482" spans="34:34" ht="11.4" x14ac:dyDescent="0.2">
      <c r="AH1482"/>
    </row>
    <row r="1483" spans="34:34" ht="11.4" x14ac:dyDescent="0.2">
      <c r="AH1483"/>
    </row>
    <row r="1484" spans="34:34" ht="11.4" x14ac:dyDescent="0.2">
      <c r="AH1484"/>
    </row>
    <row r="1485" spans="34:34" ht="11.4" x14ac:dyDescent="0.2">
      <c r="AH1485"/>
    </row>
    <row r="1486" spans="34:34" ht="11.4" x14ac:dyDescent="0.2">
      <c r="AH1486"/>
    </row>
    <row r="1487" spans="34:34" ht="11.4" x14ac:dyDescent="0.2">
      <c r="AH1487"/>
    </row>
    <row r="1488" spans="34:34" ht="11.4" x14ac:dyDescent="0.2">
      <c r="AH1488"/>
    </row>
    <row r="1489" spans="34:34" ht="11.4" x14ac:dyDescent="0.2">
      <c r="AH1489"/>
    </row>
    <row r="1490" spans="34:34" ht="11.4" x14ac:dyDescent="0.2">
      <c r="AH1490"/>
    </row>
    <row r="1491" spans="34:34" ht="11.4" x14ac:dyDescent="0.2">
      <c r="AH1491"/>
    </row>
    <row r="1492" spans="34:34" ht="11.4" x14ac:dyDescent="0.2">
      <c r="AH1492"/>
    </row>
    <row r="1493" spans="34:34" ht="11.4" x14ac:dyDescent="0.2">
      <c r="AH1493"/>
    </row>
    <row r="1494" spans="34:34" ht="11.4" x14ac:dyDescent="0.2">
      <c r="AH1494"/>
    </row>
    <row r="1495" spans="34:34" ht="11.4" x14ac:dyDescent="0.2">
      <c r="AH1495"/>
    </row>
    <row r="1496" spans="34:34" ht="11.4" x14ac:dyDescent="0.2">
      <c r="AH1496"/>
    </row>
    <row r="1497" spans="34:34" ht="11.4" x14ac:dyDescent="0.2">
      <c r="AH1497"/>
    </row>
    <row r="1498" spans="34:34" ht="11.4" x14ac:dyDescent="0.2">
      <c r="AH1498"/>
    </row>
    <row r="1499" spans="34:34" ht="11.4" x14ac:dyDescent="0.2">
      <c r="AH1499"/>
    </row>
    <row r="1500" spans="34:34" ht="11.4" x14ac:dyDescent="0.2">
      <c r="AH1500"/>
    </row>
    <row r="1501" spans="34:34" ht="11.4" x14ac:dyDescent="0.2">
      <c r="AH1501"/>
    </row>
    <row r="1502" spans="34:34" ht="11.4" x14ac:dyDescent="0.2">
      <c r="AH1502"/>
    </row>
    <row r="1503" spans="34:34" ht="11.4" x14ac:dyDescent="0.2">
      <c r="AH1503"/>
    </row>
    <row r="1504" spans="34:34" ht="11.4" x14ac:dyDescent="0.2">
      <c r="AH1504"/>
    </row>
    <row r="1505" spans="34:34" ht="11.4" x14ac:dyDescent="0.2">
      <c r="AH1505"/>
    </row>
    <row r="1506" spans="34:34" ht="11.4" x14ac:dyDescent="0.2">
      <c r="AH1506"/>
    </row>
    <row r="1507" spans="34:34" ht="11.4" x14ac:dyDescent="0.2">
      <c r="AH1507"/>
    </row>
    <row r="1508" spans="34:34" ht="11.4" x14ac:dyDescent="0.2">
      <c r="AH1508"/>
    </row>
    <row r="1509" spans="34:34" ht="11.4" x14ac:dyDescent="0.2">
      <c r="AH1509"/>
    </row>
    <row r="1510" spans="34:34" ht="11.4" x14ac:dyDescent="0.2">
      <c r="AH1510"/>
    </row>
    <row r="1511" spans="34:34" ht="11.4" x14ac:dyDescent="0.2">
      <c r="AH1511"/>
    </row>
    <row r="1512" spans="34:34" ht="11.4" x14ac:dyDescent="0.2">
      <c r="AH1512"/>
    </row>
    <row r="1513" spans="34:34" ht="11.4" x14ac:dyDescent="0.2">
      <c r="AH1513"/>
    </row>
    <row r="1514" spans="34:34" ht="11.4" x14ac:dyDescent="0.2">
      <c r="AH1514"/>
    </row>
    <row r="1515" spans="34:34" ht="11.4" x14ac:dyDescent="0.2">
      <c r="AH1515"/>
    </row>
    <row r="1516" spans="34:34" ht="11.4" x14ac:dyDescent="0.2">
      <c r="AH1516"/>
    </row>
    <row r="1517" spans="34:34" ht="11.4" x14ac:dyDescent="0.2">
      <c r="AH1517"/>
    </row>
    <row r="1518" spans="34:34" ht="11.4" x14ac:dyDescent="0.2">
      <c r="AH1518"/>
    </row>
    <row r="1519" spans="34:34" ht="11.4" x14ac:dyDescent="0.2">
      <c r="AH1519"/>
    </row>
    <row r="1520" spans="34:34" ht="11.4" x14ac:dyDescent="0.2">
      <c r="AH1520"/>
    </row>
    <row r="1521" spans="34:34" ht="11.4" x14ac:dyDescent="0.2">
      <c r="AH1521"/>
    </row>
    <row r="1522" spans="34:34" ht="11.4" x14ac:dyDescent="0.2">
      <c r="AH1522"/>
    </row>
    <row r="1523" spans="34:34" ht="11.4" x14ac:dyDescent="0.2">
      <c r="AH1523"/>
    </row>
    <row r="1524" spans="34:34" ht="11.4" x14ac:dyDescent="0.2">
      <c r="AH1524"/>
    </row>
    <row r="1525" spans="34:34" ht="11.4" x14ac:dyDescent="0.2">
      <c r="AH1525"/>
    </row>
    <row r="1526" spans="34:34" ht="11.4" x14ac:dyDescent="0.2">
      <c r="AH1526"/>
    </row>
    <row r="1527" spans="34:34" ht="11.4" x14ac:dyDescent="0.2">
      <c r="AH1527"/>
    </row>
    <row r="1528" spans="34:34" ht="11.4" x14ac:dyDescent="0.2">
      <c r="AH1528"/>
    </row>
    <row r="1529" spans="34:34" ht="11.4" x14ac:dyDescent="0.2">
      <c r="AH1529"/>
    </row>
    <row r="1530" spans="34:34" ht="11.4" x14ac:dyDescent="0.2">
      <c r="AH1530"/>
    </row>
    <row r="1531" spans="34:34" ht="11.4" x14ac:dyDescent="0.2">
      <c r="AH1531"/>
    </row>
    <row r="1532" spans="34:34" ht="11.4" x14ac:dyDescent="0.2">
      <c r="AH1532"/>
    </row>
    <row r="1533" spans="34:34" ht="11.4" x14ac:dyDescent="0.2">
      <c r="AH1533"/>
    </row>
    <row r="1534" spans="34:34" ht="11.4" x14ac:dyDescent="0.2">
      <c r="AH1534"/>
    </row>
    <row r="1535" spans="34:34" ht="11.4" x14ac:dyDescent="0.2">
      <c r="AH1535"/>
    </row>
    <row r="1536" spans="34:34" ht="11.4" x14ac:dyDescent="0.2">
      <c r="AH1536"/>
    </row>
    <row r="1537" spans="34:34" ht="11.4" x14ac:dyDescent="0.2">
      <c r="AH1537"/>
    </row>
    <row r="1538" spans="34:34" ht="11.4" x14ac:dyDescent="0.2">
      <c r="AH1538"/>
    </row>
    <row r="1539" spans="34:34" ht="11.4" x14ac:dyDescent="0.2">
      <c r="AH1539"/>
    </row>
    <row r="1540" spans="34:34" ht="11.4" x14ac:dyDescent="0.2">
      <c r="AH1540"/>
    </row>
    <row r="1541" spans="34:34" ht="11.4" x14ac:dyDescent="0.2">
      <c r="AH1541"/>
    </row>
    <row r="1542" spans="34:34" ht="11.4" x14ac:dyDescent="0.2">
      <c r="AH1542"/>
    </row>
    <row r="1543" spans="34:34" ht="11.4" x14ac:dyDescent="0.2">
      <c r="AH1543"/>
    </row>
    <row r="1544" spans="34:34" ht="11.4" x14ac:dyDescent="0.2">
      <c r="AH1544"/>
    </row>
    <row r="1545" spans="34:34" ht="11.4" x14ac:dyDescent="0.2">
      <c r="AH1545"/>
    </row>
    <row r="1546" spans="34:34" ht="11.4" x14ac:dyDescent="0.2">
      <c r="AH1546"/>
    </row>
    <row r="1547" spans="34:34" ht="11.4" x14ac:dyDescent="0.2">
      <c r="AH1547"/>
    </row>
    <row r="1548" spans="34:34" ht="11.4" x14ac:dyDescent="0.2">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5" sqref="G5"/>
    </sheetView>
  </sheetViews>
  <sheetFormatPr defaultColWidth="9.19921875" defaultRowHeight="12.75" customHeight="1" x14ac:dyDescent="0.2"/>
  <cols>
    <col min="1" max="1" width="9.19921875" style="1"/>
    <col min="2" max="2" width="7.8984375" style="1" customWidth="1"/>
    <col min="3" max="3" width="12.8984375" style="1" customWidth="1"/>
    <col min="4" max="4" width="12.3984375" style="1" customWidth="1"/>
    <col min="5" max="5" width="9.19921875" style="1"/>
    <col min="6" max="6" width="14.59765625" style="1" customWidth="1"/>
    <col min="7" max="7" width="15.59765625" style="1" customWidth="1"/>
    <col min="8" max="16384" width="9.19921875" style="1"/>
  </cols>
  <sheetData>
    <row r="2" spans="2:8" ht="12.75" customHeight="1" x14ac:dyDescent="0.2">
      <c r="B2" s="1" t="s">
        <v>8</v>
      </c>
      <c r="C2" s="1" t="s">
        <v>9</v>
      </c>
      <c r="D2" s="1" t="s">
        <v>10</v>
      </c>
      <c r="F2" s="1" t="s">
        <v>11</v>
      </c>
      <c r="G2" s="1" t="s">
        <v>12</v>
      </c>
    </row>
    <row r="3" spans="2:8" ht="12.75" customHeight="1" x14ac:dyDescent="0.2">
      <c r="B3" s="3">
        <v>4.1666666666666664E-2</v>
      </c>
      <c r="C3" s="1" t="s">
        <v>13</v>
      </c>
      <c r="D3" s="1">
        <v>1</v>
      </c>
      <c r="F3" s="1" t="s">
        <v>14</v>
      </c>
      <c r="G3" s="35" t="s">
        <v>82</v>
      </c>
      <c r="H3" s="1" t="s">
        <v>15</v>
      </c>
    </row>
    <row r="4" spans="2:8" ht="12.75" customHeight="1" x14ac:dyDescent="0.2">
      <c r="B4" s="3">
        <v>8.3333333333333329E-2</v>
      </c>
      <c r="C4" s="1" t="s">
        <v>13</v>
      </c>
      <c r="D4" s="1">
        <v>1</v>
      </c>
      <c r="F4" s="1" t="s">
        <v>16</v>
      </c>
      <c r="G4" s="17" t="s">
        <v>84</v>
      </c>
    </row>
    <row r="5" spans="2:8" ht="12.75" customHeight="1" x14ac:dyDescent="0.2">
      <c r="B5" s="3">
        <v>0.125</v>
      </c>
      <c r="C5" s="1" t="s">
        <v>13</v>
      </c>
      <c r="D5" s="1">
        <v>1</v>
      </c>
      <c r="F5" s="1" t="s">
        <v>17</v>
      </c>
      <c r="G5" s="27" t="str">
        <f ca="1">TEXT(TODAY(),"eeee-MM-DD")</f>
        <v>2022-08-23</v>
      </c>
    </row>
    <row r="6" spans="2:8" ht="12.75" customHeight="1" x14ac:dyDescent="0.2">
      <c r="B6" s="3">
        <v>0.16666666666666666</v>
      </c>
      <c r="C6" s="1" t="s">
        <v>13</v>
      </c>
      <c r="D6" s="1">
        <v>1</v>
      </c>
      <c r="F6" t="s">
        <v>18</v>
      </c>
      <c r="G6" s="22" t="s">
        <v>19</v>
      </c>
    </row>
    <row r="7" spans="2:8" ht="12.75" customHeight="1" x14ac:dyDescent="0.2">
      <c r="B7" s="3">
        <v>0.20833333333333334</v>
      </c>
      <c r="C7" s="1" t="s">
        <v>13</v>
      </c>
      <c r="D7" s="1">
        <v>1</v>
      </c>
      <c r="H7" s="1" t="s">
        <v>15</v>
      </c>
    </row>
    <row r="8" spans="2:8" ht="12.75" customHeight="1" x14ac:dyDescent="0.2">
      <c r="B8" s="3">
        <v>0.25</v>
      </c>
      <c r="C8" s="1" t="s">
        <v>20</v>
      </c>
      <c r="D8" s="1">
        <v>6</v>
      </c>
    </row>
    <row r="9" spans="2:8" ht="12.75" customHeight="1" x14ac:dyDescent="0.2">
      <c r="B9" s="3">
        <v>0.29166666666666669</v>
      </c>
      <c r="C9" s="1" t="s">
        <v>20</v>
      </c>
      <c r="D9" s="1">
        <v>6</v>
      </c>
    </row>
    <row r="10" spans="2:8" ht="12.75" customHeight="1" x14ac:dyDescent="0.2">
      <c r="B10" s="3">
        <v>0.33333333333333331</v>
      </c>
      <c r="C10" s="1" t="s">
        <v>20</v>
      </c>
      <c r="D10" s="1">
        <v>6</v>
      </c>
    </row>
    <row r="11" spans="2:8" ht="12.75" customHeight="1" x14ac:dyDescent="0.2">
      <c r="B11" s="3">
        <v>0.375</v>
      </c>
      <c r="C11" s="1" t="s">
        <v>21</v>
      </c>
      <c r="D11" s="1">
        <v>5</v>
      </c>
    </row>
    <row r="12" spans="2:8" ht="12.75" customHeight="1" x14ac:dyDescent="0.2">
      <c r="B12" s="3">
        <v>0.41666666666666669</v>
      </c>
      <c r="C12" s="1" t="s">
        <v>21</v>
      </c>
      <c r="D12" s="1">
        <v>5</v>
      </c>
    </row>
    <row r="13" spans="2:8" ht="12.75" customHeight="1" x14ac:dyDescent="0.2">
      <c r="B13" s="3">
        <v>0.45833333333333331</v>
      </c>
      <c r="C13" s="1" t="s">
        <v>21</v>
      </c>
      <c r="D13" s="1">
        <v>5</v>
      </c>
      <c r="F13" s="40" t="str">
        <f>IF(GETPIVOTDATA("[Measures].[Adresse]",Dashboard!$B$4)="Stenhøj Vænge 10 , Birkerød","NB: Husk at læse om opsætning og brug i Om-arket, før du går i gang.","")</f>
        <v>NB: Husk at læse om opsætning og brug i Om-arket, før du går i gang.</v>
      </c>
    </row>
    <row r="14" spans="2:8" ht="12.75" customHeight="1" x14ac:dyDescent="0.2">
      <c r="B14" s="3">
        <v>0.5</v>
      </c>
      <c r="C14" s="1" t="s">
        <v>22</v>
      </c>
      <c r="D14" s="1">
        <v>4</v>
      </c>
      <c r="F14" s="41"/>
    </row>
    <row r="15" spans="2:8" ht="12.75" customHeight="1" x14ac:dyDescent="0.2">
      <c r="B15" s="3">
        <v>0.54166666666666663</v>
      </c>
      <c r="C15" s="1" t="s">
        <v>22</v>
      </c>
      <c r="D15" s="1">
        <v>4</v>
      </c>
    </row>
    <row r="16" spans="2:8" ht="12.75" customHeight="1" x14ac:dyDescent="0.2">
      <c r="B16" s="3">
        <v>0.58333333333333337</v>
      </c>
      <c r="C16" s="1" t="s">
        <v>22</v>
      </c>
      <c r="D16" s="1">
        <v>4</v>
      </c>
    </row>
    <row r="17" spans="2:7" ht="12.75" customHeight="1" x14ac:dyDescent="0.2">
      <c r="B17" s="3">
        <v>0.625</v>
      </c>
      <c r="C17" s="1" t="s">
        <v>22</v>
      </c>
      <c r="D17" s="1">
        <v>4</v>
      </c>
    </row>
    <row r="18" spans="2:7" ht="12.75" customHeight="1" x14ac:dyDescent="0.2">
      <c r="B18" s="3">
        <v>0.66666666666666663</v>
      </c>
      <c r="C18" s="1" t="s">
        <v>22</v>
      </c>
      <c r="D18" s="1">
        <v>4</v>
      </c>
    </row>
    <row r="19" spans="2:7" ht="12.75" customHeight="1" x14ac:dyDescent="0.2">
      <c r="B19" s="3">
        <v>0.70833333333333337</v>
      </c>
      <c r="C19" s="1" t="s">
        <v>23</v>
      </c>
      <c r="D19" s="1">
        <v>3</v>
      </c>
    </row>
    <row r="20" spans="2:7" ht="12.75" customHeight="1" x14ac:dyDescent="0.2">
      <c r="B20" s="3">
        <v>0.75</v>
      </c>
      <c r="C20" s="1" t="s">
        <v>23</v>
      </c>
      <c r="D20" s="1">
        <v>3</v>
      </c>
    </row>
    <row r="21" spans="2:7" ht="12.75" customHeight="1" x14ac:dyDescent="0.2">
      <c r="B21" s="3">
        <v>0.79166666666666663</v>
      </c>
      <c r="C21" s="1" t="s">
        <v>23</v>
      </c>
      <c r="D21" s="1">
        <v>3</v>
      </c>
    </row>
    <row r="22" spans="2:7" ht="12.75" customHeight="1" x14ac:dyDescent="0.2">
      <c r="B22" s="3">
        <v>0.83333333333333337</v>
      </c>
      <c r="C22" s="1" t="s">
        <v>23</v>
      </c>
      <c r="D22" s="1">
        <v>3</v>
      </c>
    </row>
    <row r="23" spans="2:7" ht="12.75" customHeight="1" x14ac:dyDescent="0.2">
      <c r="B23" s="3">
        <v>0.875</v>
      </c>
      <c r="C23" s="1" t="s">
        <v>24</v>
      </c>
      <c r="D23" s="1">
        <v>2</v>
      </c>
    </row>
    <row r="24" spans="2:7" ht="12.75" customHeight="1" x14ac:dyDescent="0.2">
      <c r="B24" s="3">
        <v>0.91666666666666663</v>
      </c>
      <c r="C24" s="1" t="s">
        <v>24</v>
      </c>
      <c r="D24" s="1">
        <v>2</v>
      </c>
    </row>
    <row r="25" spans="2:7" ht="12.75" customHeight="1" x14ac:dyDescent="0.2">
      <c r="B25" s="3">
        <v>0.95833333333333337</v>
      </c>
      <c r="C25" s="1" t="s">
        <v>24</v>
      </c>
      <c r="D25" s="1">
        <v>2</v>
      </c>
    </row>
    <row r="26" spans="2:7" ht="12.75" customHeight="1" x14ac:dyDescent="0.2">
      <c r="B26" s="3">
        <v>0</v>
      </c>
      <c r="C26" s="1" t="s">
        <v>13</v>
      </c>
      <c r="D26" s="1">
        <v>1</v>
      </c>
    </row>
    <row r="28" spans="2:7" ht="12.75" customHeight="1" x14ac:dyDescent="0.2">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1:T66"/>
  <sheetViews>
    <sheetView showGridLines="0" showRuler="0" zoomScaleNormal="100" zoomScaleSheetLayoutView="400" zoomScalePageLayoutView="55" workbookViewId="0">
      <selection activeCell="E55" sqref="E55"/>
    </sheetView>
  </sheetViews>
  <sheetFormatPr defaultColWidth="10.3984375" defaultRowHeight="12.75" customHeight="1" x14ac:dyDescent="0.2"/>
  <cols>
    <col min="1" max="1" width="2.8984375" style="1" customWidth="1"/>
    <col min="2" max="2" width="69.69921875" style="1" customWidth="1"/>
    <col min="3" max="16384" width="10.3984375" style="1"/>
  </cols>
  <sheetData>
    <row r="1" spans="2:20" ht="12.75" customHeight="1" x14ac:dyDescent="0.2">
      <c r="E1" s="37"/>
      <c r="F1" s="37"/>
      <c r="G1" s="37"/>
      <c r="H1" s="37"/>
      <c r="I1" s="37"/>
      <c r="J1" s="37"/>
      <c r="K1" s="37"/>
      <c r="L1" s="37"/>
      <c r="M1" s="37"/>
      <c r="N1" s="37"/>
      <c r="O1" s="37"/>
      <c r="P1" s="37"/>
      <c r="Q1" s="37"/>
      <c r="R1" s="37"/>
      <c r="S1" s="37"/>
      <c r="T1" s="37"/>
    </row>
    <row r="2" spans="2:20" ht="12.75" customHeight="1" x14ac:dyDescent="0.2">
      <c r="B2" s="15" t="s">
        <v>25</v>
      </c>
      <c r="E2" s="38" t="s">
        <v>57</v>
      </c>
      <c r="F2" s="37"/>
      <c r="G2" s="37"/>
      <c r="H2" s="37"/>
      <c r="I2" s="37"/>
      <c r="J2" s="37"/>
      <c r="K2" s="37"/>
      <c r="L2" s="37"/>
      <c r="M2" s="37"/>
      <c r="N2" s="37"/>
      <c r="O2" s="37"/>
      <c r="P2" s="37"/>
      <c r="Q2" s="37"/>
      <c r="R2" s="37"/>
      <c r="S2" s="37"/>
      <c r="T2" s="37"/>
    </row>
    <row r="3" spans="2:20" ht="12.75" customHeight="1" x14ac:dyDescent="0.2">
      <c r="B3" s="1" t="s">
        <v>3</v>
      </c>
      <c r="E3" s="37"/>
      <c r="F3" s="37"/>
      <c r="G3" s="37"/>
      <c r="H3" s="37"/>
      <c r="I3" s="37"/>
      <c r="J3" s="37"/>
      <c r="K3" s="37"/>
      <c r="L3" s="37"/>
      <c r="M3" s="37"/>
      <c r="N3" s="37"/>
      <c r="O3" s="37"/>
      <c r="P3" s="37"/>
      <c r="Q3" s="37"/>
      <c r="R3" s="37"/>
      <c r="S3" s="37"/>
      <c r="T3" s="37"/>
    </row>
    <row r="4" spans="2:20" ht="12.75" customHeight="1" x14ac:dyDescent="0.2">
      <c r="B4" s="1" t="s">
        <v>26</v>
      </c>
      <c r="E4" s="37"/>
      <c r="F4" s="37"/>
      <c r="G4" s="37"/>
      <c r="H4" s="37"/>
      <c r="I4" s="37"/>
      <c r="J4" s="37"/>
      <c r="K4" s="37"/>
      <c r="L4" s="37"/>
      <c r="M4" s="37"/>
      <c r="N4" s="37"/>
      <c r="O4" s="37"/>
      <c r="P4" s="37"/>
      <c r="Q4" s="37"/>
      <c r="R4" s="37"/>
      <c r="S4" s="37"/>
      <c r="T4" s="37"/>
    </row>
    <row r="5" spans="2:20" ht="12.75" customHeight="1" x14ac:dyDescent="0.2">
      <c r="B5" s="13" t="s">
        <v>27</v>
      </c>
      <c r="E5" s="37"/>
      <c r="F5" s="37"/>
      <c r="G5" s="37"/>
      <c r="H5" s="37"/>
      <c r="I5" s="37"/>
      <c r="J5" s="37"/>
      <c r="K5" s="37"/>
      <c r="L5" s="37"/>
      <c r="M5" s="37"/>
      <c r="N5" s="37"/>
      <c r="O5" s="37"/>
      <c r="P5" s="37"/>
      <c r="Q5" s="37"/>
      <c r="R5" s="37"/>
      <c r="S5" s="37"/>
      <c r="T5" s="37"/>
    </row>
    <row r="6" spans="2:20" ht="12.75" customHeight="1" x14ac:dyDescent="0.2">
      <c r="E6" s="37"/>
      <c r="F6" s="37"/>
      <c r="G6" s="37"/>
      <c r="H6" s="37"/>
      <c r="I6" s="37"/>
      <c r="J6" s="37"/>
      <c r="K6" s="37"/>
      <c r="L6" s="37"/>
      <c r="M6" s="37"/>
      <c r="N6" s="37"/>
      <c r="O6" s="37"/>
      <c r="P6" s="37"/>
      <c r="Q6" s="37"/>
      <c r="R6" s="37"/>
      <c r="S6" s="37"/>
      <c r="T6" s="37"/>
    </row>
    <row r="7" spans="2:20" ht="34.200000000000003" x14ac:dyDescent="0.2">
      <c r="B7" s="2" t="s">
        <v>28</v>
      </c>
      <c r="E7" s="37"/>
      <c r="F7" s="37"/>
      <c r="G7" s="37"/>
      <c r="H7" s="37"/>
      <c r="I7" s="37"/>
      <c r="J7" s="37"/>
      <c r="K7" s="37"/>
      <c r="L7" s="37"/>
      <c r="M7" s="37"/>
      <c r="N7" s="37"/>
      <c r="O7" s="37"/>
      <c r="P7" s="37"/>
      <c r="Q7" s="37"/>
      <c r="R7" s="37"/>
      <c r="S7" s="37"/>
      <c r="T7" s="37"/>
    </row>
    <row r="8" spans="2:20" ht="12.75" customHeight="1" x14ac:dyDescent="0.2">
      <c r="E8" s="37"/>
      <c r="F8" s="37"/>
      <c r="G8" s="37"/>
      <c r="H8" s="37"/>
      <c r="I8" s="37"/>
      <c r="J8" s="37"/>
      <c r="K8" s="37"/>
      <c r="L8" s="37"/>
      <c r="M8" s="37"/>
      <c r="N8" s="37"/>
      <c r="O8" s="37"/>
      <c r="P8" s="37"/>
      <c r="Q8" s="37"/>
      <c r="R8" s="37"/>
      <c r="S8" s="37"/>
      <c r="T8" s="37"/>
    </row>
    <row r="9" spans="2:20" ht="12.75" customHeight="1" x14ac:dyDescent="0.2">
      <c r="B9" s="15" t="s">
        <v>29</v>
      </c>
      <c r="E9" s="37"/>
      <c r="F9" s="37"/>
      <c r="G9" s="37"/>
      <c r="H9" s="37"/>
      <c r="I9" s="37"/>
      <c r="J9" s="37"/>
      <c r="K9" s="37"/>
      <c r="L9" s="37"/>
      <c r="M9" s="37"/>
      <c r="N9" s="37"/>
      <c r="O9" s="37"/>
      <c r="P9" s="37"/>
      <c r="Q9" s="37"/>
      <c r="R9" s="37"/>
      <c r="S9" s="37"/>
      <c r="T9" s="37"/>
    </row>
    <row r="10" spans="2:20" ht="12.75" customHeight="1" x14ac:dyDescent="0.2">
      <c r="B10" s="1" t="s">
        <v>30</v>
      </c>
      <c r="E10" s="37"/>
      <c r="F10" s="37"/>
      <c r="G10" s="37"/>
      <c r="H10" s="37"/>
      <c r="I10" s="37"/>
      <c r="J10" s="37"/>
      <c r="K10" s="37"/>
      <c r="L10" s="37"/>
      <c r="M10" s="37"/>
      <c r="N10" s="37"/>
      <c r="O10" s="37"/>
      <c r="P10" s="37"/>
      <c r="Q10" s="37"/>
      <c r="R10" s="37"/>
      <c r="S10" s="37"/>
      <c r="T10" s="37"/>
    </row>
    <row r="11" spans="2:20" ht="12.75" customHeight="1" x14ac:dyDescent="0.2">
      <c r="B11" s="19" t="s">
        <v>62</v>
      </c>
      <c r="E11" s="37"/>
      <c r="F11" s="37"/>
      <c r="G11" s="37"/>
      <c r="H11" s="37"/>
      <c r="I11" s="37"/>
      <c r="J11" s="37"/>
      <c r="K11" s="37"/>
      <c r="L11" s="37"/>
      <c r="M11" s="37"/>
      <c r="N11" s="37"/>
      <c r="O11" s="37"/>
      <c r="P11" s="37"/>
      <c r="Q11" s="37"/>
      <c r="R11" s="37"/>
      <c r="S11" s="37"/>
      <c r="T11" s="37"/>
    </row>
    <row r="12" spans="2:20" ht="12.75" customHeight="1" x14ac:dyDescent="0.2">
      <c r="B12" s="29" t="s">
        <v>60</v>
      </c>
      <c r="E12" s="37"/>
      <c r="F12" s="37"/>
      <c r="G12" s="37"/>
      <c r="H12" s="37"/>
      <c r="I12" s="37"/>
      <c r="J12" s="37"/>
      <c r="K12" s="37"/>
      <c r="L12" s="37"/>
      <c r="M12" s="37"/>
      <c r="N12" s="37"/>
      <c r="O12" s="37"/>
      <c r="P12" s="37"/>
      <c r="Q12" s="37"/>
      <c r="R12" s="37"/>
      <c r="S12" s="37"/>
      <c r="T12" s="37"/>
    </row>
    <row r="13" spans="2:20" ht="12.75" customHeight="1" x14ac:dyDescent="0.2">
      <c r="B13" s="19" t="s">
        <v>59</v>
      </c>
      <c r="E13" s="37"/>
      <c r="F13" s="37"/>
      <c r="G13" s="37"/>
      <c r="H13" s="37"/>
      <c r="I13" s="37"/>
      <c r="J13" s="37"/>
      <c r="K13" s="37"/>
      <c r="L13" s="37"/>
      <c r="M13" s="37"/>
      <c r="N13" s="37"/>
      <c r="O13" s="37"/>
      <c r="P13" s="37"/>
      <c r="Q13" s="37"/>
      <c r="R13" s="37"/>
      <c r="S13" s="37"/>
      <c r="T13" s="37"/>
    </row>
    <row r="14" spans="2:20" ht="12.75" customHeight="1" x14ac:dyDescent="0.2">
      <c r="B14" s="29" t="s">
        <v>61</v>
      </c>
      <c r="E14" s="37"/>
      <c r="F14" s="37"/>
      <c r="G14" s="37"/>
      <c r="H14" s="37"/>
      <c r="I14" s="37"/>
      <c r="J14" s="37"/>
      <c r="K14" s="37"/>
      <c r="L14" s="37"/>
      <c r="M14" s="37"/>
      <c r="N14" s="37"/>
      <c r="O14" s="37"/>
      <c r="P14" s="37"/>
      <c r="Q14" s="37"/>
      <c r="R14" s="37"/>
      <c r="S14" s="37"/>
      <c r="T14" s="37"/>
    </row>
    <row r="15" spans="2:20" ht="12.75" customHeight="1" x14ac:dyDescent="0.2">
      <c r="B15" s="1" t="s">
        <v>31</v>
      </c>
      <c r="E15" s="37"/>
      <c r="F15" s="37"/>
      <c r="G15" s="37"/>
      <c r="H15" s="37"/>
      <c r="I15" s="37"/>
      <c r="J15" s="37"/>
      <c r="K15" s="37"/>
      <c r="L15" s="37"/>
      <c r="M15" s="37"/>
      <c r="N15" s="37"/>
      <c r="O15" s="37"/>
      <c r="P15" s="37"/>
      <c r="Q15" s="37"/>
      <c r="R15" s="37"/>
      <c r="S15" s="37"/>
      <c r="T15" s="37"/>
    </row>
    <row r="16" spans="2:20" ht="12.75" customHeight="1" x14ac:dyDescent="0.2">
      <c r="B16" t="s">
        <v>32</v>
      </c>
      <c r="E16" s="37"/>
      <c r="F16" s="37"/>
      <c r="G16" s="37"/>
      <c r="H16" s="37"/>
      <c r="I16" s="37"/>
      <c r="J16" s="37"/>
      <c r="K16" s="37"/>
      <c r="L16" s="37"/>
      <c r="M16" s="37"/>
      <c r="N16" s="37"/>
      <c r="O16" s="37"/>
      <c r="P16" s="37"/>
      <c r="Q16" s="37"/>
      <c r="R16" s="37"/>
      <c r="S16" s="37"/>
      <c r="T16" s="37"/>
    </row>
    <row r="17" spans="2:20" ht="12.75" customHeight="1" x14ac:dyDescent="0.2">
      <c r="B17" t="s">
        <v>33</v>
      </c>
      <c r="E17" s="37"/>
      <c r="F17" s="37"/>
      <c r="G17" s="37"/>
      <c r="H17" s="37"/>
      <c r="I17" s="37"/>
      <c r="J17" s="37"/>
      <c r="K17" s="37"/>
      <c r="L17" s="37"/>
      <c r="M17" s="37"/>
      <c r="N17" s="37"/>
      <c r="O17" s="37"/>
      <c r="P17" s="37"/>
      <c r="Q17" s="37"/>
      <c r="R17" s="37"/>
      <c r="S17" s="37"/>
      <c r="T17" s="37"/>
    </row>
    <row r="18" spans="2:20" ht="12.75" customHeight="1" x14ac:dyDescent="0.2">
      <c r="B18" t="s">
        <v>81</v>
      </c>
      <c r="E18" s="37"/>
      <c r="F18" s="37"/>
      <c r="G18" s="37"/>
      <c r="H18" s="37"/>
      <c r="I18" s="37"/>
      <c r="J18" s="37"/>
      <c r="K18" s="37"/>
      <c r="L18" s="37"/>
      <c r="M18" s="37"/>
      <c r="N18" s="37"/>
      <c r="O18" s="37"/>
      <c r="P18" s="37"/>
      <c r="Q18" s="37"/>
      <c r="R18" s="37"/>
      <c r="S18" s="37"/>
      <c r="T18" s="37"/>
    </row>
    <row r="19" spans="2:20" ht="105" customHeight="1" x14ac:dyDescent="0.2">
      <c r="B19" s="28" t="s">
        <v>80</v>
      </c>
      <c r="E19" s="37"/>
      <c r="F19" s="37"/>
      <c r="G19" s="37"/>
      <c r="H19" s="37"/>
      <c r="I19" s="37"/>
      <c r="J19" s="37"/>
      <c r="K19" s="37"/>
      <c r="L19" s="37"/>
      <c r="M19" s="37"/>
      <c r="N19" s="37"/>
      <c r="O19" s="37"/>
      <c r="P19" s="37"/>
      <c r="Q19" s="37"/>
      <c r="R19" s="37"/>
      <c r="S19" s="37"/>
      <c r="T19" s="37"/>
    </row>
    <row r="20" spans="2:20" ht="12.75" customHeight="1" x14ac:dyDescent="0.2">
      <c r="B20" s="19" t="s">
        <v>59</v>
      </c>
      <c r="E20" s="37"/>
      <c r="F20" s="37"/>
      <c r="G20" s="37"/>
      <c r="H20" s="37"/>
      <c r="I20" s="37"/>
      <c r="J20" s="37"/>
      <c r="K20" s="37"/>
      <c r="L20" s="37"/>
      <c r="M20" s="37"/>
      <c r="N20" s="37"/>
      <c r="O20" s="37"/>
      <c r="P20" s="37"/>
      <c r="Q20" s="37"/>
      <c r="R20" s="37"/>
      <c r="S20" s="37"/>
      <c r="T20" s="37"/>
    </row>
    <row r="21" spans="2:20" ht="12.75" customHeight="1" x14ac:dyDescent="0.2">
      <c r="B21" s="29"/>
      <c r="E21" s="37"/>
      <c r="F21" s="37"/>
      <c r="G21" s="37"/>
      <c r="H21" s="37"/>
      <c r="I21" s="37"/>
      <c r="J21" s="37"/>
      <c r="K21" s="37"/>
      <c r="L21" s="37"/>
      <c r="M21" s="37"/>
      <c r="N21" s="37"/>
      <c r="O21" s="37"/>
      <c r="P21" s="37"/>
      <c r="Q21" s="37"/>
      <c r="R21" s="37"/>
      <c r="S21" s="37"/>
      <c r="T21" s="37"/>
    </row>
    <row r="22" spans="2:20" ht="12.75" customHeight="1" x14ac:dyDescent="0.2">
      <c r="B22" s="15" t="s">
        <v>34</v>
      </c>
      <c r="E22" s="37"/>
      <c r="F22" s="37"/>
      <c r="G22" s="37"/>
      <c r="H22" s="37"/>
      <c r="I22" s="37"/>
      <c r="J22" s="37"/>
      <c r="K22" s="37"/>
      <c r="L22" s="37"/>
      <c r="M22" s="37"/>
      <c r="N22" s="37"/>
      <c r="O22" s="37"/>
      <c r="P22" s="37"/>
      <c r="Q22" s="37"/>
      <c r="R22" s="37"/>
      <c r="S22" s="37"/>
      <c r="T22" s="37"/>
    </row>
    <row r="23" spans="2:20" ht="12.75" customHeight="1" x14ac:dyDescent="0.2">
      <c r="B23" s="36" t="s">
        <v>74</v>
      </c>
      <c r="E23" s="37"/>
      <c r="F23" s="37"/>
      <c r="G23" s="37"/>
      <c r="H23" s="37"/>
      <c r="I23" s="37"/>
      <c r="J23" s="37"/>
      <c r="K23" s="37"/>
      <c r="L23" s="37"/>
      <c r="M23" s="37"/>
      <c r="N23" s="37"/>
      <c r="O23" s="37"/>
      <c r="P23" s="37"/>
      <c r="Q23" s="37"/>
      <c r="R23" s="37"/>
      <c r="S23" s="37"/>
      <c r="T23" s="37"/>
    </row>
    <row r="24" spans="2:20" ht="11.4" x14ac:dyDescent="0.2">
      <c r="B24" s="18" t="s">
        <v>69</v>
      </c>
      <c r="E24" s="37"/>
      <c r="F24" s="37"/>
      <c r="G24" s="37"/>
      <c r="H24" s="37"/>
      <c r="I24" s="37"/>
      <c r="J24" s="37"/>
      <c r="K24" s="37"/>
      <c r="L24" s="37"/>
      <c r="M24" s="37"/>
      <c r="N24" s="37"/>
      <c r="O24" s="37"/>
      <c r="P24" s="37"/>
      <c r="Q24" s="37"/>
      <c r="R24" s="37"/>
      <c r="S24" s="37"/>
      <c r="T24" s="37"/>
    </row>
    <row r="25" spans="2:20" ht="23.25" customHeight="1" x14ac:dyDescent="0.2">
      <c r="B25" s="33" t="s">
        <v>75</v>
      </c>
      <c r="E25" s="37"/>
      <c r="F25" s="37"/>
      <c r="G25" s="37"/>
      <c r="H25" s="37"/>
      <c r="I25" s="37"/>
      <c r="J25" s="37"/>
      <c r="K25" s="37"/>
      <c r="L25" s="37"/>
      <c r="M25" s="37"/>
      <c r="N25" s="37"/>
      <c r="O25" s="37"/>
      <c r="P25" s="37"/>
      <c r="Q25" s="37"/>
      <c r="R25" s="37"/>
      <c r="S25" s="37"/>
      <c r="T25" s="37"/>
    </row>
    <row r="26" spans="2:20" ht="13.5" customHeight="1" x14ac:dyDescent="0.2">
      <c r="B26" s="1" t="s">
        <v>35</v>
      </c>
      <c r="E26" s="37"/>
      <c r="F26" s="37"/>
      <c r="G26" s="37"/>
      <c r="H26" s="37"/>
      <c r="I26" s="37"/>
      <c r="J26" s="37"/>
      <c r="K26" s="37"/>
      <c r="L26" s="37"/>
      <c r="M26" s="37"/>
      <c r="N26" s="37"/>
      <c r="O26" s="37"/>
      <c r="P26" s="37"/>
      <c r="Q26" s="37"/>
      <c r="R26" s="37"/>
      <c r="S26" s="37"/>
      <c r="T26" s="37"/>
    </row>
    <row r="27" spans="2:20" ht="25.2" customHeight="1" x14ac:dyDescent="0.2">
      <c r="B27" s="28" t="s">
        <v>58</v>
      </c>
      <c r="E27"/>
      <c r="F27"/>
      <c r="G27"/>
      <c r="H27"/>
      <c r="I27"/>
      <c r="J27"/>
      <c r="K27"/>
      <c r="L27"/>
      <c r="M27"/>
      <c r="N27"/>
      <c r="O27"/>
      <c r="P27"/>
      <c r="Q27"/>
      <c r="R27"/>
      <c r="S27"/>
      <c r="T27"/>
    </row>
    <row r="28" spans="2:20" ht="11.4" x14ac:dyDescent="0.2">
      <c r="B28" s="19" t="s">
        <v>59</v>
      </c>
      <c r="E28"/>
      <c r="F28"/>
      <c r="G28"/>
      <c r="H28"/>
      <c r="I28"/>
      <c r="J28"/>
      <c r="K28"/>
      <c r="L28"/>
      <c r="M28"/>
      <c r="N28"/>
      <c r="O28"/>
      <c r="P28"/>
      <c r="Q28"/>
      <c r="R28"/>
      <c r="S28"/>
      <c r="T28"/>
    </row>
    <row r="29" spans="2:20" ht="12.75" customHeight="1" x14ac:dyDescent="0.2">
      <c r="E29"/>
      <c r="F29"/>
      <c r="G29"/>
      <c r="H29"/>
      <c r="I29"/>
      <c r="J29"/>
      <c r="K29"/>
      <c r="L29"/>
      <c r="M29"/>
      <c r="N29"/>
      <c r="O29"/>
      <c r="P29"/>
      <c r="Q29"/>
      <c r="R29"/>
      <c r="S29"/>
      <c r="T29"/>
    </row>
    <row r="30" spans="2:20" ht="12.75" customHeight="1" x14ac:dyDescent="0.2">
      <c r="B30" s="15" t="s">
        <v>36</v>
      </c>
      <c r="E30"/>
      <c r="F30"/>
      <c r="G30"/>
      <c r="H30"/>
      <c r="I30"/>
      <c r="J30"/>
      <c r="K30"/>
      <c r="L30"/>
      <c r="M30"/>
      <c r="N30"/>
      <c r="O30"/>
      <c r="P30"/>
      <c r="Q30"/>
      <c r="R30"/>
      <c r="S30"/>
      <c r="T30"/>
    </row>
    <row r="31" spans="2:20" ht="33.75" customHeight="1" x14ac:dyDescent="0.2">
      <c r="B31" s="2" t="s">
        <v>37</v>
      </c>
    </row>
    <row r="32" spans="2:20" ht="11.4" x14ac:dyDescent="0.2">
      <c r="B32" s="2" t="s">
        <v>63</v>
      </c>
    </row>
    <row r="33" spans="2:2" ht="11.4" x14ac:dyDescent="0.2">
      <c r="B33" s="30" t="s">
        <v>59</v>
      </c>
    </row>
    <row r="34" spans="2:2" ht="11.4" x14ac:dyDescent="0.2"/>
    <row r="35" spans="2:2" ht="12.75" customHeight="1" x14ac:dyDescent="0.2">
      <c r="B35" s="15" t="s">
        <v>38</v>
      </c>
    </row>
    <row r="36" spans="2:2" ht="23.25" customHeight="1" x14ac:dyDescent="0.2">
      <c r="B36" s="23" t="s">
        <v>39</v>
      </c>
    </row>
    <row r="37" spans="2:2" ht="12.75" customHeight="1" x14ac:dyDescent="0.2">
      <c r="B37" t="s">
        <v>40</v>
      </c>
    </row>
    <row r="38" spans="2:2" ht="12.75" customHeight="1" x14ac:dyDescent="0.2">
      <c r="B38" s="16" t="s">
        <v>41</v>
      </c>
    </row>
    <row r="39" spans="2:2" ht="12.75" customHeight="1" x14ac:dyDescent="0.2">
      <c r="B39" t="s">
        <v>42</v>
      </c>
    </row>
    <row r="40" spans="2:2" ht="12.75" customHeight="1" x14ac:dyDescent="0.2">
      <c r="B40" s="16" t="s">
        <v>43</v>
      </c>
    </row>
    <row r="41" spans="2:2" ht="12.75" customHeight="1" x14ac:dyDescent="0.2">
      <c r="B41" t="s">
        <v>44</v>
      </c>
    </row>
    <row r="42" spans="2:2" ht="12.75" customHeight="1" x14ac:dyDescent="0.2">
      <c r="B42" s="16" t="s">
        <v>45</v>
      </c>
    </row>
    <row r="43" spans="2:2" ht="12.75" customHeight="1" x14ac:dyDescent="0.2">
      <c r="B43" t="s">
        <v>46</v>
      </c>
    </row>
    <row r="44" spans="2:2" ht="12.75" customHeight="1" x14ac:dyDescent="0.2">
      <c r="B44" s="16" t="s">
        <v>47</v>
      </c>
    </row>
    <row r="45" spans="2:2" ht="12.75" customHeight="1" x14ac:dyDescent="0.2">
      <c r="B45" t="s">
        <v>48</v>
      </c>
    </row>
    <row r="46" spans="2:2" ht="12.75" customHeight="1" x14ac:dyDescent="0.2">
      <c r="B46" s="16" t="s">
        <v>49</v>
      </c>
    </row>
    <row r="47" spans="2:2" ht="12.75" customHeight="1" x14ac:dyDescent="0.2">
      <c r="B47" s="23" t="s">
        <v>72</v>
      </c>
    </row>
    <row r="49" spans="2:2" ht="12.75" customHeight="1" x14ac:dyDescent="0.2">
      <c r="B49" s="15" t="s">
        <v>50</v>
      </c>
    </row>
    <row r="50" spans="2:2" ht="34.200000000000003" x14ac:dyDescent="0.2">
      <c r="B50" s="23" t="s">
        <v>51</v>
      </c>
    </row>
    <row r="51" spans="2:2" ht="11.4" x14ac:dyDescent="0.2">
      <c r="B51" s="23" t="s">
        <v>71</v>
      </c>
    </row>
    <row r="52" spans="2:2" ht="34.200000000000003" x14ac:dyDescent="0.2">
      <c r="B52" s="23" t="s">
        <v>52</v>
      </c>
    </row>
    <row r="53" spans="2:2" ht="12.75" customHeight="1" x14ac:dyDescent="0.2">
      <c r="B53"/>
    </row>
    <row r="54" spans="2:2" ht="12.75" customHeight="1" x14ac:dyDescent="0.2">
      <c r="B54" s="24" t="s">
        <v>53</v>
      </c>
    </row>
    <row r="55" spans="2:2" ht="45.6" x14ac:dyDescent="0.2">
      <c r="B55" s="23" t="s">
        <v>54</v>
      </c>
    </row>
    <row r="57" spans="2:2" ht="12.75" customHeight="1" x14ac:dyDescent="0.2">
      <c r="B57" s="15" t="s">
        <v>64</v>
      </c>
    </row>
    <row r="58" spans="2:2" ht="57.75" customHeight="1" x14ac:dyDescent="0.2">
      <c r="B58" s="24" t="s">
        <v>83</v>
      </c>
    </row>
    <row r="59" spans="2:2" ht="47.25" customHeight="1" x14ac:dyDescent="0.2">
      <c r="B59" s="32" t="s">
        <v>77</v>
      </c>
    </row>
    <row r="60" spans="2:2" ht="57" x14ac:dyDescent="0.2">
      <c r="B60" s="32" t="s">
        <v>76</v>
      </c>
    </row>
    <row r="61" spans="2:2" ht="68.400000000000006" x14ac:dyDescent="0.2">
      <c r="B61" s="32" t="s">
        <v>73</v>
      </c>
    </row>
    <row r="62" spans="2:2" ht="68.400000000000006" x14ac:dyDescent="0.2">
      <c r="B62" s="32" t="s">
        <v>70</v>
      </c>
    </row>
    <row r="63" spans="2:2" ht="22.8" x14ac:dyDescent="0.2">
      <c r="B63" s="32" t="s">
        <v>65</v>
      </c>
    </row>
    <row r="64" spans="2:2" ht="22.8" x14ac:dyDescent="0.2">
      <c r="B64" s="32" t="s">
        <v>66</v>
      </c>
    </row>
    <row r="65" spans="2:2" ht="22.8" x14ac:dyDescent="0.2">
      <c r="B65" s="32" t="s">
        <v>67</v>
      </c>
    </row>
    <row r="66" spans="2:2" ht="22.8" x14ac:dyDescent="0.2">
      <c r="B66" s="32" t="s">
        <v>68</v>
      </c>
    </row>
  </sheetData>
  <hyperlinks>
    <hyperlink ref="B5" r:id="rId1" xr:uid="{97D90C80-2837-4BA2-B521-412EC6BA7C3F}"/>
    <hyperlink ref="B11" r:id="rId2" xr:uid="{E15B54EB-F0B2-4B6A-8B71-3A18D7CC867A}"/>
    <hyperlink ref="B38" r:id="rId3" xr:uid="{DF92A101-6CE5-4DF2-B018-CBDAD42C0D2B}"/>
    <hyperlink ref="B40" r:id="rId4" xr:uid="{E463BAFC-B216-4BAF-AE23-52F761DFDF24}"/>
    <hyperlink ref="B42" r:id="rId5" xr:uid="{BE8B2F5B-6A69-4D6F-B218-C701EE8AEE89}"/>
    <hyperlink ref="B44" r:id="rId6" xr:uid="{8005D52A-38AE-4A0C-9F1C-202D3764B602}"/>
    <hyperlink ref="B46" r:id="rId7" xr:uid="{C06522C4-225F-411A-AA7F-5C246C222564}"/>
    <hyperlink ref="B28" r:id="rId8" xr:uid="{7F8CD710-0D4D-4C91-A175-820C2ED36EA2}"/>
    <hyperlink ref="B13" r:id="rId9" xr:uid="{9661BC7C-01F7-4DDE-A699-C0C38EAB93EE}"/>
    <hyperlink ref="B33" r:id="rId10" xr:uid="{8DDE990D-EEBD-4486-B016-1FC6B2EBD2AF}"/>
    <hyperlink ref="B20" r:id="rId11" xr:uid="{32797A8C-2F19-4364-A79C-37B8D7DFEABA}"/>
  </hyperlinks>
  <pageMargins left="0.23622047244094491" right="0.23622047244094491" top="0.74803149606299213" bottom="0.74803149606299213" header="0.31496062992125984" footer="0.31496062992125984"/>
  <pageSetup paperSize="9" fitToWidth="0" fitToHeight="0" orientation="landscape" r:id="rId12"/>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3"/>
  <legacyDrawingHF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M e a s u r e D i a g r a m S a n d b o x A d a p t e r " > < T a b l e N a m e > E l s p o t P r i c e s _ V 2 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 E l s p o t P r i c e s _ V 2 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 C o l u m n s \ S p o t P r i c e D K K < / 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 C o l u m n s \ S p o t P r i c e D K K < / 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 C o l u m n s \ k W h R u n n i n g T o t a l < / K e y > < / D i a g r a m O b j e c t K e y > < D i a g r a m O b j e c t K e y > < K e y > C o l u m n s \ P r i c e < / K e y > < / D i a g r a m O b j e c t K e y > < D i a g r a m O b j e c t K e y > < K e y > C o l u m n s \ m e t e r i n g P o i n t I d < / 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 T a g s \ T a b l e s \ & l t ; T a b l e s \ U s e r I n f o D e t a i l e d & g t ; < / K e y > < / D i a g r a m O b j e c t K e y > < D i a g r a m O b j e c t K e y > < K e y > D y n a m i c   T a g s \ T a b l e s \ & l t ; T a b l e s \ O u t p u t P a r a m e t e r T a b l e & g t ; < / K e y > < / D i a g r a m O b j e c t K e y > < D i a g r a m O b j e c t K e y > < K e y > D y n a m i c   T a g s \ T a b l e s \ & l t ; T a b l e s \ D i m T i d & g t ; < / K e y > < / D i a g r a m O b j e c t K e y > < D i a g r a m O b j e c t K e y > < K e y > D y n a m i c   T a g s \ T a b l e s \ & l t ; T a b l e s \ D i m K a l e n d e r & g t ; < / K e y > < / D i a g r a m O b j e c t K e y > < D i a g r a m O b j e c t K e y > < K e y > D y n a m i c   T a g s \ T a b l e s \ & l t ; T a b l e s \ T i m e S e r i e s & g t ; < / K e y > < / D i a g r a m O b j e c t K e y > < D i a g r a m O b j e c t K e y > < K e y > D y n a m i c   T a g s \ T a b l e s \ & l t ; T a b l e s \ E l s p o t P r i c e s _ V 2 & g t ; < / K e y > < / D i a g r a m O b j e c t K e y > < D i a g r a m O b j e c t K e y > < K e y > D y n a m i c   T a g s \ T a b l e s \ & l t ; T a b l e s \ T a r i f A n d S u b s c i p t i o n P r i c e s _ V 2 & g t ; < / K e y > < / D i a g r a m O b j e c t K e y > < D i a g r a m O b j e c t K e y > < K e y > D y n a m i c   T a g s \ T a b l e s \ & l t ; T a b l e s \ k W h _ V 2 & g t ; < / 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 T a b l e s \ U s e r I n f o D e t a i l e d \ M e a s u r e s \ A d r e s s e < / K e y > < / D i a g r a m O b j e c t K e y > < D i a g r a m O b j e c t K e y > < K e y > T a b l e s \ U s e r I n f o D e t a i l e d \ M e a s u r e s \ B r u g e r ( e ) < / K e y > < / D i a g r a m O b j e c t K e y > < D i a g r a m O b j e c t K e y > < K e y > T a b l e s \ U s e r I n f o D e t a i l e d \ M e a s u r e s \ V i s t   p e r i o d e < / K e y > < / D i a g r a m O b j e c t K e y > < D i a g r a m O b j e c t K e y > < K e y > T a b l e s \ U s e r I n f o D e t a i l e d \ M e a s u r e s \ V i s t e   u g e d a g e < / K e y > < / D i a g r a m O b j e c t K e y > < D i a g r a m O b j e c t K e y > < K e y > T a b l e s \ U s e r I n f o D e t a i l e d \ M e a s u r e s \ V i s t e   t i d s r u m < / K e y > < / D i a g r a m O b j e c t K e y > < D i a g r a m O b j e c t K e y > < K e y > T a b l e s \ U s e r I n f o D e t a i l e d \ M e a s u r e s \ B r u g e r   2 < / 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 T a b l e s \ T i m e S e r i e s < / K e y > < / D i a g r a m O b j e c t K e y > < D i a g r a m O b j e c t K e y > < K e y > T a b l e s \ T i m e S e r i e s \ C o l u m n s \ k W h < / K e y > < / D i a g r a m O b j e c t K e y > < D i a g r a m O b j e c t K e y > < K e y > T a b l e s \ T i m e S e r i e s \ C o l u m n s \ k W h R u n n i n g T o t a l < / K e y > < / D i a g r a m O b j e c t K e y > < D i a g r a m O b j e c t K e y > < K e y > T a b l e s \ T i m e S e r i e s \ C o l u m n s \ P r i c e < / K e y > < / D i a g r a m O b j e c t K e y > < D i a g r a m O b j e c t K e y > < K e y > T a b l e s \ T i m e S e r i e s \ C o l u m n s \ m e t e r i n g P o i n t I d < / K e y > < / D i a g r a m O b j e c t K e y > < D i a g r a m O b j e c t K e y > < K e y > T a b l e s \ T i m e S e r i e s \ C o l u m n s \ S p o t P r i c e D K K < / K e y > < / D i a g r a m O b j e c t K e y > < D i a g r a m O b j e c t K e y > < K e y > T a b l e s \ T i m e S e r i e s \ C o l u m n s \ D a t o < / K e y > < / D i a g r a m O b j e c t K e y > < D i a g r a m O b j e c t K e y > < K e y > T a b l e s \ T i m e S e r i e s \ C o l u m n s \ T i d < / K e y > < / D i a g r a m O b j e c t K e y > < D i a g r a m O b j e c t K e y > < K e y > T a b l e s \ T i m e S e r i e s \ C o l u m n s \ E l a f g i f t R e d u c e r e t < / K e y > < / D i a g r a m O b j e c t K e y > < D i a g r a m O b j e c t K e y > < K e y > T a b l e s \ T i m e S e r i e s \ M e a s u r e s \ S u m   o f   k W h < / K e y > < / D i a g r a m O b j e c t K e y > < D i a g r a m O b j e c t K e y > < K e y > T a b l e s \ T i m e S e r i e s \ S u m   o f   k W h \ A d d i t i o n a l   I n f o \ I m p l i c i t   M e a s u r e < / K e y > < / D i a g r a m O b j e c t K e y > < D i a g r a m O b j e c t K e y > < K e y > T a b l e s \ E l s p o t P r i c e s _ V 2 < / K e y > < / D i a g r a m O b j e c t K e y > < D i a g r a m O b j e c t K e y > < K e y > T a b l e s \ E l s p o t P r i c e s _ V 2 \ C o l u m n s \ S p o t P r i c e D K K < / K e y > < / D i a g r a m O b j e c t K e y > < D i a g r a m O b j e c t K e y > < K e y > T a b l e s \ E l s p o t P r i c e s _ V 2 \ C o l u m n s \ D a t o < / K e y > < / D i a g r a m O b j e c t K e y > < D i a g r a m O b j e c t K e y > < K e y > T a b l e s \ E l s p o t P r i c e s _ V 2 \ C o l u m n s \ T i d < / K e y > < / D i a g r a m O b j e c t K e y > < D i a g r a m O b j e c t K e y > < K e y > T a b l e s \ E l s p o t P r i c e s _ V 2 \ C o l u m n s \ D a t o   ( M o n t h   I n d e x ) < / K e y > < / D i a g r a m O b j e c t K e y > < D i a g r a m O b j e c t K e y > < K e y > T a b l e s \ E l s p o t P r i c e s _ V 2 \ C o l u m n s \ D a t o   ( M o n t h ) < / K e y > < / D i a g r a m O b j e c t K e y > < D i a g r a m O b j e c t K e y > < K e y > T a b l e s \ T a r i f A n d S u b s c i p t i o n P r i c e s _ V 2 < / K e y > < / D i a g r a m O b j e c t K e y > < D i a g r a m O b j e c t K e y > < K e y > T a b l e s \ T a r i f A n d S u b s c i p t i o n P r i c e s _ V 2 \ C o l u m n s \ m e t e r i n g P o i n t I d < / K e y > < / D i a g r a m O b j e c t K e y > < D i a g r a m O b j e c t K e y > < K e y > T a b l e s \ T a r i f A n d S u b s c i p t i o n P r i c e s _ V 2 \ C o l u m n s \ P r i c e < / K e y > < / D i a g r a m O b j e c t K e y > < D i a g r a m O b j e c t K e y > < K e y > T a b l e s \ T a r i f A n d S u b s c i p t i o n P r i c e s _ V 2 \ C o l u m n s \ D a t o < / K e y > < / D i a g r a m O b j e c t K e y > < D i a g r a m O b j e c t K e y > < K e y > T a b l e s \ T a r i f A n d S u b s c i p t i o n P r i c e s _ V 2 \ C o l u m n s \ T i d < / K e y > < / D i a g r a m O b j e c t K e y > < D i a g r a m O b j e c t K e y > < K e y > T a b l e s \ k W h _ V 2 < / K e y > < / D i a g r a m O b j e c t K e y > < D i a g r a m O b j e c t K e y > < K e y > T a b l e s \ k W h _ V 2 \ C o l u m n s \ m e t e r i n g P o i n t I d < / K e y > < / D i a g r a m O b j e c t K e y > < D i a g r a m O b j e c t K e y > < K e y > T a b l e s \ k W h _ V 2 \ C o l u m n s \ k W h < / K e y > < / D i a g r a m O b j e c t K e y > < D i a g r a m O b j e c t K e y > < K e y > T a b l e s \ k W h _ V 2 \ C o l u m n s \ R u n n i n g T o t a l < / K e y > < / D i a g r a m O b j e c t K e y > < D i a g r a m O b j e c t K e y > < K e y > T a b l e s \ k W h _ V 2 \ C o l u m n s \ D a t o < / K e y > < / D i a g r a m O b j e c t K e y > < D i a g r a m O b j e c t K e y > < K e y > T a b l e s \ k W h _ V 2 \ C o l u m n s \ T i d < / K e y > < / D i a g r a m O b j e c t K e y > < D i a g r a m O b j e c t K e y > < K e y > T a b l e s \ k W h _ V 2 \ C o l u m n s \ E l a f g i f t R e d u c e r e t < / K e y > < / D i a g r a m O b j e c t K e y > < D i a g r a m O b j e c t K e y > < K e y > T a b l e s \ k W h _ V 2 \ C o l u m n s \ D a t o   ( M o n t h   I n d e x ) < / K e y > < / D i a g r a m O b j e c t K e y > < D i a g r a m O b j e c t K e y > < K e y > T a b l e s \ k W h _ V 2 \ C o l u m n s \ D a t o   ( M o n t h ) < / 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 R e l a t i o n s h i p s \ & l t ; T a b l e s \ T i m e S e r i e s \ C o l u m n s \ m e t e r i n g P o i n t I d & g t ; - & l t ; T a b l e s \ U s e r I n f o D e t a i l e d \ C o l u m n s \ m e t e r i n g P o i n t I d & g t ; < / K e y > < / D i a g r a m O b j e c t K e y > < D i a g r a m O b j e c t K e y > < K e y > R e l a t i o n s h i p s \ & l t ; T a b l e s \ T i m e S e r i e s \ C o l u m n s \ m e t e r i n g P o i n t I d & g t ; - & l t ; T a b l e s \ U s e r I n f o D e t a i l e d \ C o l u m n s \ m e t e r i n g P o i n t I d & g t ; \ F K < / K e y > < / D i a g r a m O b j e c t K e y > < D i a g r a m O b j e c t K e y > < K e y > R e l a t i o n s h i p s \ & l t ; T a b l e s \ T i m e S e r i e s \ C o l u m n s \ m e t e r i n g P o i n t I d & g t ; - & l t ; T a b l e s \ U s e r I n f o D e t a i l e d \ C o l u m n s \ m e t e r i n g P o i n t I d & g t ; \ P K < / K e y > < / D i a g r a m O b j e c t K e y > < D i a g r a m O b j e c t K e y > < K e y > R e l a t i o n s h i p s \ & l t ; T a b l e s \ T i m e S e r i e s \ C o l u m n s \ m e t e r i n g P o i n t I d & g t ; - & l t ; T a b l e s \ U s e r I n f o D e t a i l e d \ C o l u m n s \ m e t e r i n g P o i n t I d & g t ; \ C r o s s F i l t e r < / K e y > < / D i a g r a m O b j e c t K e y > < D i a g r a m O b j e c t K e y > < K e y > R e l a t i o n s h i p s \ & l t ; T a b l e s \ E l s p o t P r i c e s _ V 2 \ C o l u m n s \ D a t o & g t ; - & l t ; T a b l e s \ D i m K a l e n d e r \ C o l u m n s \ D a t o & g t ; < / K e y > < / D i a g r a m O b j e c t K e y > < D i a g r a m O b j e c t K e y > < K e y > R e l a t i o n s h i p s \ & l t ; T a b l e s \ E l s p o t P r i c e s _ V 2 \ C o l u m n s \ D a t o & g t ; - & l t ; T a b l e s \ D i m K a l e n d e r \ C o l u m n s \ D a t o & g t ; \ F K < / K e y > < / D i a g r a m O b j e c t K e y > < D i a g r a m O b j e c t K e y > < K e y > R e l a t i o n s h i p s \ & l t ; T a b l e s \ E l s p o t P r i c e s _ V 2 \ C o l u m n s \ D a t o & g t ; - & l t ; T a b l e s \ D i m K a l e n d e r \ C o l u m n s \ D a t o & g t ; \ P K < / K e y > < / D i a g r a m O b j e c t K e y > < D i a g r a m O b j e c t K e y > < K e y > R e l a t i o n s h i p s \ & l t ; T a b l e s \ E l s p o t P r i c e s _ V 2 \ C o l u m n s \ D a t o & g t ; - & l t ; T a b l e s \ D i m K a l e n d e r \ C o l u m n s \ D a t o & g t ; \ C r o s s F i l t e r < / K e y > < / D i a g r a m O b j e c t K e y > < D i a g r a m O b j e c t K e y > < K e y > R e l a t i o n s h i p s \ & l t ; T a b l e s \ E l s p o t P r i c e s _ V 2 \ C o l u m n s \ T i d & g t ; - & l t ; T a b l e s \ D i m T i d \ C o l u m n s \ T i d & g t ; < / K e y > < / D i a g r a m O b j e c t K e y > < D i a g r a m O b j e c t K e y > < K e y > R e l a t i o n s h i p s \ & l t ; T a b l e s \ E l s p o t P r i c e s _ V 2 \ C o l u m n s \ T i d & g t ; - & l t ; T a b l e s \ D i m T i d \ C o l u m n s \ T i d & g t ; \ F K < / K e y > < / D i a g r a m O b j e c t K e y > < D i a g r a m O b j e c t K e y > < K e y > R e l a t i o n s h i p s \ & l t ; T a b l e s \ E l s p o t P r i c e s _ V 2 \ C o l u m n s \ T i d & g t ; - & l t ; T a b l e s \ D i m T i d \ C o l u m n s \ T i d & g t ; \ P K < / K e y > < / D i a g r a m O b j e c t K e y > < D i a g r a m O b j e c t K e y > < K e y > R e l a t i o n s h i p s \ & l t ; T a b l e s \ E l s p o t P r i c e s _ V 2 \ C o l u m n s \ T i d & g t ; - & l t ; T a b l e s \ D i m T i d \ C o l u m n s \ T i d & g t ; \ C r o s s F i l t e r < / K e y > < / D i a g r a m O b j e c t K e y > < D i a g r a m O b j e c t K e y > < K e y > R e l a t i o n s h i p s \ & l t ; T a b l e s \ T a r i f A n d S u b s c i p t i o n P r i c e s _ V 2 \ C o l u m n s \ m e t e r i n g P o i n t I d & g t ; - & l t ; T a b l e s \ U s e r I n f o D e t a i l e d \ C o l u m n s \ m e t e r i n g P o i n t I d & g t ; < / K e y > < / D i a g r a m O b j e c t K e y > < D i a g r a m O b j e c t K e y > < K e y > R e l a t i o n s h i p s \ & l t ; T a b l e s \ T a r i f A n d S u b s c i p t i o n P r i c e s _ V 2 \ C o l u m n s \ m e t e r i n g P o i n t I d & g t ; - & l t ; T a b l e s \ U s e r I n f o D e t a i l e d \ C o l u m n s \ m e t e r i n g P o i n t I d & g t ; \ F K < / K e y > < / D i a g r a m O b j e c t K e y > < D i a g r a m O b j e c t K e y > < K e y > R e l a t i o n s h i p s \ & l t ; T a b l e s \ T a r i f A n d S u b s c i p t i o n P r i c e s _ V 2 \ C o l u m n s \ m e t e r i n g P o i n t I d & g t ; - & l t ; T a b l e s \ U s e r I n f o D e t a i l e d \ C o l u m n s \ m e t e r i n g P o i n t I d & g t ; \ P K < / K e y > < / D i a g r a m O b j e c t K e y > < D i a g r a m O b j e c t K e y > < K e y > R e l a t i o n s h i p s \ & l t ; T a b l e s \ T a r i f A n d S u b s c i p t i o n P r i c e s _ V 2 \ C o l u m n s \ m e t e r i n g P o i n t I d & g t ; - & l t ; T a b l e s \ U s e r I n f o D e t a i l e d \ C o l u m n s \ m e t e r i n g P o i n t I d & g t ; \ C r o s s F i l t e r < / K e y > < / D i a g r a m O b j e c t K e y > < D i a g r a m O b j e c t K e y > < K e y > R e l a t i o n s h i p s \ & l t ; T a b l e s \ T a r i f A n d S u b s c i p t i o n P r i c e s _ V 2 \ C o l u m n s \ D a t o & g t ; - & l t ; T a b l e s \ D i m K a l e n d e r \ C o l u m n s \ D a t o & g t ; < / K e y > < / D i a g r a m O b j e c t K e y > < D i a g r a m O b j e c t K e y > < K e y > R e l a t i o n s h i p s \ & l t ; T a b l e s \ T a r i f A n d S u b s c i p t i o n P r i c e s _ V 2 \ C o l u m n s \ D a t o & g t ; - & l t ; T a b l e s \ D i m K a l e n d e r \ C o l u m n s \ D a t o & g t ; \ F K < / K e y > < / D i a g r a m O b j e c t K e y > < D i a g r a m O b j e c t K e y > < K e y > R e l a t i o n s h i p s \ & l t ; T a b l e s \ T a r i f A n d S u b s c i p t i o n P r i c e s _ V 2 \ C o l u m n s \ D a t o & g t ; - & l t ; T a b l e s \ D i m K a l e n d e r \ C o l u m n s \ D a t o & g t ; \ P K < / K e y > < / D i a g r a m O b j e c t K e y > < D i a g r a m O b j e c t K e y > < K e y > R e l a t i o n s h i p s \ & l t ; T a b l e s \ T a r i f A n d S u b s c i p t i o n P r i c e s _ V 2 \ C o l u m n s \ D a t o & g t ; - & l t ; T a b l e s \ D i m K a l e n d e r \ C o l u m n s \ D a t o & g t ; \ C r o s s F i l t e r < / K e y > < / D i a g r a m O b j e c t K e y > < D i a g r a m O b j e c t K e y > < K e y > R e l a t i o n s h i p s \ & l t ; T a b l e s \ T a r i f A n d S u b s c i p t i o n P r i c e s _ V 2 \ C o l u m n s \ T i d & g t ; - & l t ; T a b l e s \ D i m T i d \ C o l u m n s \ T i d & g t ; < / K e y > < / D i a g r a m O b j e c t K e y > < D i a g r a m O b j e c t K e y > < K e y > R e l a t i o n s h i p s \ & l t ; T a b l e s \ T a r i f A n d S u b s c i p t i o n P r i c e s _ V 2 \ C o l u m n s \ T i d & g t ; - & l t ; T a b l e s \ D i m T i d \ C o l u m n s \ T i d & g t ; \ F K < / K e y > < / D i a g r a m O b j e c t K e y > < D i a g r a m O b j e c t K e y > < K e y > R e l a t i o n s h i p s \ & l t ; T a b l e s \ T a r i f A n d S u b s c i p t i o n P r i c e s _ V 2 \ C o l u m n s \ T i d & g t ; - & l t ; T a b l e s \ D i m T i d \ C o l u m n s \ T i d & g t ; \ P K < / K e y > < / D i a g r a m O b j e c t K e y > < D i a g r a m O b j e c t K e y > < K e y > R e l a t i o n s h i p s \ & l t ; T a b l e s \ T a r i f A n d S u b s c i p t i o n P r i c e s _ V 2 \ C o l u m n s \ T i d & g t ; - & l t ; T a b l e s \ D i m T i d \ C o l u m n s \ T i d & g t ; \ C r o s s F i l t e r < / K e y > < / D i a g r a m O b j e c t K e y > < D i a g r a m O b j e c t K e y > < K e y > R e l a t i o n s h i p s \ & l t ; T a b l e s \ k W h _ V 2 \ C o l u m n s \ m e t e r i n g P o i n t I d & g t ; - & l t ; T a b l e s \ U s e r I n f o D e t a i l e d \ C o l u m n s \ m e t e r i n g P o i n t I d & g t ; < / K e y > < / D i a g r a m O b j e c t K e y > < D i a g r a m O b j e c t K e y > < K e y > R e l a t i o n s h i p s \ & l t ; T a b l e s \ k W h _ V 2 \ C o l u m n s \ m e t e r i n g P o i n t I d & g t ; - & l t ; T a b l e s \ U s e r I n f o D e t a i l e d \ C o l u m n s \ m e t e r i n g P o i n t I d & g t ; \ F K < / K e y > < / D i a g r a m O b j e c t K e y > < D i a g r a m O b j e c t K e y > < K e y > R e l a t i o n s h i p s \ & l t ; T a b l e s \ k W h _ V 2 \ C o l u m n s \ m e t e r i n g P o i n t I d & g t ; - & l t ; T a b l e s \ U s e r I n f o D e t a i l e d \ C o l u m n s \ m e t e r i n g P o i n t I d & g t ; \ P K < / K e y > < / D i a g r a m O b j e c t K e y > < D i a g r a m O b j e c t K e y > < K e y > R e l a t i o n s h i p s \ & l t ; T a b l e s \ k W h _ V 2 \ C o l u m n s \ m e t e r i n g P o i n t I d & g t ; - & l t ; T a b l e s \ U s e r I n f o D e t a i l e d \ C o l u m n s \ m e t e r i n g P o i n t I d & g t ; \ C r o s s F i l t e r < / K e y > < / D i a g r a m O b j e c t K e y > < D i a g r a m O b j e c t K e y > < K e y > R e l a t i o n s h i p s \ & l t ; T a b l e s \ k W h _ V 2 \ C o l u m n s \ D a t o & g t ; - & l t ; T a b l e s \ D i m K a l e n d e r \ C o l u m n s \ D a t o & g t ; < / K e y > < / D i a g r a m O b j e c t K e y > < D i a g r a m O b j e c t K e y > < K e y > R e l a t i o n s h i p s \ & l t ; T a b l e s \ k W h _ V 2 \ C o l u m n s \ D a t o & g t ; - & l t ; T a b l e s \ D i m K a l e n d e r \ C o l u m n s \ D a t o & g t ; \ F K < / K e y > < / D i a g r a m O b j e c t K e y > < D i a g r a m O b j e c t K e y > < K e y > R e l a t i o n s h i p s \ & l t ; T a b l e s \ k W h _ V 2 \ C o l u m n s \ D a t o & g t ; - & l t ; T a b l e s \ D i m K a l e n d e r \ C o l u m n s \ D a t o & g t ; \ P K < / K e y > < / D i a g r a m O b j e c t K e y > < D i a g r a m O b j e c t K e y > < K e y > R e l a t i o n s h i p s \ & l t ; T a b l e s \ k W h _ V 2 \ C o l u m n s \ D a t o & g t ; - & l t ; T a b l e s \ D i m K a l e n d e r \ C o l u m n s \ D a t o & g t ; \ C r o s s F i l t e r < / K e y > < / D i a g r a m O b j e c t K e y > < D i a g r a m O b j e c t K e y > < K e y > R e l a t i o n s h i p s \ & l t ; T a b l e s \ k W h _ V 2 \ C o l u m n s \ T i d & g t ; - & l t ; T a b l e s \ D i m T i d \ C o l u m n s \ T i d & g t ; < / K e y > < / D i a g r a m O b j e c t K e y > < D i a g r a m O b j e c t K e y > < K e y > R e l a t i o n s h i p s \ & l t ; T a b l e s \ k W h _ V 2 \ C o l u m n s \ T i d & g t ; - & l t ; T a b l e s \ D i m T i d \ C o l u m n s \ T i d & g t ; \ F K < / K e y > < / D i a g r a m O b j e c t K e y > < D i a g r a m O b j e c t K e y > < K e y > R e l a t i o n s h i p s \ & l t ; T a b l e s \ k W h _ V 2 \ C o l u m n s \ T i d & g t ; - & l t ; T a b l e s \ D i m T i d \ C o l u m n s \ T i d & g t ; \ P K < / K e y > < / D i a g r a m O b j e c t K e y > < D i a g r a m O b j e c t K e y > < K e y > R e l a t i o n s h i p s \ & l t ; T a b l e s \ k W h _ V 2 \ C o l u m n s \ T i d & g t ; - & l t ; T a b l e s \ D i m T i d \ C o l u m n s \ T i d & g t ; \ C r o s s F i l t e r < / K e y > < / D i a g r a m O b j e c t K e y > < / A l l K e y s > < S e l e c t e d K e y s > < D i a g r a m O b j e c t K e y > < K e y > T a b l e s \ O u t p u t P a r a m e t e r T a b l e 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 D y n a m i c   T a g s \ T a b l e s \ & l t ; T a b l e s \ E l s p o t P r i c e s _ V 2 & g t ; < / K e y > < / a : K e y > < a : V a l u e   i : t y p e = " D i a g r a m D i s p l a y T a g V i e w S t a t e " > < I s N o t F i l t e r e d O u t > t r u e < / I s N o t F i l t e r e d O u t > < / a : V a l u e > < / a : K e y V a l u e O f D i a g r a m O b j e c t K e y a n y T y p e z b w N T n L X > < a : K e y V a l u e O f D i a g r a m O b j e c t K e y a n y T y p e z b w N T n L X > < a : K e y > < K e y > D y n a m i c   T a g s \ T a b l e s \ & l t ; T a b l e s \ T a r i f A n d S u b s c i p t i o n P r i c e s _ V 2 & g t ; < / K e y > < / a : K e y > < a : V a l u e   i : t y p e = " D i a g r a m D i s p l a y T a g V i e w S t a t e " > < I s N o t F i l t e r e d O u t > t r u e < / I s N o t F i l t e r e d O u t > < / a : V a l u e > < / a : K e y V a l u e O f D i a g r a m O b j e c t K e y a n y T y p e z b w N T n L X > < a : K e y V a l u e O f D i a g r a m O b j e c t K e y a n y T y p e z b w N T n L X > < a : K e y > < K e y > D y n a m i c   T a g s \ T a b l e s \ & l t ; T a b l e s \ k W h _ V 2 & g t ; < / K e y > < / a : K e y > < a : V a l u e   i : t y p e = " D i a g r a m D i s p l a y T a g V i e w S t a t e " > < I s N o t F i l t e r e d O u t > t r u e < / I s N o t F i l t e r e d O u t > < / a : V a l u e > < / a : K e y V a l u e O f D i a g r a m O b j e c t K e y a n y T y p e z b w N T n L X > < a : K e y V a l u e O f D i a g r a m O b j e c t K e y a n y T y p e z b w N T n L X > < a : K e y > < K e y > T a b l e s \ U s e r I n f o D e t a i l e d < / K e y > < / a : K e y > < a : V a l u e   i : t y p e = " D i a g r a m D i s p l a y N o d e V i e w S t a t e " > < H e i g h t > 1 5 0 < / H e i g h t > < I s E x p a n d e d > t r u e < / I s E x p a n d e d > < L a y e d O u t > t r u e < / L a y e d O u t > < L e f t > 5 9 4 . 1 0 3 8 1 0 5 6 7 6 6 6 1 9 < / L e f t > < S c r o l l V e r t i c a l O f f s e t > 1 2 < / S c r o l l V e r t i c a l O f f s e t > < T a b I n d e x > 7 < / T a b I n d e x > < T o p > 6 1 8 . 2 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 T a b l e s \ U s e r I n f o D e t a i l e d \ M e a s u r e s \ A d r e s s e < / K e y > < / a : K e y > < a : V a l u e   i : t y p e = " D i a g r a m D i s p l a y N o d e V i e w S t a t e " > < H e i g h t > 1 5 0 < / H e i g h t > < I s E x p a n d e d > t r u e < / I s E x p a n d e d > < W i d t h > 2 0 0 < / W i d t h > < / a : V a l u e > < / a : K e y V a l u e O f D i a g r a m O b j e c t K e y a n y T y p e z b w N T n L X > < a : K e y V a l u e O f D i a g r a m O b j e c t K e y a n y T y p e z b w N T n L X > < a : K e y > < K e y > T a b l e s \ U s e r I n f o D e t a i l e d \ M e a s u r e s \ B r u g e r ( e ) < / K e y > < / a : K e y > < a : V a l u e   i : t y p e = " D i a g r a m D i s p l a y N o d e V i e w S t a t e " > < H e i g h t > 1 5 0 < / H e i g h t > < I s E x p a n d e d > t r u e < / I s E x p a n d e d > < W i d t h > 2 0 0 < / W i d t h > < / a : V a l u e > < / a : K e y V a l u e O f D i a g r a m O b j e c t K e y a n y T y p e z b w N T n L X > < a : K e y V a l u e O f D i a g r a m O b j e c t K e y a n y T y p e z b w N T n L X > < a : K e y > < K e y > T a b l e s \ U s e r I n f o D e t a i l e d \ M e a s u r e s \ V i s t   p e r i o d e < / K e y > < / a : K e y > < a : V a l u e   i : t y p e = " D i a g r a m D i s p l a y N o d e V i e w S t a t e " > < H e i g h t > 1 5 0 < / H e i g h t > < I s E x p a n d e d > t r u e < / I s E x p a n d e d > < W i d t h > 2 0 0 < / W i d t h > < / a : V a l u e > < / a : K e y V a l u e O f D i a g r a m O b j e c t K e y a n y T y p e z b w N T n L X > < a : K e y V a l u e O f D i a g r a m O b j e c t K e y a n y T y p e z b w N T n L X > < a : K e y > < K e y > T a b l e s \ U s e r I n f o D e t a i l e d \ M e a s u r e s \ V i s t e   u g e d a g e < / K e y > < / a : K e y > < a : V a l u e   i : t y p e = " D i a g r a m D i s p l a y N o d e V i e w S t a t e " > < H e i g h t > 1 5 0 < / H e i g h t > < I s E x p a n d e d > t r u e < / I s E x p a n d e d > < W i d t h > 2 0 0 < / W i d t h > < / a : V a l u e > < / a : K e y V a l u e O f D i a g r a m O b j e c t K e y a n y T y p e z b w N T n L X > < a : K e y V a l u e O f D i a g r a m O b j e c t K e y a n y T y p e z b w N T n L X > < a : K e y > < K e y > T a b l e s \ U s e r I n f o D e t a i l e d \ M e a s u r e s \ V i s t e   t i d s r u m < / K e y > < / a : K e y > < a : V a l u e   i : t y p e = " D i a g r a m D i s p l a y N o d e V i e w S t a t e " > < H e i g h t > 1 5 0 < / H e i g h t > < I s E x p a n d e d > t r u e < / I s E x p a n d e d > < W i d t h > 2 0 0 < / W i d t h > < / a : V a l u e > < / a : K e y V a l u e O f D i a g r a m O b j e c t K e y a n y T y p e z b w N T n L X > < a : K e y V a l u e O f D i a g r a m O b j e c t K e y a n y T y p e z b w N T n L X > < a : K e y > < K e y > T a b l e s \ U s e r I n f o D e t a i l e d \ M e a s u r e s \ B r u g e r   2 < / 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 8 8 3 . 9 0 3 8 1 0 5 6 7 6 6 6 1 4 < / L e f t > < T a b I n d e x > 1 < / T a b I n d e x > < T o p > 5 4 < / 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 T a b l e s \ D i m T i d < / K e y > < / a : K e y > < a : V a l u e   i : t y p e = " D i a g r a m D i s p l a y N o d e V i e w S t a t e " > < H e i g h t > 1 5 0 < / H e i g h t > < I s E x p a n d e d > t r u e < / I s E x p a n d e d > < L a y e d O u t > t r u e < / L a y e d O u t > < L e f t > 1 8 8 < / L e f t > < T a b I n d e x > 6 < / T a b I n d e x > < T o p > 6 1 6 < / T o p > < 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 1 8 0 < / H e i g h t > < I s E x p a n d e d > t r u e < / I s E x p a n d e d > < L a y e d O u t > t r u e < / L a y e d O u t > < L e f t > 3 1 6 . 0 0 0 0 0 0 0 0 0 0 0 0 2 3 < / L e f t > < T o p > 6 1 < / T o p > < W i d t h > 2 7 7 < / 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 1 6 0 7 . 0 0 0 0 0 0 0 0 0 0 0 0 2 < / L e f t > < S c r o l l V e r t i c a l O f f s e t > 9 0 . 1 3 0 0 0 0 0 0 0 0 0 0 0 2 4 < / S c r o l l V e r t i c a l O f f s e t > < T a b I n d e x > 5 < / T a b I n d e x > < T o p > 2 3 1 < / T o p > < 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 T a b l e s \ T i m e S e r i e s \ C o l u m n s \ k W h R u n n i n g T o t a l < / 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 T a b l e s \ T i m e S e r i e s \ C o l u m n s \ m e t e r i n g P o i n t I d 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 T a b l e s \ T i m e S e r i e s \ C o l u m n s \ E l a f g i f t R e d u c e r e t < / 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 T a b l e s \ E l s p o t P r i c e s _ V 2 < / K e y > < / a : K e y > < a : V a l u e   i : t y p e = " D i a g r a m D i s p l a y N o d e V i e w S t a t e " > < H e i g h t > 1 5 0 < / H e i g h t > < I s E x p a n d e d > t r u e < / I s E x p a n d e d > < L a y e d O u t > t r u e < / L a y e d O u t > < L e f t > 1 4 4 . 9 0 3 8 1 0 5 6 7 6 6 6 1 4 < / L e f t > < T a b I n d e x > 2 < / T a b I n d e x > < T o p > 3 4 9 . 5 < / T o p > < W i d t h > 2 0 0 < / W i d t h > < / a : V a l u e > < / a : K e y V a l u e O f D i a g r a m O b j e c t K e y a n y T y p e z b w N T n L X > < a : K e y V a l u e O f D i a g r a m O b j e c t K e y a n y T y p e z b w N T n L X > < a : K e y > < K e y > T a b l e s \ E l s p o t P r i c e s _ V 2 \ C o l u m n s \ S p o t P r i c e D K K < / K e y > < / a : K e y > < a : V a l u e   i : t y p e = " D i a g r a m D i s p l a y N o d e V i e w S t a t e " > < H e i g h t > 1 5 0 < / H e i g h t > < I s E x p a n d e d > t r u e < / I s E x p a n d e d > < W i d t h > 2 0 0 < / W i d t h > < / a : V a l u e > < / a : K e y V a l u e O f D i a g r a m O b j e c t K e y a n y T y p e z b w N T n L X > < a : K e y V a l u e O f D i a g r a m O b j e c t K e y a n y T y p e z b w N T n L X > < a : K e y > < K e y > T a b l e s \ E l s p o t P r i c e s _ V 2 \ C o l u m n s \ D a t o < / K e y > < / a : K e y > < a : V a l u e   i : t y p e = " D i a g r a m D i s p l a y N o d e V i e w S t a t e " > < H e i g h t > 1 5 0 < / H e i g h t > < I s E x p a n d e d > t r u e < / I s E x p a n d e d > < W i d t h > 2 0 0 < / W i d t h > < / a : V a l u e > < / a : K e y V a l u e O f D i a g r a m O b j e c t K e y a n y T y p e z b w N T n L X > < a : K e y V a l u e O f D i a g r a m O b j e c t K e y a n y T y p e z b w N T n L X > < a : K e y > < K e y > T a b l e s \ E l s p o t P r i c e s _ V 2 \ C o l u m n s \ T i d < / K e y > < / a : K e y > < a : V a l u e   i : t y p e = " D i a g r a m D i s p l a y N o d e V i e w S t a t e " > < H e i g h t > 1 5 0 < / H e i g h t > < I s E x p a n d e d > t r u e < / I s E x p a n d e d > < W i d t h > 2 0 0 < / W i d t h > < / a : V a l u e > < / a : K e y V a l u e O f D i a g r a m O b j e c t K e y a n y T y p e z b w N T n L X > < a : K e y V a l u e O f D i a g r a m O b j e c t K e y a n y T y p e z b w N T n L X > < a : K e y > < K e y > T a b l e s \ E l s p o t P r i c e s _ V 2 \ C o l u m n s \ D a t o   ( M o n t h   I n d e x ) < / K e y > < / a : K e y > < a : V a l u e   i : t y p e = " D i a g r a m D i s p l a y N o d e V i e w S t a t e " > < H e i g h t > 1 5 0 < / H e i g h t > < I s E x p a n d e d > t r u e < / I s E x p a n d e d > < W i d t h > 2 0 0 < / W i d t h > < / a : V a l u e > < / a : K e y V a l u e O f D i a g r a m O b j e c t K e y a n y T y p e z b w N T n L X > < a : K e y V a l u e O f D i a g r a m O b j e c t K e y a n y T y p e z b w N T n L X > < a : K e y > < K e y > T a b l e s \ E l s p o t P r i c e s _ V 2 \ C o l u m n s \ D a t o   ( M o n t h ) < / K e y > < / a : K e y > < a : V a l u e   i : t y p e = " D i a g r a m D i s p l a y N o d e V i e w S t a t e " > < H e i g h t > 1 5 0 < / H e i g h t > < I s E x p a n d e d > t r u e < / I s E x p a n d e d > < W i d t h > 2 0 0 < / W i d t h > < / a : V a l u e > < / a : K e y V a l u e O f D i a g r a m O b j e c t K e y a n y T y p e z b w N T n L X > < a : K e y V a l u e O f D i a g r a m O b j e c t K e y a n y T y p e z b w N T n L X > < a : K e y > < K e y > T a b l e s \ T a r i f A n d S u b s c i p t i o n P r i c e s _ V 2 < / K e y > < / a : K e y > < a : V a l u e   i : t y p e = " D i a g r a m D i s p l a y N o d e V i e w S t a t e " > < H e i g h t > 1 5 0 < / H e i g h t > < I s E x p a n d e d > t r u e < / I s E x p a n d e d > < L a y e d O u t > t r u e < / L a y e d O u t > < L e f t > 3 6 3 . 8 0 7 6 2 1 1 3 5 3 3 2 0 6 < / L e f t > < T a b I n d e x > 3 < / T a b I n d e x > < T o p > 3 4 8 . 5 < / T o p > < W i d t h > 2 0 0 < / W i d t h > < / a : V a l u e > < / a : K e y V a l u e O f D i a g r a m O b j e c t K e y a n y T y p e z b w N T n L X > < a : K e y V a l u e O f D i a g r a m O b j e c t K e y a n y T y p e z b w N T n L X > < a : K e y > < K e y > T a b l e s \ T a r i f A n d S u b s c i p t i o n P r i c e s _ V 2 \ C o l u m n s \ m e t e r i n g P o i n t I d < / K e y > < / a : K e y > < a : V a l u e   i : t y p e = " D i a g r a m D i s p l a y N o d e V i e w S t a t e " > < H e i g h t > 1 5 0 < / H e i g h t > < I s E x p a n d e d > t r u e < / I s E x p a n d e d > < W i d t h > 2 0 0 < / W i d t h > < / a : V a l u e > < / a : K e y V a l u e O f D i a g r a m O b j e c t K e y a n y T y p e z b w N T n L X > < a : K e y V a l u e O f D i a g r a m O b j e c t K e y a n y T y p e z b w N T n L X > < a : K e y > < K e y > T a b l e s \ T a r i f A n d S u b s c i p t i o n P r i c e s _ V 2 \ C o l u m n s \ P r i c e < / K e y > < / a : K e y > < a : V a l u e   i : t y p e = " D i a g r a m D i s p l a y N o d e V i e w S t a t e " > < H e i g h t > 1 5 0 < / H e i g h t > < I s E x p a n d e d > t r u e < / I s E x p a n d e d > < W i d t h > 2 0 0 < / W i d t h > < / a : V a l u e > < / a : K e y V a l u e O f D i a g r a m O b j e c t K e y a n y T y p e z b w N T n L X > < a : K e y V a l u e O f D i a g r a m O b j e c t K e y a n y T y p e z b w N T n L X > < a : K e y > < K e y > T a b l e s \ T a r i f A n d S u b s c i p t i o n P r i c e s _ V 2 \ C o l u m n s \ D a t o < / K e y > < / a : K e y > < a : V a l u e   i : t y p e = " D i a g r a m D i s p l a y N o d e V i e w S t a t e " > < H e i g h t > 1 5 0 < / H e i g h t > < I s E x p a n d e d > t r u e < / I s E x p a n d e d > < W i d t h > 2 0 0 < / W i d t h > < / a : V a l u e > < / a : K e y V a l u e O f D i a g r a m O b j e c t K e y a n y T y p e z b w N T n L X > < a : K e y V a l u e O f D i a g r a m O b j e c t K e y a n y T y p e z b w N T n L X > < a : K e y > < K e y > T a b l e s \ T a r i f A n d S u b s c i p t i o n P r i c e s _ V 2 \ C o l u m n s \ T i d < / K e y > < / a : K e y > < a : V a l u e   i : t y p e = " D i a g r a m D i s p l a y N o d e V i e w S t a t e " > < H e i g h t > 1 5 0 < / H e i g h t > < I s E x p a n d e d > t r u e < / I s E x p a n d e d > < W i d t h > 2 0 0 < / W i d t h > < / a : V a l u e > < / a : K e y V a l u e O f D i a g r a m O b j e c t K e y a n y T y p e z b w N T n L X > < a : K e y V a l u e O f D i a g r a m O b j e c t K e y a n y T y p e z b w N T n L X > < a : K e y > < K e y > T a b l e s \ k W h _ V 2 < / K e y > < / a : K e y > < a : V a l u e   i : t y p e = " D i a g r a m D i s p l a y N o d e V i e w S t a t e " > < H e i g h t > 1 5 0 < / H e i g h t > < I s E x p a n d e d > t r u e < / I s E x p a n d e d > < L a y e d O u t > t r u e < / L a y e d O u t > < L e f t > 5 8 2 . 7 1 1 4 3 1 7 0 2 9 9 7 7 4 < / L e f t > < S c r o l l V e r t i c a l O f f s e t > 8 . 4 2 0 0 0 0 0 0 0 0 0 0 0 1 5 9 < / S c r o l l V e r t i c a l O f f s e t > < T a b I n d e x > 4 < / T a b I n d e x > < T o p > 3 4 9 . 5 < / T o p > < W i d t h > 2 0 0 < / W i d t h > < / a : V a l u e > < / a : K e y V a l u e O f D i a g r a m O b j e c t K e y a n y T y p e z b w N T n L X > < a : K e y V a l u e O f D i a g r a m O b j e c t K e y a n y T y p e z b w N T n L X > < a : K e y > < K e y > T a b l e s \ k W h _ V 2 \ C o l u m n s \ m e t e r i n g P o i n t I d < / K e y > < / a : K e y > < a : V a l u e   i : t y p e = " D i a g r a m D i s p l a y N o d e V i e w S t a t e " > < H e i g h t > 1 5 0 < / H e i g h t > < I s E x p a n d e d > t r u e < / I s E x p a n d e d > < W i d t h > 2 0 0 < / W i d t h > < / a : V a l u e > < / a : K e y V a l u e O f D i a g r a m O b j e c t K e y a n y T y p e z b w N T n L X > < a : K e y V a l u e O f D i a g r a m O b j e c t K e y a n y T y p e z b w N T n L X > < a : K e y > < K e y > T a b l e s \ k W h _ V 2 \ C o l u m n s \ k W h < / K e y > < / a : K e y > < a : V a l u e   i : t y p e = " D i a g r a m D i s p l a y N o d e V i e w S t a t e " > < H e i g h t > 1 5 0 < / H e i g h t > < I s E x p a n d e d > t r u e < / I s E x p a n d e d > < W i d t h > 2 0 0 < / W i d t h > < / a : V a l u e > < / a : K e y V a l u e O f D i a g r a m O b j e c t K e y a n y T y p e z b w N T n L X > < a : K e y V a l u e O f D i a g r a m O b j e c t K e y a n y T y p e z b w N T n L X > < a : K e y > < K e y > T a b l e s \ k W h _ V 2 \ C o l u m n s \ R u n n i n g T o t a l < / K e y > < / a : K e y > < a : V a l u e   i : t y p e = " D i a g r a m D i s p l a y N o d e V i e w S t a t e " > < H e i g h t > 1 5 0 < / H e i g h t > < I s E x p a n d e d > t r u e < / I s E x p a n d e d > < W i d t h > 2 0 0 < / W i d t h > < / a : V a l u e > < / a : K e y V a l u e O f D i a g r a m O b j e c t K e y a n y T y p e z b w N T n L X > < a : K e y V a l u e O f D i a g r a m O b j e c t K e y a n y T y p e z b w N T n L X > < a : K e y > < K e y > T a b l e s \ k W h _ V 2 \ C o l u m n s \ D a t o < / K e y > < / a : K e y > < a : V a l u e   i : t y p e = " D i a g r a m D i s p l a y N o d e V i e w S t a t e " > < H e i g h t > 1 5 0 < / H e i g h t > < I s E x p a n d e d > t r u e < / I s E x p a n d e d > < W i d t h > 2 0 0 < / W i d t h > < / a : V a l u e > < / a : K e y V a l u e O f D i a g r a m O b j e c t K e y a n y T y p e z b w N T n L X > < a : K e y V a l u e O f D i a g r a m O b j e c t K e y a n y T y p e z b w N T n L X > < a : K e y > < K e y > T a b l e s \ k W h _ V 2 \ C o l u m n s \ T i d < / K e y > < / a : K e y > < a : V a l u e   i : t y p e = " D i a g r a m D i s p l a y N o d e V i e w S t a t e " > < H e i g h t > 1 5 0 < / H e i g h t > < I s E x p a n d e d > t r u e < / I s E x p a n d e d > < W i d t h > 2 0 0 < / W i d t h > < / a : V a l u e > < / a : K e y V a l u e O f D i a g r a m O b j e c t K e y a n y T y p e z b w N T n L X > < a : K e y V a l u e O f D i a g r a m O b j e c t K e y a n y T y p e z b w N T n L X > < a : K e y > < K e y > T a b l e s \ k W h _ V 2 \ C o l u m n s \ E l a f g i f t R e d u c e r e t < / K e y > < / a : K e y > < a : V a l u e   i : t y p e = " D i a g r a m D i s p l a y N o d e V i e w S t a t e " > < H e i g h t > 1 5 0 < / H e i g h t > < I s E x p a n d e d > t r u e < / I s E x p a n d e d > < W i d t h > 2 0 0 < / W i d t h > < / a : V a l u e > < / a : K e y V a l u e O f D i a g r a m O b j e c t K e y a n y T y p e z b w N T n L X > < a : K e y V a l u e O f D i a g r a m O b j e c t K e y a n y T y p e z b w N T n L X > < a : K e y > < K e y > T a b l e s \ k W h _ V 2 \ C o l u m n s \ D a t o   ( M o n t h   I n d e x ) < / K e y > < / a : K e y > < a : V a l u e   i : t y p e = " D i a g r a m D i s p l a y N o d e V i e w S t a t e " > < H e i g h t > 1 5 0 < / H e i g h t > < I s E x p a n d e d > t r u e < / I s E x p a n d e d > < W i d t h > 2 0 0 < / W i d t h > < / a : V a l u e > < / a : K e y V a l u e O f D i a g r a m O b j e c t K e y a n y T y p e z b w N T n L X > < a : K e y V a l u e O f D i a g r a m O b j e c t K e y a n y T y p e z b w N T n L X > < a : K e y > < K e y > T a b l e s \ k W h _ V 2 \ C o l u m n s \ D a t o   ( M o n t h ) < / K e y > < / a : K e y > < a : V a l u e   i : t y p e = " D i a g r a m D i s p l a y N o d e V i e w S t a t e " > < H e i g h t > 1 5 0 < / H e i g h t > < I s E x p a n d e d > t r u e < / I s E x p a n d e d > < W i d t h > 2 0 0 < / W i d t h > < / a : V a l u e > < / a : K e y V a l u e O f D i a g r a m O b j e c t K e y a n y T y p e z b w N T n L X > < a : K e y V a l u e O f D i a g r a m O b j e c t K e y a n y T y p e z b w N T n L X > < a : K e y > < K e y > R e l a t i o n s h i p s \ & l t ; T a b l e s \ T i m e S e r i e s \ C o l u m n s \ D a t o & g t ; - & l t ; T a b l e s \ D i m K a l e n d e r \ C o l u m n s \ D a t o & g t ; < / K e y > < / a : K e y > < a : V a l u e   i : t y p e = " D i a g r a m D i s p l a y L i n k V i e w S t a t e " > < A u t o m a t i o n P r o p e r t y H e l p e r T e x t > E n d   p o i n t   1 :   ( 1 5 9 1 , 2 8 6 ) .   E n d   p o i n t   2 :   ( 6 0 9 , 1 4 1 )   < / A u t o m a t i o n P r o p e r t y H e l p e r T e x t > < L a y e d O u t > t r u e < / L a y e d O u t > < P o i n t s   x m l n s : b = " h t t p : / / s c h e m a s . d a t a c o n t r a c t . o r g / 2 0 0 4 / 0 7 / S y s t e m . W i n d o w s " > < b : P o i n t > < b : _ x > 1 5 9 1 . 0 0 0 0 0 0 0 0 0 0 0 0 5 < / b : _ x > < b : _ y > 2 8 6 < / b : _ y > < / b : P o i n t > < b : P o i n t > < b : _ x > 8 6 6 . 4 0 3 8 1 1 0 0 4 5 < / b : _ x > < b : _ y > 2 8 6 < / b : _ y > < / b : P o i n t > < b : P o i n t > < b : _ x > 8 6 4 . 4 0 3 8 1 1 0 0 4 5 < / b : _ x > < b : _ y > 2 8 4 < / b : _ y > < / b : P o i n t > < b : P o i n t > < b : _ x > 8 6 4 . 4 0 3 8 1 1 0 0 4 5 < / b : _ x > < b : _ y > 1 4 3 < / b : _ y > < / b : P o i n t > < b : P o i n t > < b : _ x > 8 6 2 . 4 0 3 8 1 1 0 0 4 5 < / b : _ x > < b : _ y > 1 4 1 < / b : _ y > < / b : P o i n t > < b : P o i n t > < b : _ x > 6 0 9 . 0 0 0 0 0 0 0 0 0 0 0 0 4 5 < / b : _ x > < b : _ y > 1 4 1 < / 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 1 5 9 1 . 0 0 0 0 0 0 0 0 0 0 0 0 5 < / b : _ x > < b : _ y > 2 7 8 < / b : _ y > < / L a b e l L o c a t i o n > < L o c a t i o n   x m l n s : b = " h t t p : / / s c h e m a s . d a t a c o n t r a c t . o r g / 2 0 0 4 / 0 7 / S y s t e m . W i n d o w s " > < b : _ x > 1 6 0 7 . 0 0 0 0 0 0 0 0 0 0 0 0 2 < / b : _ x > < b : _ y > 2 8 6 < / b : _ y > < / L o c a t i o n > < S h a p e R o t a t e A n g l e > 1 8 0 < / 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 5 9 3 . 0 0 0 0 0 0 0 0 0 0 0 0 4 5 < / b : _ x > < b : _ y > 1 3 3 < / b : _ y > < / L a b e l L o c a t i o n > < L o c a t i o n   x m l n s : b = " h t t p : / / s c h e m a s . d a t a c o n t r a c t . o r g / 2 0 0 4 / 0 7 / S y s t e m . W i n d o w s " > < b : _ x > 5 9 3 . 0 0 0 0 0 0 0 0 0 0 0 0 4 5 < / b : _ x > < b : _ y > 1 4 1 < / b : _ y > < / L o c a t i o n > < S h a p e R o t a t e A n g l e > 3 6 0 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 1 5 9 1 . 0 0 0 0 0 0 0 0 0 0 0 0 5 < / b : _ x > < b : _ y > 2 8 6 < / b : _ y > < / b : P o i n t > < b : P o i n t > < b : _ x > 8 6 6 . 4 0 3 8 1 1 0 0 4 5 < / b : _ x > < b : _ y > 2 8 6 < / b : _ y > < / b : P o i n t > < b : P o i n t > < b : _ x > 8 6 4 . 4 0 3 8 1 1 0 0 4 5 < / b : _ x > < b : _ y > 2 8 4 < / b : _ y > < / b : P o i n t > < b : P o i n t > < b : _ x > 8 6 4 . 4 0 3 8 1 1 0 0 4 5 < / b : _ x > < b : _ y > 1 4 3 < / b : _ y > < / b : P o i n t > < b : P o i n t > < b : _ x > 8 6 2 . 4 0 3 8 1 1 0 0 4 5 < / b : _ x > < b : _ y > 1 4 1 < / b : _ y > < / b : P o i n t > < b : P o i n t > < b : _ x > 6 0 9 . 0 0 0 0 0 0 0 0 0 0 0 0 4 5 < / b : _ x > < b : _ y > 1 4 1 < / b : _ y > < / b : P o i n t > < / P o i n t s > < / a : V a l u e > < / a : K e y V a l u e O f D i a g r a m O b j e c t K e y a n y T y p e z b w N T n L X > < a : K e y V a l u e O f D i a g r a m O b j e c t K e y a n y T y p e z b w N T n L X > < a : K e y > < K e y > R e l a t i o n s h i p s \ & l t ; T a b l e s \ T i m e S e r i e s \ C o l u m n s \ T i d & g t ; - & l t ; T a b l e s \ D i m T i d \ C o l u m n s \ T i d & g t ; < / K e y > < / a : K e y > < a : V a l u e   i : t y p e = " D i a g r a m D i s p l a y L i n k V i e w S t a t e " > < A u t o m a t i o n P r o p e r t y H e l p e r T e x t > E n d   p o i n t   1 :   ( 1 5 9 1 , 3 0 6 ) .   E n d   p o i n t   2 :   ( 4 0 4 , 7 0 1 . 5 5 )   < / A u t o m a t i o n P r o p e r t y H e l p e r T e x t > < L a y e d O u t > t r u e < / L a y e d O u t > < P o i n t s   x m l n s : b = " h t t p : / / s c h e m a s . d a t a c o n t r a c t . o r g / 2 0 0 4 / 0 7 / S y s t e m . W i n d o w s " > < b : P o i n t > < b : _ x > 1 5 9 0 . 9 9 9 9 9 9 9 9 9 9 9 9 8 < / b : _ x > < b : _ y > 3 0 6 < / b : _ y > < / b : P o i n t > < b : P o i n t > < b : _ x > 1 0 9 2 . 8 0 1 9 0 5 5 < / b : _ x > < b : _ y > 3 0 6 < / b : _ y > < / b : P o i n t > < b : P o i n t > < b : _ x > 1 0 9 0 . 8 0 1 9 0 5 5 < / b : _ x > < b : _ y > 3 0 8 < / b : _ y > < / b : P o i n t > < b : P o i n t > < b : _ x > 1 0 9 0 . 8 0 1 9 0 5 5 < / b : _ x > < b : _ y > 5 5 4 . 2 < / b : _ y > < / b : P o i n t > < b : P o i n t > < b : _ x > 1 0 8 8 . 8 0 1 9 0 5 5 < / b : _ x > < b : _ y > 5 5 6 . 2 < / b : _ y > < / b : P o i n t > < b : P o i n t > < b : _ x > 5 7 6 . 6 0 3 8 1 1 0 0 4 4 9 9 9 < / b : _ x > < b : _ y > 5 5 6 . 2 < / b : _ y > < / b : P o i n t > < b : P o i n t > < b : _ x > 5 7 4 . 6 0 3 8 1 1 0 0 4 4 9 9 9 < / b : _ x > < b : _ y > 5 5 8 . 2 < / b : _ y > < / b : P o i n t > < b : P o i n t > < b : _ x > 5 7 4 . 6 0 3 8 1 1 0 0 4 4 9 9 9 < / b : _ x > < b : _ y > 6 9 9 . 5 5 < / b : _ y > < / b : P o i n t > < b : P o i n t > < b : _ x > 5 7 2 . 6 0 3 8 1 1 0 0 4 4 9 9 9 < / b : _ x > < b : _ y > 7 0 1 . 5 5 < / b : _ y > < / b : P o i n t > < b : P o i n t > < b : _ x > 4 0 3 . 9 9 9 9 9 9 9 9 9 9 9 9 8 9 < / b : _ x > < b : _ y > 7 0 1 . 5 5 < / 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 1 5 9 0 . 9 9 9 9 9 9 9 9 9 9 9 9 8 < / b : _ x > < b : _ y > 2 9 8 < / b : _ y > < / L a b e l L o c a t i o n > < L o c a t i o n   x m l n s : b = " h t t p : / / s c h e m a s . d a t a c o n t r a c t . o r g / 2 0 0 4 / 0 7 / S y s t e m . W i n d o w s " > < b : _ x > 1 6 0 7 < / b : _ x > < b : _ y > 3 0 6 < / b : _ y > < / L o c a t i o n > < S h a p e R o t a t e A n g l e > 1 8 0 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 3 8 7 . 9 9 9 9 9 9 9 9 9 9 9 9 8 9 < / b : _ x > < b : _ y > 6 9 3 . 5 5 < / b : _ y > < / L a b e l L o c a t i o n > < L o c a t i o n   x m l n s : b = " h t t p : / / s c h e m a s . d a t a c o n t r a c t . o r g / 2 0 0 4 / 0 7 / S y s t e m . W i n d o w s " > < b : _ x > 3 8 7 . 9 9 9 9 9 9 9 9 9 9 9 9 7 7 < / b : _ x > < b : _ y > 7 0 1 . 5 5 < / b : _ y > < / L o c a t i o n > < S h a p e R o t a t e A n g l e > 3 6 0 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 1 5 9 0 . 9 9 9 9 9 9 9 9 9 9 9 9 8 < / b : _ x > < b : _ y > 3 0 6 < / b : _ y > < / b : P o i n t > < b : P o i n t > < b : _ x > 1 0 9 2 . 8 0 1 9 0 5 5 < / b : _ x > < b : _ y > 3 0 6 < / b : _ y > < / b : P o i n t > < b : P o i n t > < b : _ x > 1 0 9 0 . 8 0 1 9 0 5 5 < / b : _ x > < b : _ y > 3 0 8 < / b : _ y > < / b : P o i n t > < b : P o i n t > < b : _ x > 1 0 9 0 . 8 0 1 9 0 5 5 < / b : _ x > < b : _ y > 5 5 4 . 2 < / b : _ y > < / b : P o i n t > < b : P o i n t > < b : _ x > 1 0 8 8 . 8 0 1 9 0 5 5 < / b : _ x > < b : _ y > 5 5 6 . 2 < / b : _ y > < / b : P o i n t > < b : P o i n t > < b : _ x > 5 7 6 . 6 0 3 8 1 1 0 0 4 4 9 9 9 < / b : _ x > < b : _ y > 5 5 6 . 2 < / b : _ y > < / b : P o i n t > < b : P o i n t > < b : _ x > 5 7 4 . 6 0 3 8 1 1 0 0 4 4 9 9 9 < / b : _ x > < b : _ y > 5 5 8 . 2 < / b : _ y > < / b : P o i n t > < b : P o i n t > < b : _ x > 5 7 4 . 6 0 3 8 1 1 0 0 4 4 9 9 9 < / b : _ x > < b : _ y > 6 9 9 . 5 5 < / b : _ y > < / b : P o i n t > < b : P o i n t > < b : _ x > 5 7 2 . 6 0 3 8 1 1 0 0 4 4 9 9 9 < / b : _ x > < b : _ y > 7 0 1 . 5 5 < / b : _ y > < / b : P o i n t > < b : P o i n t > < b : _ x > 4 0 3 . 9 9 9 9 9 9 9 9 9 9 9 9 8 9 < / b : _ x > < b : _ y > 7 0 1 . 5 5 < / b : _ y > < / b : P o i n t > < / P o i n t s > < / a : V a l u e > < / a : K e y V a l u e O f D i a g r a m O b j e c t K e y a n y T y p e z b w N T n L X > < a : K e y V a l u e O f D i a g r a m O b j e c t K e y a n y T y p e z b w N T n L X > < a : K e y > < K e y > R e l a t i o n s h i p s \ & l t ; T a b l e s \ T i m e S e r i e s \ C o l u m n s \ m e t e r i n g P o i n t I d & g t ; - & l t ; T a b l e s \ U s e r I n f o D e t a i l e d \ C o l u m n s \ m e t e r i n g P o i n t I d & g t ; < / K e y > < / a : K e y > < a : V a l u e   i : t y p e = " D i a g r a m D i s p l a y L i n k V i e w S t a t e " > < A u t o m a t i o n P r o p e r t y H e l p e r T e x t > E n d   p o i n t   1 :   ( 1 5 9 1 , 3 2 6 ) .   E n d   p o i n t   2 :   ( 8 1 0 . 1 0 3 8 1 0 5 6 7 6 6 6 , 6 9 3 . 2 )   < / A u t o m a t i o n P r o p e r t y H e l p e r T e x t > < L a y e d O u t > t r u e < / L a y e d O u t > < P o i n t s   x m l n s : b = " h t t p : / / s c h e m a s . d a t a c o n t r a c t . o r g / 2 0 0 4 / 0 7 / S y s t e m . W i n d o w s " > < b : P o i n t > < b : _ x > 1 5 9 1 < / b : _ x > < b : _ y > 3 2 6 < / b : _ y > < / b : P o i n t > < b : P o i n t > < b : _ x > 1 2 0 2 . 5 5 1 9 0 5 5 < / b : _ x > < b : _ y > 3 2 6 < / b : _ y > < / b : P o i n t > < b : P o i n t > < b : _ x > 1 2 0 0 . 5 5 1 9 0 5 5 < / b : _ x > < b : _ y > 3 2 8 < / b : _ y > < / b : P o i n t > < b : P o i n t > < b : _ x > 1 2 0 0 . 5 5 1 9 0 5 5 < / b : _ x > < b : _ y > 6 9 1 . 2 < / b : _ y > < / b : P o i n t > < b : P o i n t > < b : _ x > 1 1 9 8 . 5 5 1 9 0 5 5 < / b : _ x > < b : _ y > 6 9 3 . 2 < / b : _ y > < / b : P o i n t > < b : P o i n t > < b : _ x > 8 1 0 . 1 0 3 8 1 0 5 6 7 6 6 6 1 9 < / b : _ x > < b : _ y > 6 9 3 . 2 < / b : _ y > < / b : P o i n t > < / P o i n t s > < / a : V a l u e > < / a : K e y V a l u e O f D i a g r a m O b j e c t K e y a n y T y p e z b w N T n L X > < a : K e y V a l u e O f D i a g r a m O b j e c t K e y a n y T y p e z b w N T n L X > < a : K e y > < K e y > R e l a t i o n s h i p s \ & l t ; T a b l e s \ T i m e S e r i e s \ C o l u m n s \ m e t e r i n g P o i n t I d & g t ; - & l t ; T a b l e s \ U s e r I n f o D e t a i l e d \ C o l u m n s \ m e t e r i n g P o i n t I d & g t ; \ F K < / K e y > < / a : K e y > < a : V a l u e   i : t y p e = " D i a g r a m D i s p l a y L i n k E n d p o i n t V i e w S t a t e " > < H e i g h t > 1 6 < / H e i g h t > < L a b e l L o c a t i o n   x m l n s : b = " h t t p : / / s c h e m a s . d a t a c o n t r a c t . o r g / 2 0 0 4 / 0 7 / S y s t e m . W i n d o w s " > < b : _ x > 1 5 9 1 < / b : _ x > < b : _ y > 3 1 8 < / b : _ y > < / L a b e l L o c a t i o n > < L o c a t i o n   x m l n s : b = " h t t p : / / s c h e m a s . d a t a c o n t r a c t . o r g / 2 0 0 4 / 0 7 / S y s t e m . W i n d o w s " > < b : _ x > 1 6 0 7 < / b : _ x > < b : _ y > 3 2 6 < / b : _ y > < / L o c a t i o n > < S h a p e R o t a t e A n g l e > 1 8 0 < / S h a p e R o t a t e A n g l e > < W i d t h > 1 6 < / W i d t h > < / a : V a l u e > < / a : K e y V a l u e O f D i a g r a m O b j e c t K e y a n y T y p e z b w N T n L X > < a : K e y V a l u e O f D i a g r a m O b j e c t K e y a n y T y p e z b w N T n L X > < a : K e y > < K e y > R e l a t i o n s h i p s \ & l t ; T a b l e s \ T i m e S e r i e s \ C o l u m n s \ m e t e r i n g P o i n t I d & g t ; - & l t ; T a b l e s \ U s e r I n f o D e t a i l e d \ C o l u m n s \ m e t e r i n g P o i n t I d & g t ; \ P K < / K e y > < / a : K e y > < a : V a l u e   i : t y p e = " D i a g r a m D i s p l a y L i n k E n d p o i n t V i e w S t a t e " > < H e i g h t > 1 6 < / H e i g h t > < L a b e l L o c a t i o n   x m l n s : b = " h t t p : / / s c h e m a s . d a t a c o n t r a c t . o r g / 2 0 0 4 / 0 7 / S y s t e m . W i n d o w s " > < b : _ x > 7 9 4 . 1 0 3 8 1 0 5 6 7 6 6 6 1 9 < / b : _ x > < b : _ y > 6 8 5 . 2 < / b : _ y > < / L a b e l L o c a t i o n > < L o c a t i o n   x m l n s : b = " h t t p : / / s c h e m a s . d a t a c o n t r a c t . o r g / 2 0 0 4 / 0 7 / S y s t e m . W i n d o w s " > < b : _ x > 7 9 4 . 1 0 3 8 1 0 5 6 7 6 6 6 1 9 < / b : _ x > < b : _ y > 6 9 3 . 2 < / b : _ y > < / L o c a t i o n > < S h a p e R o t a t e A n g l e > 3 6 0 < / S h a p e R o t a t e A n g l e > < W i d t h > 1 6 < / W i d t h > < / a : V a l u e > < / a : K e y V a l u e O f D i a g r a m O b j e c t K e y a n y T y p e z b w N T n L X > < a : K e y V a l u e O f D i a g r a m O b j e c t K e y a n y T y p e z b w N T n L X > < a : K e y > < K e y > R e l a t i o n s h i p s \ & l t ; T a b l e s \ T i m e S e r i e s \ C o l u m n s \ m e t e r i n g P o i n t I d & g t ; - & l t ; T a b l e s \ U s e r I n f o D e t a i l e d \ C o l u m n s \ m e t e r i n g P o i n t I d & g t ; \ C r o s s F i l t e r < / K e y > < / a : K e y > < a : V a l u e   i : t y p e = " D i a g r a m D i s p l a y L i n k C r o s s F i l t e r V i e w S t a t e " > < P o i n t s   x m l n s : b = " h t t p : / / s c h e m a s . d a t a c o n t r a c t . o r g / 2 0 0 4 / 0 7 / S y s t e m . W i n d o w s " > < b : P o i n t > < b : _ x > 1 5 9 1 < / b : _ x > < b : _ y > 3 2 6 < / b : _ y > < / b : P o i n t > < b : P o i n t > < b : _ x > 1 2 0 2 . 5 5 1 9 0 5 5 < / b : _ x > < b : _ y > 3 2 6 < / b : _ y > < / b : P o i n t > < b : P o i n t > < b : _ x > 1 2 0 0 . 5 5 1 9 0 5 5 < / b : _ x > < b : _ y > 3 2 8 < / b : _ y > < / b : P o i n t > < b : P o i n t > < b : _ x > 1 2 0 0 . 5 5 1 9 0 5 5 < / b : _ x > < b : _ y > 6 9 1 . 2 < / b : _ y > < / b : P o i n t > < b : P o i n t > < b : _ x > 1 1 9 8 . 5 5 1 9 0 5 5 < / b : _ x > < b : _ y > 6 9 3 . 2 < / b : _ y > < / b : P o i n t > < b : P o i n t > < b : _ x > 8 1 0 . 1 0 3 8 1 0 5 6 7 6 6 6 1 9 < / b : _ x > < b : _ y > 6 9 3 . 2 < / b : _ y > < / b : P o i n t > < / P o i n t s > < / a : V a l u e > < / a : K e y V a l u e O f D i a g r a m O b j e c t K e y a n y T y p e z b w N T n L X > < a : K e y V a l u e O f D i a g r a m O b j e c t K e y a n y T y p e z b w N T n L X > < a : K e y > < K e y > R e l a t i o n s h i p s \ & l t ; T a b l e s \ E l s p o t P r i c e s _ V 2 \ C o l u m n s \ D a t o & g t ; - & l t ; T a b l e s \ D i m K a l e n d e r \ C o l u m n s \ D a t o & g t ; < / K e y > < / a : K e y > < a : V a l u e   i : t y p e = " D i a g r a m D i s p l a y L i n k V i e w S t a t e " > < A u t o m a t i o n P r o p e r t y H e l p e r T e x t > E n d   p o i n t   1 :   ( 2 4 4 . 9 0 3 8 1 1 , 3 3 3 . 5 ) .   E n d   p o i n t   2 :   ( 3 0 0 , 1 5 1 )   < / A u t o m a t i o n P r o p e r t y H e l p e r T e x t > < L a y e d O u t > t r u e < / L a y e d O u t > < P o i n t s   x m l n s : b = " h t t p : / / s c h e m a s . d a t a c o n t r a c t . o r g / 2 0 0 4 / 0 7 / S y s t e m . W i n d o w s " > < b : P o i n t > < b : _ x > 2 4 4 . 9 0 3 8 1 1 < / b : _ x > < b : _ y > 3 3 3 . 5 < / b : _ y > < / b : P o i n t > < b : P o i n t > < b : _ x > 2 4 4 . 9 0 3 8 1 1 < / b : _ x > < b : _ y > 1 5 3 < / b : _ y > < / b : P o i n t > < b : P o i n t > < b : _ x > 2 4 6 . 9 0 3 8 1 1 < / b : _ x > < b : _ y > 1 5 1 < / b : _ y > < / b : P o i n t > < b : P o i n t > < b : _ x > 3 0 0 . 0 0 0 0 0 0 0 0 0 0 0 0 2 3 < / b : _ x > < b : _ y > 1 5 1 < / b : _ y > < / b : P o i n t > < / P o i n t s > < / a : V a l u e > < / a : K e y V a l u e O f D i a g r a m O b j e c t K e y a n y T y p e z b w N T n L X > < a : K e y V a l u e O f D i a g r a m O b j e c t K e y a n y T y p e z b w N T n L X > < a : K e y > < K e y > R e l a t i o n s h i p s \ & l t ; T a b l e s \ E l s p o t P r i c e s _ V 2 \ C o l u m n s \ D a t o & g t ; - & l t ; T a b l e s \ D i m K a l e n d e r \ C o l u m n s \ D a t o & g t ; \ F K < / K e y > < / a : K e y > < a : V a l u e   i : t y p e = " D i a g r a m D i s p l a y L i n k E n d p o i n t V i e w S t a t e " > < H e i g h t > 1 6 < / H e i g h t > < L a b e l L o c a t i o n   x m l n s : b = " h t t p : / / s c h e m a s . d a t a c o n t r a c t . o r g / 2 0 0 4 / 0 7 / S y s t e m . W i n d o w s " > < b : _ x > 2 3 6 . 9 0 3 8 1 1 < / b : _ x > < b : _ y > 3 3 3 . 5 < / b : _ y > < / L a b e l L o c a t i o n > < L o c a t i o n   x m l n s : b = " h t t p : / / s c h e m a s . d a t a c o n t r a c t . o r g / 2 0 0 4 / 0 7 / S y s t e m . W i n d o w s " > < b : _ x > 2 4 4 . 9 0 3 8 1 1 0 0 0 0 0 0 0 2 < / b : _ x > < b : _ y > 3 4 9 . 5 < / b : _ y > < / L o c a t i o n > < S h a p e R o t a t e A n g l e > 2 6 9 . 9 9 9 9 9 9 9 9 9 9 9 9 8 9 < / S h a p e R o t a t e A n g l e > < W i d t h > 1 6 < / W i d t h > < / a : V a l u e > < / a : K e y V a l u e O f D i a g r a m O b j e c t K e y a n y T y p e z b w N T n L X > < a : K e y V a l u e O f D i a g r a m O b j e c t K e y a n y T y p e z b w N T n L X > < a : K e y > < K e y > R e l a t i o n s h i p s \ & l t ; T a b l e s \ E l s p o t P r i c e s _ V 2 \ C o l u m n s \ D a t o & g t ; - & l t ; T a b l e s \ D i m K a l e n d e r \ C o l u m n s \ D a t o & g t ; \ P K < / K e y > < / a : K e y > < a : V a l u e   i : t y p e = " D i a g r a m D i s p l a y L i n k E n d p o i n t V i e w S t a t e " > < H e i g h t > 1 6 < / H e i g h t > < L a b e l L o c a t i o n   x m l n s : b = " h t t p : / / s c h e m a s . d a t a c o n t r a c t . o r g / 2 0 0 4 / 0 7 / S y s t e m . W i n d o w s " > < b : _ x > 3 0 0 . 0 0 0 0 0 0 0 0 0 0 0 0 2 3 < / b : _ x > < b : _ y > 1 4 3 < / b : _ y > < / L a b e l L o c a t i o n > < L o c a t i o n   x m l n s : b = " h t t p : / / s c h e m a s . d a t a c o n t r a c t . o r g / 2 0 0 4 / 0 7 / S y s t e m . W i n d o w s " > < b : _ x > 3 1 6 . 0 0 0 0 0 0 0 0 0 0 0 0 2 3 < / b : _ x > < b : _ y > 1 5 1 < / b : _ y > < / L o c a t i o n > < S h a p e R o t a t e A n g l e > 1 8 0 < / S h a p e R o t a t e A n g l e > < W i d t h > 1 6 < / W i d t h > < / a : V a l u e > < / a : K e y V a l u e O f D i a g r a m O b j e c t K e y a n y T y p e z b w N T n L X > < a : K e y V a l u e O f D i a g r a m O b j e c t K e y a n y T y p e z b w N T n L X > < a : K e y > < K e y > R e l a t i o n s h i p s \ & l t ; T a b l e s \ E l s p o t P r i c e s _ V 2 \ C o l u m n s \ D a t o & g t ; - & l t ; T a b l e s \ D i m K a l e n d e r \ C o l u m n s \ D a t o & g t ; \ C r o s s F i l t e r < / K e y > < / a : K e y > < a : V a l u e   i : t y p e = " D i a g r a m D i s p l a y L i n k C r o s s F i l t e r V i e w S t a t e " > < P o i n t s   x m l n s : b = " h t t p : / / s c h e m a s . d a t a c o n t r a c t . o r g / 2 0 0 4 / 0 7 / S y s t e m . W i n d o w s " > < b : P o i n t > < b : _ x > 2 4 4 . 9 0 3 8 1 1 < / b : _ x > < b : _ y > 3 3 3 . 5 < / b : _ y > < / b : P o i n t > < b : P o i n t > < b : _ x > 2 4 4 . 9 0 3 8 1 1 < / b : _ x > < b : _ y > 1 5 3 < / b : _ y > < / b : P o i n t > < b : P o i n t > < b : _ x > 2 4 6 . 9 0 3 8 1 1 < / b : _ x > < b : _ y > 1 5 1 < / b : _ y > < / b : P o i n t > < b : P o i n t > < b : _ x > 3 0 0 . 0 0 0 0 0 0 0 0 0 0 0 0 2 3 < / b : _ x > < b : _ y > 1 5 1 < / b : _ y > < / b : P o i n t > < / P o i n t s > < / a : V a l u e > < / a : K e y V a l u e O f D i a g r a m O b j e c t K e y a n y T y p e z b w N T n L X > < a : K e y V a l u e O f D i a g r a m O b j e c t K e y a n y T y p e z b w N T n L X > < a : K e y > < K e y > R e l a t i o n s h i p s \ & l t ; T a b l e s \ E l s p o t P r i c e s _ V 2 \ C o l u m n s \ T i d & g t ; - & l t ; T a b l e s \ D i m T i d \ C o l u m n s \ T i d & g t ; < / K e y > < / a : K e y > < a : V a l u e   i : t y p e = " D i a g r a m D i s p l a y L i n k V i e w S t a t e " > < A u t o m a t i o n P r o p e r t y H e l p e r T e x t > E n d   p o i n t   1 :   ( 2 4 4 . 9 0 3 8 1 1 , 5 1 5 . 5 ) .   E n d   p o i n t   2 :   ( 2 8 8 , 6 0 0 )   < / A u t o m a t i o n P r o p e r t y H e l p e r T e x t > < L a y e d O u t > t r u e < / L a y e d O u t > < P o i n t s   x m l n s : b = " h t t p : / / s c h e m a s . d a t a c o n t r a c t . o r g / 2 0 0 4 / 0 7 / S y s t e m . W i n d o w s " > < b : P o i n t > < b : _ x > 2 4 4 . 9 0 3 8 1 0 9 9 9 9 9 9 9 6 < / b : _ x > < b : _ y > 5 1 5 . 5 < / b : _ y > < / b : P o i n t > < b : P o i n t > < b : _ x > 2 4 4 . 9 0 3 8 1 1 < / b : _ x > < b : _ y > 5 5 5 . 7 5 < / b : _ y > < / b : P o i n t > < b : P o i n t > < b : _ x > 2 4 6 . 9 0 3 8 1 1 < / b : _ x > < b : _ y > 5 5 7 . 7 5 < / b : _ y > < / b : P o i n t > < b : P o i n t > < b : _ x > 2 8 6 < / b : _ x > < b : _ y > 5 5 7 . 7 5 < / b : _ y > < / b : P o i n t > < b : P o i n t > < b : _ x > 2 8 8 < / b : _ x > < b : _ y > 5 5 9 . 7 5 < / b : _ y > < / b : P o i n t > < b : P o i n t > < b : _ x > 2 8 8 < / b : _ x > < b : _ y > 6 0 0 < / b : _ y > < / b : P o i n t > < / P o i n t s > < / a : V a l u e > < / a : K e y V a l u e O f D i a g r a m O b j e c t K e y a n y T y p e z b w N T n L X > < a : K e y V a l u e O f D i a g r a m O b j e c t K e y a n y T y p e z b w N T n L X > < a : K e y > < K e y > R e l a t i o n s h i p s \ & l t ; T a b l e s \ E l s p o t P r i c e s _ V 2 \ C o l u m n s \ T i d & g t ; - & l t ; T a b l e s \ D i m T i d \ C o l u m n s \ T i d & g t ; \ F K < / K e y > < / a : K e y > < a : V a l u e   i : t y p e = " D i a g r a m D i s p l a y L i n k E n d p o i n t V i e w S t a t e " > < H e i g h t > 1 6 < / H e i g h t > < L a b e l L o c a t i o n   x m l n s : b = " h t t p : / / s c h e m a s . d a t a c o n t r a c t . o r g / 2 0 0 4 / 0 7 / S y s t e m . W i n d o w s " > < b : _ x > 2 3 6 . 9 0 3 8 1 0 9 9 9 9 9 9 9 6 < / b : _ x > < b : _ y > 4 9 9 . 5 < / b : _ y > < / L a b e l L o c a t i o n > < L o c a t i o n   x m l n s : b = " h t t p : / / s c h e m a s . d a t a c o n t r a c t . o r g / 2 0 0 4 / 0 7 / S y s t e m . W i n d o w s " > < b : _ x > 2 4 4 . 9 0 3 8 1 1 < / b : _ x > < b : _ y > 4 9 9 . 5 < / b : _ y > < / L o c a t i o n > < S h a p e R o t a t e A n g l e > 9 0 . 0 0 0 0 0 0 0 0 0 0 0 0 1 < / S h a p e R o t a t e A n g l e > < W i d t h > 1 6 < / W i d t h > < / a : V a l u e > < / a : K e y V a l u e O f D i a g r a m O b j e c t K e y a n y T y p e z b w N T n L X > < a : K e y V a l u e O f D i a g r a m O b j e c t K e y a n y T y p e z b w N T n L X > < a : K e y > < K e y > R e l a t i o n s h i p s \ & l t ; T a b l e s \ E l s p o t P r i c e s _ V 2 \ C o l u m n s \ T i d & g t ; - & l t ; T a b l e s \ D i m T i d \ C o l u m n s \ T i d & g t ; \ P K < / K e y > < / a : K e y > < a : V a l u e   i : t y p e = " D i a g r a m D i s p l a y L i n k E n d p o i n t V i e w S t a t e " > < H e i g h t > 1 6 < / H e i g h t > < L a b e l L o c a t i o n   x m l n s : b = " h t t p : / / s c h e m a s . d a t a c o n t r a c t . o r g / 2 0 0 4 / 0 7 / S y s t e m . W i n d o w s " > < b : _ x > 2 8 0 < / b : _ x > < b : _ y > 6 0 0 < / b : _ y > < / L a b e l L o c a t i o n > < L o c a t i o n   x m l n s : b = " h t t p : / / s c h e m a s . d a t a c o n t r a c t . o r g / 2 0 0 4 / 0 7 / S y s t e m . W i n d o w s " > < b : _ x > 2 8 8 < / b : _ x > < b : _ y > 6 1 6 < / b : _ y > < / L o c a t i o n > < S h a p e R o t a t e A n g l e > 2 7 0 < / S h a p e R o t a t e A n g l e > < W i d t h > 1 6 < / W i d t h > < / a : V a l u e > < / a : K e y V a l u e O f D i a g r a m O b j e c t K e y a n y T y p e z b w N T n L X > < a : K e y V a l u e O f D i a g r a m O b j e c t K e y a n y T y p e z b w N T n L X > < a : K e y > < K e y > R e l a t i o n s h i p s \ & l t ; T a b l e s \ E l s p o t P r i c e s _ V 2 \ C o l u m n s \ T i d & g t ; - & l t ; T a b l e s \ D i m T i d \ C o l u m n s \ T i d & g t ; \ C r o s s F i l t e r < / K e y > < / a : K e y > < a : V a l u e   i : t y p e = " D i a g r a m D i s p l a y L i n k C r o s s F i l t e r V i e w S t a t e " > < P o i n t s   x m l n s : b = " h t t p : / / s c h e m a s . d a t a c o n t r a c t . o r g / 2 0 0 4 / 0 7 / S y s t e m . W i n d o w s " > < b : P o i n t > < b : _ x > 2 4 4 . 9 0 3 8 1 0 9 9 9 9 9 9 9 6 < / b : _ x > < b : _ y > 5 1 5 . 5 < / b : _ y > < / b : P o i n t > < b : P o i n t > < b : _ x > 2 4 4 . 9 0 3 8 1 1 < / b : _ x > < b : _ y > 5 5 5 . 7 5 < / b : _ y > < / b : P o i n t > < b : P o i n t > < b : _ x > 2 4 6 . 9 0 3 8 1 1 < / b : _ x > < b : _ y > 5 5 7 . 7 5 < / b : _ y > < / b : P o i n t > < b : P o i n t > < b : _ x > 2 8 6 < / b : _ x > < b : _ y > 5 5 7 . 7 5 < / b : _ y > < / b : P o i n t > < b : P o i n t > < b : _ x > 2 8 8 < / b : _ x > < b : _ y > 5 5 9 . 7 5 < / b : _ y > < / b : P o i n t > < b : P o i n t > < b : _ x > 2 8 8 < / b : _ x > < b : _ y > 6 0 0 < / b : _ y > < / b : P o i n t > < / P o i n t s > < / a : V a l u e > < / a : K e y V a l u e O f D i a g r a m O b j e c t K e y a n y T y p e z b w N T n L X > < a : K e y V a l u e O f D i a g r a m O b j e c t K e y a n y T y p e z b w N T n L X > < a : K e y > < K e y > R e l a t i o n s h i p s \ & l t ; T a b l e s \ T a r i f A n d S u b s c i p t i o n P r i c e s _ V 2 \ C o l u m n s \ m e t e r i n g P o i n t I d & g t ; - & l t ; T a b l e s \ U s e r I n f o D e t a i l e d \ C o l u m n s \ m e t e r i n g P o i n t I d & g t ; < / K e y > < / a : K e y > < a : V a l u e   i : t y p e = " D i a g r a m D i s p l a y L i n k V i e w S t a t e " > < A u t o m a t i o n P r o p e r t y H e l p e r T e x t > E n d   p o i n t   1 :   ( 4 7 3 . 8 0 7 6 2 1 , 5 1 4 . 5 ) .   E n d   p o i n t   2 :   ( 5 7 8 . 1 0 3 8 1 0 5 6 7 6 6 6 , 7 2 1 . 5 5 )   < / A u t o m a t i o n P r o p e r t y H e l p e r T e x t > < L a y e d O u t > t r u e < / L a y e d O u t > < P o i n t s   x m l n s : b = " h t t p : / / s c h e m a s . d a t a c o n t r a c t . o r g / 2 0 0 4 / 0 7 / S y s t e m . W i n d o w s " > < b : P o i n t > < b : _ x > 4 7 3 . 8 0 7 6 2 0 9 9 9 9 9 9 9 3 < / b : _ x > < b : _ y > 5 1 4 . 5 < / b : _ y > < / b : P o i n t > < b : P o i n t > < b : _ x > 4 7 3 . 8 0 7 6 2 1 < / b : _ x > < b : _ y > 7 1 9 . 5 5 < / b : _ y > < / b : P o i n t > < b : P o i n t > < b : _ x > 4 7 5 . 8 0 7 6 2 1 < / b : _ x > < b : _ y > 7 2 1 . 5 5 < / b : _ y > < / b : P o i n t > < b : P o i n t > < b : _ x > 5 7 8 . 1 0 3 8 1 0 5 6 7 6 6 6 1 9 < / b : _ x > < b : _ y > 7 2 1 . 5 5 < / b : _ y > < / b : P o i n t > < / P o i n t s > < / a : V a l u e > < / a : K e y V a l u e O f D i a g r a m O b j e c t K e y a n y T y p e z b w N T n L X > < a : K e y V a l u e O f D i a g r a m O b j e c t K e y a n y T y p e z b w N T n L X > < a : K e y > < K e y > R e l a t i o n s h i p s \ & l t ; T a b l e s \ T a r i f A n d S u b s c i p t i o n P r i c e s _ V 2 \ C o l u m n s \ m e t e r i n g P o i n t I d & g t ; - & l t ; T a b l e s \ U s e r I n f o D e t a i l e d \ C o l u m n s \ m e t e r i n g P o i n t I d & g t ; \ F K < / K e y > < / a : K e y > < a : V a l u e   i : t y p e = " D i a g r a m D i s p l a y L i n k E n d p o i n t V i e w S t a t e " > < H e i g h t > 1 6 < / H e i g h t > < L a b e l L o c a t i o n   x m l n s : b = " h t t p : / / s c h e m a s . d a t a c o n t r a c t . o r g / 2 0 0 4 / 0 7 / S y s t e m . W i n d o w s " > < b : _ x > 4 6 5 . 8 0 7 6 2 0 9 9 9 9 9 9 9 3 < / b : _ x > < b : _ y > 4 9 8 . 5 < / b : _ y > < / L a b e l L o c a t i o n > < L o c a t i o n   x m l n s : b = " h t t p : / / s c h e m a s . d a t a c o n t r a c t . o r g / 2 0 0 4 / 0 7 / S y s t e m . W i n d o w s " > < b : _ x > 4 7 3 . 8 0 7 6 2 1 < / b : _ x > < b : _ y > 4 9 8 . 5 < / b : _ y > < / L o c a t i o n > < S h a p e R o t a t e A n g l e > 9 0 . 0 0 0 0 0 0 0 0 0 0 0 0 2 < / S h a p e R o t a t e A n g l e > < W i d t h > 1 6 < / W i d t h > < / a : V a l u e > < / a : K e y V a l u e O f D i a g r a m O b j e c t K e y a n y T y p e z b w N T n L X > < a : K e y V a l u e O f D i a g r a m O b j e c t K e y a n y T y p e z b w N T n L X > < a : K e y > < K e y > R e l a t i o n s h i p s \ & l t ; T a b l e s \ T a r i f A n d S u b s c i p t i o n P r i c e s _ V 2 \ C o l u m n s \ m e t e r i n g P o i n t I d & g t ; - & l t ; T a b l e s \ U s e r I n f o D e t a i l e d \ C o l u m n s \ m e t e r i n g P o i n t I d & g t ; \ P K < / K e y > < / a : K e y > < a : V a l u e   i : t y p e = " D i a g r a m D i s p l a y L i n k E n d p o i n t V i e w S t a t e " > < H e i g h t > 1 6 < / H e i g h t > < L a b e l L o c a t i o n   x m l n s : b = " h t t p : / / s c h e m a s . d a t a c o n t r a c t . o r g / 2 0 0 4 / 0 7 / S y s t e m . W i n d o w s " > < b : _ x > 5 7 8 . 1 0 3 8 1 0 5 6 7 6 6 6 1 9 < / b : _ x > < b : _ y > 7 1 3 . 5 5 < / b : _ y > < / L a b e l L o c a t i o n > < L o c a t i o n   x m l n s : b = " h t t p : / / s c h e m a s . d a t a c o n t r a c t . o r g / 2 0 0 4 / 0 7 / S y s t e m . W i n d o w s " > < b : _ x > 5 9 4 . 1 0 3 8 1 0 5 6 7 6 6 6 1 9 < / b : _ x > < b : _ y > 7 2 1 . 5 5 < / b : _ y > < / L o c a t i o n > < S h a p e R o t a t e A n g l e > 1 8 0 < / S h a p e R o t a t e A n g l e > < W i d t h > 1 6 < / W i d t h > < / a : V a l u e > < / a : K e y V a l u e O f D i a g r a m O b j e c t K e y a n y T y p e z b w N T n L X > < a : K e y V a l u e O f D i a g r a m O b j e c t K e y a n y T y p e z b w N T n L X > < a : K e y > < K e y > R e l a t i o n s h i p s \ & l t ; T a b l e s \ T a r i f A n d S u b s c i p t i o n P r i c e s _ V 2 \ C o l u m n s \ m e t e r i n g P o i n t I d & g t ; - & l t ; T a b l e s \ U s e r I n f o D e t a i l e d \ C o l u m n s \ m e t e r i n g P o i n t I d & g t ; \ C r o s s F i l t e r < / K e y > < / a : K e y > < a : V a l u e   i : t y p e = " D i a g r a m D i s p l a y L i n k C r o s s F i l t e r V i e w S t a t e " > < P o i n t s   x m l n s : b = " h t t p : / / s c h e m a s . d a t a c o n t r a c t . o r g / 2 0 0 4 / 0 7 / S y s t e m . W i n d o w s " > < b : P o i n t > < b : _ x > 4 7 3 . 8 0 7 6 2 0 9 9 9 9 9 9 9 3 < / b : _ x > < b : _ y > 5 1 4 . 5 < / b : _ y > < / b : P o i n t > < b : P o i n t > < b : _ x > 4 7 3 . 8 0 7 6 2 1 < / b : _ x > < b : _ y > 7 1 9 . 5 5 < / b : _ y > < / b : P o i n t > < b : P o i n t > < b : _ x > 4 7 5 . 8 0 7 6 2 1 < / b : _ x > < b : _ y > 7 2 1 . 5 5 < / b : _ y > < / b : P o i n t > < b : P o i n t > < b : _ x > 5 7 8 . 1 0 3 8 1 0 5 6 7 6 6 6 1 9 < / b : _ x > < b : _ y > 7 2 1 . 5 5 < / b : _ y > < / b : P o i n t > < / P o i n t s > < / a : V a l u e > < / a : K e y V a l u e O f D i a g r a m O b j e c t K e y a n y T y p e z b w N T n L X > < a : K e y V a l u e O f D i a g r a m O b j e c t K e y a n y T y p e z b w N T n L X > < a : K e y > < K e y > R e l a t i o n s h i p s \ & l t ; T a b l e s \ T a r i f A n d S u b s c i p t i o n P r i c e s _ V 2 \ C o l u m n s \ D a t o & g t ; - & l t ; T a b l e s \ D i m K a l e n d e r \ C o l u m n s \ D a t o & g t ; < / K e y > < / a : K e y > < a : V a l u e   i : t y p e = " D i a g r a m D i s p l a y L i n k V i e w S t a t e " > < A u t o m a t i o n P r o p e r t y H e l p e r T e x t > E n d   p o i n t   1 :   ( 4 6 9 . 1 5 3 8 1 , 3 3 2 . 5 ) .   E n d   p o i n t   2 :   ( 4 4 9 . 1 5 3 8 1 , 2 5 7 )   < / A u t o m a t i o n P r o p e r t y H e l p e r T e x t > < L a y e d O u t > t r u e < / L a y e d O u t > < P o i n t s   x m l n s : b = " h t t p : / / s c h e m a s . d a t a c o n t r a c t . o r g / 2 0 0 4 / 0 7 / S y s t e m . W i n d o w s " > < b : P o i n t > < b : _ x > 4 6 9 . 1 5 3 8 1 < / b : _ x > < b : _ y > 3 3 2 . 5 < / b : _ y > < / b : P o i n t > < b : P o i n t > < b : _ x > 4 6 9 . 1 5 3 8 1 < / b : _ x > < b : _ y > 2 9 6 . 7 5 < / b : _ y > < / b : P o i n t > < b : P o i n t > < b : _ x > 4 6 7 . 1 5 3 8 1 < / b : _ x > < b : _ y > 2 9 4 . 7 5 < / b : _ y > < / b : P o i n t > < b : P o i n t > < b : _ x > 4 5 1 . 1 5 3 8 1 < / b : _ x > < b : _ y > 2 9 4 . 7 5 < / b : _ y > < / b : P o i n t > < b : P o i n t > < b : _ x > 4 4 9 . 1 5 3 8 1 < / b : _ x > < b : _ y > 2 9 2 . 7 5 < / b : _ y > < / b : P o i n t > < b : P o i n t > < b : _ x > 4 4 9 . 1 5 3 8 1 < / b : _ x > < b : _ y > 2 5 7 . 0 0 0 0 0 0 0 0 0 0 0 0 0 6 < / b : _ y > < / b : P o i n t > < / P o i n t s > < / a : V a l u e > < / a : K e y V a l u e O f D i a g r a m O b j e c t K e y a n y T y p e z b w N T n L X > < a : K e y V a l u e O f D i a g r a m O b j e c t K e y a n y T y p e z b w N T n L X > < a : K e y > < K e y > R e l a t i o n s h i p s \ & l t ; T a b l e s \ T a r i f A n d S u b s c i p t i o n P r i c e s _ V 2 \ C o l u m n s \ D a t o & g t ; - & l t ; T a b l e s \ D i m K a l e n d e r \ C o l u m n s \ D a t o & g t ; \ F K < / K e y > < / a : K e y > < a : V a l u e   i : t y p e = " D i a g r a m D i s p l a y L i n k E n d p o i n t V i e w S t a t e " > < H e i g h t > 1 6 < / H e i g h t > < L a b e l L o c a t i o n   x m l n s : b = " h t t p : / / s c h e m a s . d a t a c o n t r a c t . o r g / 2 0 0 4 / 0 7 / S y s t e m . W i n d o w s " > < b : _ x > 4 6 1 . 1 5 3 8 1 < / b : _ x > < b : _ y > 3 3 2 . 5 < / b : _ y > < / L a b e l L o c a t i o n > < L o c a t i o n   x m l n s : b = " h t t p : / / s c h e m a s . d a t a c o n t r a c t . o r g / 2 0 0 4 / 0 7 / S y s t e m . W i n d o w s " > < b : _ x > 4 6 9 . 1 5 3 8 1 < / b : _ x > < b : _ y > 3 4 8 . 5 < / b : _ y > < / L o c a t i o n > < S h a p e R o t a t e A n g l e > 2 7 0 < / S h a p e R o t a t e A n g l e > < W i d t h > 1 6 < / W i d t h > < / a : V a l u e > < / a : K e y V a l u e O f D i a g r a m O b j e c t K e y a n y T y p e z b w N T n L X > < a : K e y V a l u e O f D i a g r a m O b j e c t K e y a n y T y p e z b w N T n L X > < a : K e y > < K e y > R e l a t i o n s h i p s \ & l t ; T a b l e s \ T a r i f A n d S u b s c i p t i o n P r i c e s _ V 2 \ C o l u m n s \ D a t o & g t ; - & l t ; T a b l e s \ D i m K a l e n d e r \ C o l u m n s \ D a t o & g t ; \ P K < / K e y > < / a : K e y > < a : V a l u e   i : t y p e = " D i a g r a m D i s p l a y L i n k E n d p o i n t V i e w S t a t e " > < H e i g h t > 1 6 < / H e i g h t > < L a b e l L o c a t i o n   x m l n s : b = " h t t p : / / s c h e m a s . d a t a c o n t r a c t . o r g / 2 0 0 4 / 0 7 / S y s t e m . W i n d o w s " > < b : _ x > 4 4 1 . 1 5 3 8 1 < / b : _ x > < b : _ y > 2 4 1 . 0 0 0 0 0 0 0 0 0 0 0 0 0 6 < / b : _ y > < / L a b e l L o c a t i o n > < L o c a t i o n   x m l n s : b = " h t t p : / / s c h e m a s . d a t a c o n t r a c t . o r g / 2 0 0 4 / 0 7 / S y s t e m . W i n d o w s " > < b : _ x > 4 4 9 . 1 5 3 8 1 < / b : _ x > < b : _ y > 2 4 1 . 0 0 0 0 0 0 0 0 0 0 0 0 0 6 < / b : _ y > < / L o c a t i o n > < S h a p e R o t a t e A n g l e > 9 0 < / S h a p e R o t a t e A n g l e > < W i d t h > 1 6 < / W i d t h > < / a : V a l u e > < / a : K e y V a l u e O f D i a g r a m O b j e c t K e y a n y T y p e z b w N T n L X > < a : K e y V a l u e O f D i a g r a m O b j e c t K e y a n y T y p e z b w N T n L X > < a : K e y > < K e y > R e l a t i o n s h i p s \ & l t ; T a b l e s \ T a r i f A n d S u b s c i p t i o n P r i c e s _ V 2 \ C o l u m n s \ D a t o & g t ; - & l t ; T a b l e s \ D i m K a l e n d e r \ C o l u m n s \ D a t o & g t ; \ C r o s s F i l t e r < / K e y > < / a : K e y > < a : V a l u e   i : t y p e = " D i a g r a m D i s p l a y L i n k C r o s s F i l t e r V i e w S t a t e " > < P o i n t s   x m l n s : b = " h t t p : / / s c h e m a s . d a t a c o n t r a c t . o r g / 2 0 0 4 / 0 7 / S y s t e m . W i n d o w s " > < b : P o i n t > < b : _ x > 4 6 9 . 1 5 3 8 1 < / b : _ x > < b : _ y > 3 3 2 . 5 < / b : _ y > < / b : P o i n t > < b : P o i n t > < b : _ x > 4 6 9 . 1 5 3 8 1 < / b : _ x > < b : _ y > 2 9 6 . 7 5 < / b : _ y > < / b : P o i n t > < b : P o i n t > < b : _ x > 4 6 7 . 1 5 3 8 1 < / b : _ x > < b : _ y > 2 9 4 . 7 5 < / b : _ y > < / b : P o i n t > < b : P o i n t > < b : _ x > 4 5 1 . 1 5 3 8 1 < / b : _ x > < b : _ y > 2 9 4 . 7 5 < / b : _ y > < / b : P o i n t > < b : P o i n t > < b : _ x > 4 4 9 . 1 5 3 8 1 < / b : _ x > < b : _ y > 2 9 2 . 7 5 < / b : _ y > < / b : P o i n t > < b : P o i n t > < b : _ x > 4 4 9 . 1 5 3 8 1 < / b : _ x > < b : _ y > 2 5 7 . 0 0 0 0 0 0 0 0 0 0 0 0 0 6 < / b : _ y > < / b : P o i n t > < / P o i n t s > < / a : V a l u e > < / a : K e y V a l u e O f D i a g r a m O b j e c t K e y a n y T y p e z b w N T n L X > < a : K e y V a l u e O f D i a g r a m O b j e c t K e y a n y T y p e z b w N T n L X > < a : K e y > < K e y > R e l a t i o n s h i p s \ & l t ; T a b l e s \ T a r i f A n d S u b s c i p t i o n P r i c e s _ V 2 \ C o l u m n s \ T i d & g t ; - & l t ; T a b l e s \ D i m T i d \ C o l u m n s \ T i d & g t ; < / K e y > < / a : K e y > < a : V a l u e   i : t y p e = " D i a g r a m D i s p l a y L i n k V i e w S t a t e " > < A u t o m a t i o n P r o p e r t y H e l p e r T e x t > E n d   p o i n t   1 :   ( 4 5 3 . 8 0 7 6 2 1 , 5 1 4 . 5 ) .   E n d   p o i n t   2 :   ( 4 0 4 , 6 6 1 . 5 5 )   < / A u t o m a t i o n P r o p e r t y H e l p e r T e x t > < L a y e d O u t > t r u e < / L a y e d O u t > < P o i n t s   x m l n s : b = " h t t p : / / s c h e m a s . d a t a c o n t r a c t . o r g / 2 0 0 4 / 0 7 / S y s t e m . W i n d o w s " > < b : P o i n t > < b : _ x > 4 5 3 . 8 0 7 6 2 0 9 9 9 9 9 9 9 3 < / b : _ x > < b : _ y > 5 1 4 . 5 < / b : _ y > < / b : P o i n t > < b : P o i n t > < b : _ x > 4 5 3 . 8 0 7 6 2 1 < / b : _ x > < b : _ y > 6 5 9 . 5 5 < / b : _ y > < / b : P o i n t > < b : P o i n t > < b : _ x > 4 5 1 . 8 0 7 6 2 1 < / b : _ x > < b : _ y > 6 6 1 . 5 5 < / b : _ y > < / b : P o i n t > < b : P o i n t > < b : _ x > 4 0 4 < / b : _ x > < b : _ y > 6 6 1 . 5 5 < / b : _ y > < / b : P o i n t > < / P o i n t s > < / a : V a l u e > < / a : K e y V a l u e O f D i a g r a m O b j e c t K e y a n y T y p e z b w N T n L X > < a : K e y V a l u e O f D i a g r a m O b j e c t K e y a n y T y p e z b w N T n L X > < a : K e y > < K e y > R e l a t i o n s h i p s \ & l t ; T a b l e s \ T a r i f A n d S u b s c i p t i o n P r i c e s _ V 2 \ C o l u m n s \ T i d & g t ; - & l t ; T a b l e s \ D i m T i d \ C o l u m n s \ T i d & g t ; \ F K < / K e y > < / a : K e y > < a : V a l u e   i : t y p e = " D i a g r a m D i s p l a y L i n k E n d p o i n t V i e w S t a t e " > < H e i g h t > 1 6 < / H e i g h t > < L a b e l L o c a t i o n   x m l n s : b = " h t t p : / / s c h e m a s . d a t a c o n t r a c t . o r g / 2 0 0 4 / 0 7 / S y s t e m . W i n d o w s " > < b : _ x > 4 4 5 . 8 0 7 6 2 0 9 9 9 9 9 9 9 3 < / b : _ x > < b : _ y > 4 9 8 . 5 < / b : _ y > < / L a b e l L o c a t i o n > < L o c a t i o n   x m l n s : b = " h t t p : / / s c h e m a s . d a t a c o n t r a c t . o r g / 2 0 0 4 / 0 7 / S y s t e m . W i n d o w s " > < b : _ x > 4 5 3 . 8 0 7 6 2 0 9 9 9 9 9 9 9 3 < / b : _ x > < b : _ y > 4 9 8 . 4 9 9 9 9 9 9 9 9 9 9 9 9 4 < / b : _ y > < / L o c a t i o n > < S h a p e R o t a t e A n g l e > 9 0 < / S h a p e R o t a t e A n g l e > < W i d t h > 1 6 < / W i d t h > < / a : V a l u e > < / a : K e y V a l u e O f D i a g r a m O b j e c t K e y a n y T y p e z b w N T n L X > < a : K e y V a l u e O f D i a g r a m O b j e c t K e y a n y T y p e z b w N T n L X > < a : K e y > < K e y > R e l a t i o n s h i p s \ & l t ; T a b l e s \ T a r i f A n d S u b s c i p t i o n P r i c e s _ V 2 \ C o l u m n s \ T i d & g t ; - & l t ; T a b l e s \ D i m T i d \ C o l u m n s \ T i d & g t ; \ P K < / K e y > < / a : K e y > < a : V a l u e   i : t y p e = " D i a g r a m D i s p l a y L i n k E n d p o i n t V i e w S t a t e " > < H e i g h t > 1 6 < / H e i g h t > < L a b e l L o c a t i o n   x m l n s : b = " h t t p : / / s c h e m a s . d a t a c o n t r a c t . o r g / 2 0 0 4 / 0 7 / S y s t e m . W i n d o w s " > < b : _ x > 3 8 8 < / b : _ x > < b : _ y > 6 5 3 . 5 5 < / b : _ y > < / L a b e l L o c a t i o n > < L o c a t i o n   x m l n s : b = " h t t p : / / s c h e m a s . d a t a c o n t r a c t . o r g / 2 0 0 4 / 0 7 / S y s t e m . W i n d o w s " > < b : _ x > 3 8 8 < / b : _ x > < b : _ y > 6 6 1 . 5 5 < / b : _ y > < / L o c a t i o n > < S h a p e R o t a t e A n g l e > 3 6 0 < / S h a p e R o t a t e A n g l e > < W i d t h > 1 6 < / W i d t h > < / a : V a l u e > < / a : K e y V a l u e O f D i a g r a m O b j e c t K e y a n y T y p e z b w N T n L X > < a : K e y V a l u e O f D i a g r a m O b j e c t K e y a n y T y p e z b w N T n L X > < a : K e y > < K e y > R e l a t i o n s h i p s \ & l t ; T a b l e s \ T a r i f A n d S u b s c i p t i o n P r i c e s _ V 2 \ C o l u m n s \ T i d & g t ; - & l t ; T a b l e s \ D i m T i d \ C o l u m n s \ T i d & g t ; \ C r o s s F i l t e r < / K e y > < / a : K e y > < a : V a l u e   i : t y p e = " D i a g r a m D i s p l a y L i n k C r o s s F i l t e r V i e w S t a t e " > < P o i n t s   x m l n s : b = " h t t p : / / s c h e m a s . d a t a c o n t r a c t . o r g / 2 0 0 4 / 0 7 / S y s t e m . W i n d o w s " > < b : P o i n t > < b : _ x > 4 5 3 . 8 0 7 6 2 0 9 9 9 9 9 9 9 3 < / b : _ x > < b : _ y > 5 1 4 . 5 < / b : _ y > < / b : P o i n t > < b : P o i n t > < b : _ x > 4 5 3 . 8 0 7 6 2 1 < / b : _ x > < b : _ y > 6 5 9 . 5 5 < / b : _ y > < / b : P o i n t > < b : P o i n t > < b : _ x > 4 5 1 . 8 0 7 6 2 1 < / b : _ x > < b : _ y > 6 6 1 . 5 5 < / b : _ y > < / b : P o i n t > < b : P o i n t > < b : _ x > 4 0 4 < / b : _ x > < b : _ y > 6 6 1 . 5 5 < / b : _ y > < / b : P o i n t > < / P o i n t s > < / a : V a l u e > < / a : K e y V a l u e O f D i a g r a m O b j e c t K e y a n y T y p e z b w N T n L X > < a : K e y V a l u e O f D i a g r a m O b j e c t K e y a n y T y p e z b w N T n L X > < a : K e y > < K e y > R e l a t i o n s h i p s \ & l t ; T a b l e s \ k W h _ V 2 \ C o l u m n s \ m e t e r i n g P o i n t I d & g t ; - & l t ; T a b l e s \ U s e r I n f o D e t a i l e d \ C o l u m n s \ m e t e r i n g P o i n t I d & g t ; < / K e y > < / a : K e y > < a : V a l u e   i : t y p e = " D i a g r a m D i s p l a y L i n k V i e w S t a t e " > < A u t o m a t i o n P r o p e r t y H e l p e r T e x t > E n d   p o i n t   1 :   ( 6 8 6 . 5 0 8 8 9 2 , 5 1 5 . 5 ) .   E n d   p o i n t   2 :   ( 7 0 6 . 5 0 8 8 9 2 , 6 0 2 . 2 )   < / A u t o m a t i o n P r o p e r t y H e l p e r T e x t > < L a y e d O u t > t r u e < / L a y e d O u t > < P o i n t s   x m l n s : b = " h t t p : / / s c h e m a s . d a t a c o n t r a c t . o r g / 2 0 0 4 / 0 7 / S y s t e m . W i n d o w s " > < b : P o i n t > < b : _ x > 6 8 6 . 5 0 8 8 9 2 < / b : _ x > < b : _ y > 5 1 5 . 5 < / b : _ y > < / b : P o i n t > < b : P o i n t > < b : _ x > 6 8 6 . 5 0 8 8 9 2 < / b : _ x > < b : _ y > 5 5 9 . 2 < / b : _ y > < / b : P o i n t > < b : P o i n t > < b : _ x > 6 8 8 . 5 0 8 8 9 2 < / b : _ x > < b : _ y > 5 6 1 . 2 < / b : _ y > < / b : P o i n t > < b : P o i n t > < b : _ x > 7 0 4 . 5 0 8 8 9 2 < / b : _ x > < b : _ y > 5 6 1 . 2 < / b : _ y > < / b : P o i n t > < b : P o i n t > < b : _ x > 7 0 6 . 5 0 8 8 9 2 < / b : _ x > < b : _ y > 5 6 3 . 2 < / b : _ y > < / b : P o i n t > < b : P o i n t > < b : _ x > 7 0 6 . 5 0 8 8 9 2 < / b : _ x > < b : _ y > 6 0 2 . 2 < / b : _ y > < / b : P o i n t > < / P o i n t s > < / a : V a l u e > < / a : K e y V a l u e O f D i a g r a m O b j e c t K e y a n y T y p e z b w N T n L X > < a : K e y V a l u e O f D i a g r a m O b j e c t K e y a n y T y p e z b w N T n L X > < a : K e y > < K e y > R e l a t i o n s h i p s \ & l t ; T a b l e s \ k W h _ V 2 \ C o l u m n s \ m e t e r i n g P o i n t I d & g t ; - & l t ; T a b l e s \ U s e r I n f o D e t a i l e d \ C o l u m n s \ m e t e r i n g P o i n t I d & g t ; \ F K < / K e y > < / a : K e y > < a : V a l u e   i : t y p e = " D i a g r a m D i s p l a y L i n k E n d p o i n t V i e w S t a t e " > < H e i g h t > 1 6 < / H e i g h t > < L a b e l L o c a t i o n   x m l n s : b = " h t t p : / / s c h e m a s . d a t a c o n t r a c t . o r g / 2 0 0 4 / 0 7 / S y s t e m . W i n d o w s " > < b : _ x > 6 7 8 . 5 0 8 8 9 2 < / b : _ x > < b : _ y > 4 9 9 . 5 < / b : _ y > < / L a b e l L o c a t i o n > < L o c a t i o n   x m l n s : b = " h t t p : / / s c h e m a s . d a t a c o n t r a c t . o r g / 2 0 0 4 / 0 7 / S y s t e m . W i n d o w s " > < b : _ x > 6 8 6 . 5 0 8 8 9 2 < / b : _ x > < b : _ y > 4 9 9 . 5 < / b : _ y > < / L o c a t i o n > < S h a p e R o t a t e A n g l e > 9 0 < / S h a p e R o t a t e A n g l e > < W i d t h > 1 6 < / W i d t h > < / a : V a l u e > < / a : K e y V a l u e O f D i a g r a m O b j e c t K e y a n y T y p e z b w N T n L X > < a : K e y V a l u e O f D i a g r a m O b j e c t K e y a n y T y p e z b w N T n L X > < a : K e y > < K e y > R e l a t i o n s h i p s \ & l t ; T a b l e s \ k W h _ V 2 \ C o l u m n s \ m e t e r i n g P o i n t I d & g t ; - & l t ; T a b l e s \ U s e r I n f o D e t a i l e d \ C o l u m n s \ m e t e r i n g P o i n t I d & g t ; \ P K < / K e y > < / a : K e y > < a : V a l u e   i : t y p e = " D i a g r a m D i s p l a y L i n k E n d p o i n t V i e w S t a t e " > < H e i g h t > 1 6 < / H e i g h t > < L a b e l L o c a t i o n   x m l n s : b = " h t t p : / / s c h e m a s . d a t a c o n t r a c t . o r g / 2 0 0 4 / 0 7 / S y s t e m . W i n d o w s " > < b : _ x > 6 9 8 . 5 0 8 8 9 2 < / b : _ x > < b : _ y > 6 0 2 . 2 < / b : _ y > < / L a b e l L o c a t i o n > < L o c a t i o n   x m l n s : b = " h t t p : / / s c h e m a s . d a t a c o n t r a c t . o r g / 2 0 0 4 / 0 7 / S y s t e m . W i n d o w s " > < b : _ x > 7 0 6 . 5 0 8 8 9 2 < / b : _ x > < b : _ y > 6 1 8 . 2 < / b : _ y > < / L o c a t i o n > < S h a p e R o t a t e A n g l e > 2 7 0 < / S h a p e R o t a t e A n g l e > < W i d t h > 1 6 < / W i d t h > < / a : V a l u e > < / a : K e y V a l u e O f D i a g r a m O b j e c t K e y a n y T y p e z b w N T n L X > < a : K e y V a l u e O f D i a g r a m O b j e c t K e y a n y T y p e z b w N T n L X > < a : K e y > < K e y > R e l a t i o n s h i p s \ & l t ; T a b l e s \ k W h _ V 2 \ C o l u m n s \ m e t e r i n g P o i n t I d & g t ; - & l t ; T a b l e s \ U s e r I n f o D e t a i l e d \ C o l u m n s \ m e t e r i n g P o i n t I d & g t ; \ C r o s s F i l t e r < / K e y > < / a : K e y > < a : V a l u e   i : t y p e = " D i a g r a m D i s p l a y L i n k C r o s s F i l t e r V i e w S t a t e " > < P o i n t s   x m l n s : b = " h t t p : / / s c h e m a s . d a t a c o n t r a c t . o r g / 2 0 0 4 / 0 7 / S y s t e m . W i n d o w s " > < b : P o i n t > < b : _ x > 6 8 6 . 5 0 8 8 9 2 < / b : _ x > < b : _ y > 5 1 5 . 5 < / b : _ y > < / b : P o i n t > < b : P o i n t > < b : _ x > 6 8 6 . 5 0 8 8 9 2 < / b : _ x > < b : _ y > 5 5 9 . 2 < / b : _ y > < / b : P o i n t > < b : P o i n t > < b : _ x > 6 8 8 . 5 0 8 8 9 2 < / b : _ x > < b : _ y > 5 6 1 . 2 < / b : _ y > < / b : P o i n t > < b : P o i n t > < b : _ x > 7 0 4 . 5 0 8 8 9 2 < / b : _ x > < b : _ y > 5 6 1 . 2 < / b : _ y > < / b : P o i n t > < b : P o i n t > < b : _ x > 7 0 6 . 5 0 8 8 9 2 < / b : _ x > < b : _ y > 5 6 3 . 2 < / b : _ y > < / b : P o i n t > < b : P o i n t > < b : _ x > 7 0 6 . 5 0 8 8 9 2 < / b : _ x > < b : _ y > 6 0 2 . 2 < / b : _ y > < / b : P o i n t > < / P o i n t s > < / a : V a l u e > < / a : K e y V a l u e O f D i a g r a m O b j e c t K e y a n y T y p e z b w N T n L X > < a : K e y V a l u e O f D i a g r a m O b j e c t K e y a n y T y p e z b w N T n L X > < a : K e y > < K e y > R e l a t i o n s h i p s \ & l t ; T a b l e s \ k W h _ V 2 \ C o l u m n s \ D a t o & g t ; - & l t ; T a b l e s \ D i m K a l e n d e r \ C o l u m n s \ D a t o & g t ; < / K e y > < / a : K e y > < a : V a l u e   i : t y p e = " D i a g r a m D i s p l a y L i n k V i e w S t a t e " > < A u t o m a t i o n P r o p e r t y H e l p e r T e x t > E n d   p o i n t   1 :   ( 6 8 2 . 7 1 1 4 3 2 , 3 3 3 . 5 ) .   E n d   p o i n t   2 :   ( 6 0 9 , 1 6 1 )   < / A u t o m a t i o n P r o p e r t y H e l p e r T e x t > < L a y e d O u t > t r u e < / L a y e d O u t > < P o i n t s   x m l n s : b = " h t t p : / / s c h e m a s . d a t a c o n t r a c t . o r g / 2 0 0 4 / 0 7 / S y s t e m . W i n d o w s " > < b : P o i n t > < b : _ x > 6 8 2 . 7 1 1 4 3 2 < / b : _ x > < b : _ y > 3 3 3 . 4 9 9 9 9 9 9 9 9 9 9 9 9 4 < / b : _ y > < / b : P o i n t > < b : P o i n t > < b : _ x > 6 8 2 . 7 1 1 4 3 2 < / b : _ x > < b : _ y > 1 6 3 < / b : _ y > < / b : P o i n t > < b : P o i n t > < b : _ x > 6 8 0 . 7 1 1 4 3 2 < / b : _ x > < b : _ y > 1 6 1 < / b : _ y > < / b : P o i n t > < b : P o i n t > < b : _ x > 6 0 9 . 0 0 0 0 0 0 0 0 0 0 0 0 2 3 < / b : _ x > < b : _ y > 1 6 1 < / b : _ y > < / b : P o i n t > < / P o i n t s > < / a : V a l u e > < / a : K e y V a l u e O f D i a g r a m O b j e c t K e y a n y T y p e z b w N T n L X > < a : K e y V a l u e O f D i a g r a m O b j e c t K e y a n y T y p e z b w N T n L X > < a : K e y > < K e y > R e l a t i o n s h i p s \ & l t ; T a b l e s \ k W h _ V 2 \ C o l u m n s \ D a t o & g t ; - & l t ; T a b l e s \ D i m K a l e n d e r \ C o l u m n s \ D a t o & g t ; \ F K < / K e y > < / a : K e y > < a : V a l u e   i : t y p e = " D i a g r a m D i s p l a y L i n k E n d p o i n t V i e w S t a t e " > < H e i g h t > 1 6 < / H e i g h t > < L a b e l L o c a t i o n   x m l n s : b = " h t t p : / / s c h e m a s . d a t a c o n t r a c t . o r g / 2 0 0 4 / 0 7 / S y s t e m . W i n d o w s " > < b : _ x > 6 7 4 . 7 1 1 4 3 2 < / b : _ x > < b : _ y > 3 3 3 . 4 9 9 9 9 9 9 9 9 9 9 9 9 4 < / b : _ y > < / L a b e l L o c a t i o n > < L o c a t i o n   x m l n s : b = " h t t p : / / s c h e m a s . d a t a c o n t r a c t . o r g / 2 0 0 4 / 0 7 / S y s t e m . W i n d o w s " > < b : _ x > 6 8 2 . 7 1 1 4 3 2 < / b : _ x > < b : _ y > 3 4 9 . 5 < / b : _ y > < / L o c a t i o n > < S h a p e R o t a t e A n g l e > 2 7 0 < / S h a p e R o t a t e A n g l e > < W i d t h > 1 6 < / W i d t h > < / a : V a l u e > < / a : K e y V a l u e O f D i a g r a m O b j e c t K e y a n y T y p e z b w N T n L X > < a : K e y V a l u e O f D i a g r a m O b j e c t K e y a n y T y p e z b w N T n L X > < a : K e y > < K e y > R e l a t i o n s h i p s \ & l t ; T a b l e s \ k W h _ V 2 \ C o l u m n s \ D a t o & g t ; - & l t ; T a b l e s \ D i m K a l e n d e r \ C o l u m n s \ D a t o & g t ; \ P K < / K e y > < / a : K e y > < a : V a l u e   i : t y p e = " D i a g r a m D i s p l a y L i n k E n d p o i n t V i e w S t a t e " > < H e i g h t > 1 6 < / H e i g h t > < L a b e l L o c a t i o n   x m l n s : b = " h t t p : / / s c h e m a s . d a t a c o n t r a c t . o r g / 2 0 0 4 / 0 7 / S y s t e m . W i n d o w s " > < b : _ x > 5 9 3 . 0 0 0 0 0 0 0 0 0 0 0 0 2 3 < / b : _ x > < b : _ y > 1 5 3 < / b : _ y > < / L a b e l L o c a t i o n > < L o c a t i o n   x m l n s : b = " h t t p : / / s c h e m a s . d a t a c o n t r a c t . o r g / 2 0 0 4 / 0 7 / S y s t e m . W i n d o w s " > < b : _ x > 5 9 3 . 0 0 0 0 0 0 0 0 0 0 0 0 2 3 < / b : _ x > < b : _ y > 1 6 1 < / b : _ y > < / L o c a t i o n > < S h a p e R o t a t e A n g l e > 3 6 0 < / S h a p e R o t a t e A n g l e > < W i d t h > 1 6 < / W i d t h > < / a : V a l u e > < / a : K e y V a l u e O f D i a g r a m O b j e c t K e y a n y T y p e z b w N T n L X > < a : K e y V a l u e O f D i a g r a m O b j e c t K e y a n y T y p e z b w N T n L X > < a : K e y > < K e y > R e l a t i o n s h i p s \ & l t ; T a b l e s \ k W h _ V 2 \ C o l u m n s \ D a t o & g t ; - & l t ; T a b l e s \ D i m K a l e n d e r \ C o l u m n s \ D a t o & g t ; \ C r o s s F i l t e r < / K e y > < / a : K e y > < a : V a l u e   i : t y p e = " D i a g r a m D i s p l a y L i n k C r o s s F i l t e r V i e w S t a t e " > < P o i n t s   x m l n s : b = " h t t p : / / s c h e m a s . d a t a c o n t r a c t . o r g / 2 0 0 4 / 0 7 / S y s t e m . W i n d o w s " > < b : P o i n t > < b : _ x > 6 8 2 . 7 1 1 4 3 2 < / b : _ x > < b : _ y > 3 3 3 . 4 9 9 9 9 9 9 9 9 9 9 9 9 4 < / b : _ y > < / b : P o i n t > < b : P o i n t > < b : _ x > 6 8 2 . 7 1 1 4 3 2 < / b : _ x > < b : _ y > 1 6 3 < / b : _ y > < / b : P o i n t > < b : P o i n t > < b : _ x > 6 8 0 . 7 1 1 4 3 2 < / b : _ x > < b : _ y > 1 6 1 < / b : _ y > < / b : P o i n t > < b : P o i n t > < b : _ x > 6 0 9 . 0 0 0 0 0 0 0 0 0 0 0 0 2 3 < / b : _ x > < b : _ y > 1 6 1 < / b : _ y > < / b : P o i n t > < / P o i n t s > < / a : V a l u e > < / a : K e y V a l u e O f D i a g r a m O b j e c t K e y a n y T y p e z b w N T n L X > < a : K e y V a l u e O f D i a g r a m O b j e c t K e y a n y T y p e z b w N T n L X > < a : K e y > < K e y > R e l a t i o n s h i p s \ & l t ; T a b l e s \ k W h _ V 2 \ C o l u m n s \ T i d & g t ; - & l t ; T a b l e s \ D i m T i d \ C o l u m n s \ T i d & g t ; < / K e y > < / a : K e y > < a : V a l u e   i : t y p e = " D i a g r a m D i s p l a y L i n k V i e w S t a t e " > < A u t o m a t i o n P r o p e r t y H e l p e r T e x t > E n d   p o i n t   1 :   ( 6 6 6 . 5 0 8 8 9 2 , 5 1 5 . 5 ) .   E n d   p o i n t   2 :   ( 4 0 4 , 6 8 1 . 5 5 )   < / A u t o m a t i o n P r o p e r t y H e l p e r T e x t > < L a y e d O u t > t r u e < / L a y e d O u t > < P o i n t s   x m l n s : b = " h t t p : / / s c h e m a s . d a t a c o n t r a c t . o r g / 2 0 0 4 / 0 7 / S y s t e m . W i n d o w s " > < b : P o i n t > < b : _ x > 6 6 6 . 5 0 8 8 9 2 < / b : _ x > < b : _ y > 5 1 5 . 5 < / b : _ y > < / b : P o i n t > < b : P o i n t > < b : _ x > 6 6 6 . 5 0 8 8 9 2 < / b : _ x > < b : _ y > 5 4 9 . 2 < / b : _ y > < / b : P o i n t > < b : P o i n t > < b : _ x > 6 6 4 . 5 0 8 8 9 2 < / b : _ x > < b : _ y > 5 5 1 . 2 < / b : _ y > < / b : P o i n t > < b : P o i n t > < b : _ x > 5 2 9 . 2 5 4 4 4 5 9 9 9 9 9 9 9 2 < / b : _ x > < b : _ y > 5 5 1 . 2 < / b : _ y > < / b : P o i n t > < b : P o i n t > < b : _ x > 5 2 7 . 2 5 4 4 4 5 9 9 9 9 9 9 9 2 < / b : _ x > < b : _ y > 5 5 3 . 2 < / b : _ y > < / b : P o i n t > < b : P o i n t > < b : _ x > 5 2 7 . 2 5 4 4 4 5 9 9 9 9 9 9 9 2 < / b : _ x > < b : _ y > 6 7 9 . 5 5 < / b : _ y > < / b : P o i n t > < b : P o i n t > < b : _ x > 5 2 5 . 2 5 4 4 4 5 9 9 9 9 9 9 9 2 < / b : _ x > < b : _ y > 6 8 1 . 5 5 < / b : _ y > < / b : P o i n t > < b : P o i n t > < b : _ x > 4 0 3 . 9 9 9 9 9 9 9 9 9 9 9 9 7 7 < / b : _ x > < b : _ y > 6 8 1 . 5 5 < / b : _ y > < / b : P o i n t > < / P o i n t s > < / a : V a l u e > < / a : K e y V a l u e O f D i a g r a m O b j e c t K e y a n y T y p e z b w N T n L X > < a : K e y V a l u e O f D i a g r a m O b j e c t K e y a n y T y p e z b w N T n L X > < a : K e y > < K e y > R e l a t i o n s h i p s \ & l t ; T a b l e s \ k W h _ V 2 \ C o l u m n s \ T i d & g t ; - & l t ; T a b l e s \ D i m T i d \ C o l u m n s \ T i d & g t ; \ F K < / K e y > < / a : K e y > < a : V a l u e   i : t y p e = " D i a g r a m D i s p l a y L i n k E n d p o i n t V i e w S t a t e " > < H e i g h t > 1 6 < / H e i g h t > < L a b e l L o c a t i o n   x m l n s : b = " h t t p : / / s c h e m a s . d a t a c o n t r a c t . o r g / 2 0 0 4 / 0 7 / S y s t e m . W i n d o w s " > < b : _ x > 6 5 8 . 5 0 8 8 9 2 < / b : _ x > < b : _ y > 4 9 9 . 5 < / b : _ y > < / L a b e l L o c a t i o n > < L o c a t i o n   x m l n s : b = " h t t p : / / s c h e m a s . d a t a c o n t r a c t . o r g / 2 0 0 4 / 0 7 / S y s t e m . W i n d o w s " > < b : _ x > 6 6 6 . 5 0 8 8 9 2 < / b : _ x > < b : _ y > 4 9 9 . 5 < / b : _ y > < / L o c a t i o n > < S h a p e R o t a t e A n g l e > 9 0 < / S h a p e R o t a t e A n g l e > < W i d t h > 1 6 < / W i d t h > < / a : V a l u e > < / a : K e y V a l u e O f D i a g r a m O b j e c t K e y a n y T y p e z b w N T n L X > < a : K e y V a l u e O f D i a g r a m O b j e c t K e y a n y T y p e z b w N T n L X > < a : K e y > < K e y > R e l a t i o n s h i p s \ & l t ; T a b l e s \ k W h _ V 2 \ C o l u m n s \ T i d & g t ; - & l t ; T a b l e s \ D i m T i d \ C o l u m n s \ T i d & g t ; \ P K < / K e y > < / a : K e y > < a : V a l u e   i : t y p e = " D i a g r a m D i s p l a y L i n k E n d p o i n t V i e w S t a t e " > < H e i g h t > 1 6 < / H e i g h t > < L a b e l L o c a t i o n   x m l n s : b = " h t t p : / / s c h e m a s . d a t a c o n t r a c t . o r g / 2 0 0 4 / 0 7 / S y s t e m . W i n d o w s " > < b : _ x > 3 8 7 . 9 9 9 9 9 9 9 9 9 9 9 9 7 7 < / b : _ x > < b : _ y > 6 7 3 . 5 5 < / b : _ y > < / L a b e l L o c a t i o n > < L o c a t i o n   x m l n s : b = " h t t p : / / s c h e m a s . d a t a c o n t r a c t . o r g / 2 0 0 4 / 0 7 / S y s t e m . W i n d o w s " > < b : _ x > 3 8 7 . 9 9 9 9 9 9 9 9 9 9 9 9 7 7 < / b : _ x > < b : _ y > 6 8 1 . 5 5 < / b : _ y > < / L o c a t i o n > < S h a p e R o t a t e A n g l e > 3 6 0 < / S h a p e R o t a t e A n g l e > < W i d t h > 1 6 < / W i d t h > < / a : V a l u e > < / a : K e y V a l u e O f D i a g r a m O b j e c t K e y a n y T y p e z b w N T n L X > < a : K e y V a l u e O f D i a g r a m O b j e c t K e y a n y T y p e z b w N T n L X > < a : K e y > < K e y > R e l a t i o n s h i p s \ & l t ; T a b l e s \ k W h _ V 2 \ C o l u m n s \ T i d & g t ; - & l t ; T a b l e s \ D i m T i d \ C o l u m n s \ T i d & g t ; \ C r o s s F i l t e r < / K e y > < / a : K e y > < a : V a l u e   i : t y p e = " D i a g r a m D i s p l a y L i n k C r o s s F i l t e r V i e w S t a t e " > < P o i n t s   x m l n s : b = " h t t p : / / s c h e m a s . d a t a c o n t r a c t . o r g / 2 0 0 4 / 0 7 / S y s t e m . W i n d o w s " > < b : P o i n t > < b : _ x > 6 6 6 . 5 0 8 8 9 2 < / b : _ x > < b : _ y > 5 1 5 . 5 < / b : _ y > < / b : P o i n t > < b : P o i n t > < b : _ x > 6 6 6 . 5 0 8 8 9 2 < / b : _ x > < b : _ y > 5 4 9 . 2 < / b : _ y > < / b : P o i n t > < b : P o i n t > < b : _ x > 6 6 4 . 5 0 8 8 9 2 < / b : _ x > < b : _ y > 5 5 1 . 2 < / b : _ y > < / b : P o i n t > < b : P o i n t > < b : _ x > 5 2 9 . 2 5 4 4 4 5 9 9 9 9 9 9 9 2 < / b : _ x > < b : _ y > 5 5 1 . 2 < / b : _ y > < / b : P o i n t > < b : P o i n t > < b : _ x > 5 2 7 . 2 5 4 4 4 5 9 9 9 9 9 9 9 2 < / b : _ x > < b : _ y > 5 5 3 . 2 < / b : _ y > < / b : P o i n t > < b : P o i n t > < b : _ x > 5 2 7 . 2 5 4 4 4 5 9 9 9 9 9 9 9 2 < / b : _ x > < b : _ y > 6 7 9 . 5 5 < / b : _ y > < / b : P o i n t > < b : P o i n t > < b : _ x > 5 2 5 . 2 5 4 4 4 5 9 9 9 9 9 9 9 2 < / b : _ x > < b : _ y > 6 8 1 . 5 5 < / b : _ y > < / b : P o i n t > < b : P o i n t > < b : _ x > 4 0 3 . 9 9 9 9 9 9 9 9 9 9 9 9 7 7 < / b : _ x > < b : _ y > 6 8 1 . 5 5 < / b : _ y > < / b : P o i n t > < / P o i n t s > < / 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 T a r i f A n d S u b s c i p t i o n P r i c e s _ V 2 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 T a r i f A n d S u b s c i p t i o n P r i c e s _ V 2 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 C o l u m n s \ P r i c e < / 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a : K e y V a l u e O f D i a g r a m O b j e c t K e y a n y T y p e z b w N T n L X > < a : K e y > < K e y > C o l u m n s \ D a t o < / K e y > < / a : K e y > < a : V a l u e   i : t y p e = " M e a s u r e G r i d N o d e V i e w S t a t e " > < C o l u m n > 2 < / C o l u m n > < L a y e d O u t > t r u e < / L a y e d O u t > < / a : V a l u e > < / a : K e y V a l u e O f D i a g r a m O b j e c t K e y a n y T y p e z b w N T n L X > < a : K e y V a l u e O f D i a g r a m O b j e c t K e y a n y T y p e z b w N T n L X > < a : K e y > < K e y > C o l u m n s \ T i d < / K e y > < / a : K e y > < a : V a l u e   i : t y p e = " M e a s u r e G r i d N o d e V i e w S t a t e " > < C o l u m n > 3 < / 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 k W h _ V 2 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 k W h _ V 2 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 C o l u m n s \ k W h < / K e y > < / D i a g r a m O b j e c t K e y > < D i a g r a m O b j e c t K e y > < K e y > C o l u m n s \ R u n n i n g T o t a l < / K e y > < / D i a g r a m O b j e c t K e y > < D i a g r a m O b j e c t K e y > < K e y > C o l u m n s \ D a t o < / K e y > < / D i a g r a m O b j e c t K e y > < D i a g r a m O b j e c t K e y > < K e y > C o l u m n s \ T i d < / K e y > < / D i a g r a m O b j e c t K e y > < D i a g r a m O b j e c t K e y > < K e y > C o l u m n s \ E l a f g i f t R e d u c e r e t < / 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 2 < / F o c u s R o w > < S e l e c t i o n E n d C o l u m n > 6 < / S e l e c t i o n E n d C o l u m n > < S e l e c t i o n E n d R o w > 2 < / S e l e c t i o n E n d R o w > < S e l e c t i o n S t a r t C o l u m n > 6 < / 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 C o l u m n s \ k W h < / K e y > < / a : K e y > < a : V a l u e   i : t y p e = " M e a s u r e G r i d N o d e V i e w S t a t e " > < C o l u m n > 1 < / C o l u m n > < L a y e d O u t > t r u e < / L a y e d O u t > < / a : V a l u e > < / a : K e y V a l u e O f D i a g r a m O b j e c t K e y a n y T y p e z b w N T n L X > < a : K e y V a l u e O f D i a g r a m O b j e c t K e y a n y T y p e z b w N T n L X > < a : K e y > < K e y > C o l u m n s \ R u n n i n g T o t a l < / K e y > < / a : K e y > < a : V a l u e   i : t y p e = " M e a s u r e G r i d N o d e V i e w S t a t e " > < C o l u m n > 2 < / C o l u m n > < L a y e d O u t > t r u e < / L a y e d O u t > < / a : V a l u e > < / a : K e y V a l u e O f D i a g r a m O b j e c t K e y a n y T y p e z b w N T n L X > < a : K e y V a l u e O f D i a g r a m O b j e c t K e y a n y T y p e z b w N T n L X > < a : K e y > < K e y > C o l u m n s \ D a t o < / K e y > < / a : K e y > < a : V a l u e   i : t y p e = " M e a s u r e G r i d N o d e V i e w S t a t e " > < C o l u m n > 3 < / C o l u m n > < L a y e d O u t > t r u e < / L a y e d O u t > < / a : V a l u e > < / a : K e y V a l u e O f D i a g r a m O b j e c t K e y a n y T y p e z b w N T n L X > < a : K e y V a l u e O f D i a g r a m O b j e c t K e y a n y T y p e z b w N T n L X > < a : K e y > < K e y > C o l u m n s \ T i d < / K e y > < / a : K e y > < a : V a l u e   i : t y p e = " M e a s u r e G r i d N o d e V i e w S t a t e " > < C o l u m n > 4 < / C o l u m n > < L a y e d O u t > t r u e < / L a y e d O u t > < / a : V a l u e > < / a : K e y V a l u e O f D i a g r a m O b j e c t K e y a n y T y p e z b w N T n L X > < a : K e y V a l u e O f D i a g r a m O b j e c t K e y a n y T y p e z b w N T n L X > < a : K e y > < K e y > C o l u m n s \ E l a f g i f t R e d u c e r e t < / K e y > < / a : K e y > < a : V a l u e   i : t y p e = " M e a s u r e G r i d N o d e V i e w S t a t e " > < C o l u m n > 5 < / C o l u m n > < L a y e d O u t > t r u e < / L a y e d O u t > < / a : V a l u e > < / a : K e y V a l u e O f D i a g r a m O b j e c t K e y a n y T y p e z b w N T n L X > < a : K e y V a l u e O f D i a g r a m O b j e c t K e y a n y T y p e z b w N T n L X > < a : K e y > < K e y > C o l u m n s \ D a t o   ( M o n t h   I n d e x ) < / K e y > < / a : K e y > < a : V a l u e   i : t y p e = " M e a s u r e G r i d N o d e V i e w S t a t e " > < C o l u m n > 6 < / C o l u m n > < L a y e d O u t > t r u e < / L a y e d O u t > < / a : V a l u e > < / a : K e y V a l u e O f D i a g r a m O b j e c t K e y a n y T y p e z b w N T n L X > < a : K e y V a l u e O f D i a g r a m O b j e c t K e y a n y T y p e z b w N T n L X > < a : K e y > < K e y > C o l u m n s \ D a t o   ( M o n t h ) < / K e y > < / a : K e y > < a : V a l u e   i : t y p e = " M e a s u r e G r i d N o d e V i e w S t a t e " > < C o l u m n > 7 < / C o l u m n > < L a y e d O u t > t r u e < / L a y e d O u t > < / a : V a l u 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6 0 2 ] ] > < / C u s t o m C o n t e n t > < / G e m i n i > 
</file>

<file path=customXml/item12.xml>��< ? x m l   v e r s i o n = " 1 . 0 "   e n c o d i n g = " U T F - 1 6 " ? > < G e m i n i   x m l n s = " h t t p : / / g e m i n i / p i v o t c u s t o m i z a t i o n / L i n k e d T a b l e U p d a t e M o d e " > < C u s t o m C o n t e n t > < ! [ C D A T A [ T r u e ] ] > < / C u s t o m C o n t e n t > < / G e m i n i > 
</file>

<file path=customXml/item13.xml><?xml version="1.0" encoding="utf-8"?>
<?mso-contentType ?>
<SharedContentType xmlns="Microsoft.SharePoint.Taxonomy.ContentTypeSync" SourceId="ab2600de-030e-40a3-a341-c72395049305" ContentTypeId="0x010100DCD90FCC66DA8F4C882C689D6817D41B" PreviousValue="false"/>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 T a r i f A n d S u b s c i p t i o n P r i c e s _ V 2 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 T a r i f A n d S u b s c i p t i o n P r i c e s _ V 2 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 E l s p o t P r i c e s _ V 2 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 E l s p o t P r i c e s _ V 2 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 k W h _ V 2 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 k W h _ V 2 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 C o l u m n s \ R u n n i n g T o t a l < / 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16.xml>��< ? x m l   v e r s i o n = " 1 . 0 "   e n c o d i n g = " U T F - 1 6 " ? > < G e m i n i   x m l n s = " h t t p : / / g e m i n i / p i v o t c u s t o m i z a t i o n / b a 2 b 8 c 3 b - 7 f 2 2 - 4 3 8 e - 8 3 e 6 - f c 4 e d e d 9 6 b 9 6 " > < 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17.xml>��< ? x m l   v e r s i o n = " 1 . 0 "   e n c o d i n g = " u t f - 1 6 " ? > < D a t a M a s h u p   s q m i d = " c d b 4 0 5 3 a - e 2 6 9 - 4 c 0 a - b 0 3 3 - c c f 2 b 1 b b 4 5 7 a "   x m l n s = " h t t p : / / s c h e m a s . m i c r o s o f t . c o m / D a t a M a s h u p " > A A A A A C 0 V A A B Q S w M E F A A C A A g A H V c 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H V c 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1 X F 1 U T J C a / J x I A A C F W A A A T A B w A R m 9 y b X V s Y X M v U 2 V j d G l v b j E u b S C i G A A o o B Q A A A A A A A A A A A A A A A A A A A A A A A A A A A D t P O l S 4 0 j S / 4 n g H S r U s T 1 2 j 7 C x + x p m 1 / 2 F w f Q M D T Q M G N h Z h 4 M Q V h n r Q 5 a 8 O r r x O v x z H 2 X 3 R e b F N r M u l S 5 f M B E 7 G 8 1 M d 0 t V p b w q K y s z K 4 u Q D i L H 9 8 g l / 7 f x 5 + 2 t 7 a 1 w Z A X U J u d W Y I 1 p R I O u d e d S 0 i I u j b a 3 C P x c + n E w w J b D x w F 1 a w d x E F A v u v G D h z v f f 6 h U Z 7 3 P 8 G X L S E M w + v P e g e 9 F M L R v c k A v j I O R 5 d 0 D s u 5 0 Q g 2 A y E b W u o H l h U M / G B / 4 b j z 2 s D O s c K z m b J b A N U w S Q R + J 6 G M 0 N 8 n M u P 7 t 3 4 H t y G b L m 8 7 n 1 e 0 t x y t E p z N 7 F k e T O F q B Z U 7 g x 8 A f X / h f w 8 q n 0 P d q H X 8 Q j 4 G t y r 7 j W c G 0 1 q E D f z w J a B j K F h z f B S I r h v P m 7 c 0 g b H y a T v e O j 5 3 J 5 + u 9 T x f T + / f n V 0 f B t X P 9 6 / G l 8 / j p 5 J e T 6 V / v p n t 7 N x + d 9 t X N 3 x 6 7 + / s T e / R r u 9 1 q A W 8 c 5 q E 3 8 G 3 H u 6 / t W y F 9 9 6 Z q k g O B 1 E G S 6 N C 1 I l q F Z u C B 3 E Z A e q X C p O L F r s v Y Q 6 l V C f B r k d 4 l D R z L d f 5 B 7 R r S C a O j I K b 9 K n E 8 I W L 2 S U 9 J C E b c R i Y 5 9 E Y g P X z u a 4 L m 0 t L l O 8 H v O l Z k t Q c D I L H r P 1 B P l 2 9 O 8 k 9 V r Q s 6 B F m M J K L 0 + N n u v M d V R Q 7 P k 5 a e 2 R t 6 V x M Y w o o x i q J J + G O 9 b k 2 c G n X 9 L z S 4 c 5 2 H m v 1 Q P 4 j D y B / T o D 1 x s L c e I T S Y s 9 7 P 1 L J p E L Z 6 7 T g a + Y H z D w s X X M v Y p y C f g B j k Z Y r k f r 9 a 7 c F b 7 E b 9 R K 4 Z K n U B M + Z A H c 5 9 x 4 u O b F 2 2 p 6 I L v 3 4 2 x i S + C e I L M 6 8 r M l y k F M i 4 m B P O P l C s M y C F k l g Q 3 w M y I x B B 5 P P V a a S W 6 Y k T R h X + k U k u J 6 4 T A b A a e 9 i f f v a j E Q C u w D L B Z S H / P n y M A u v a c m M a 1 g 6 D w A + q C t 3 h 4 8 T y b M D G T V M j Q c Z 7 L m D t B z b v r B R S Z x J D f o s m K z N x x r y w s b q J x S y g F s 1 n F r h u R F c 0 l 1 c h D Y 6 8 o d 8 B 4 + G 4 9 J u 6 f V O 3 D d X N z O y v G Y y i u 1 5 X A z L g F K F H 3 h e Y U E D N N I d 8 j D 3 m 0 i Q 0 t 2 0 p J + F J E G M 4 8 L K a D O R R a z A i B V 2 V X g Z 3 o j s a 6 0 U w M 5 P G n t W c l R F e S t / M A E 2 G B X S a E 6 y B k j 0 b n p 7 j M / V o c D / t O m O K m z s N T 6 k V x g G 9 8 p y I d Y e R M w Y X w W 5 7 X m y 5 1 0 g O 0 5 a Q R p F L x x z B y G d w G e O f 4 / E d 8 7 m M + 8 C x z y Y 0 s C I / w P 1 Y D Q F q f o K + d k C t I x s g O E N n Y E l u P B p d K t g / B X 4 8 w d b J a B r C I P c y s q I 4 l M Q P f C 8 E e o I D o P D e D 6 Z s p P + V B i f O 2 I m O b 9 L v b U Z 3 f N f V 2 J 8 E v h 0 z S Z 6 B U b l X V I w n B 9 b E G j j R V L z 5 n s e 9 X 6 5 w x L C d c J B r F O B S t F 1 f s O H K o o g G 2 Q 8 c B R E Y k U Q 8 F 2 C k Q E R n g w H z a w a 8 Z y K a Q f E D a 4 B S h K k Z h O q r A z 8 G g x l 0 n H s n y r W e g q F x J u 7 0 I 3 z p B 9 l e O d l 6 m + T o z n I t I O E y n o B x o m o e M 8 0 p J i L r 8 Y I K q Y r 3 Z E Y V p 8 C P a + m y C 6 O A 0 u j A t 7 U 3 h S 5 2 X G Q + U a 6 h 6 / s B V + f A 9 8 f 8 a e K H 0 U A A w L m T n + P z Z X z X c b 4 4 6 P c q Z Y w 9 Z + B M w K O N p h K v 6 3 N V 7 N B w E D g T t c a c I A T a + J S B m 5 j A D s G 2 e n Z h F 3 R E I H A w K e h w U z Y r g x F w k l q T I b e u 3 1 b r t 9 X 6 b b X + E V Z r y v l d u K P r z n D H G R 9 b L o W x Q W H K Y M a l x d z D C s o 9 S Q d k w t K G C k u r 1 V o t 9 x k w 0 L G m 4 W I Y z Q S G 2 a h W 5 + t 5 r t I 1 e r r n u p b j W O S 3 g u u Y O K 7 M Z Y S 1 S + e a b 3 p B P e B c e p t h g o V 3 i O Z K 1 q V M A T Z A m L 6 h Q w U p K 2 + s y H v M 4 w U o V w D e u p f O I 8 5 L j a 1 F P l c w a 2 f D G 0 o f U C M r P U T Z N 8 E U 7 X S O j a r 5 u l q M / F 0 x 9 h R 9 C v U J c C j R L 8 d Z j P D t c o T v E O P p b / / y E k 8 5 y + w p r L a R h r S c w c Z y f G 8 R 3 2 / / D F K s / Q o x n Q R e D L m 5 H H I j 4 e R z G j x j Y D H 8 1 8 v h N 8 X c d K z 7 D H w 1 M 3 J W G i V Y 3 i z H 8 l r I J z 0 l w n J 0 f W Y g e t D f r 7 4 0 d o y X m Q 7 J v s 6 m v l Y a S x d u m l x c W m o l p D O z f A 6 P v O j d m x p + z B o 1 8 W d 6 N M F l e n R m 0 y g K m t W y r t d f G J c + s z C Y t 0 3 4 w s Z K l m v k g 9 k F k 5 w F Y N Z r u A u B g Q c L q F u K j 4 4 L J l K A 1 G R 1 S V 1 w R 1 h + O A e Z T x C f e P K X D 8 y O E t h n t C b D S O 1 D G S z 6 z g M 7 U 9 c K n G H b s 2 F b D Q d 8 n z w P H P B v M O G b T Q p a o U j 6 t j 5 s b 4 m N q l 7 P j m o R 4 + 3 7 x m v 4 7 4 d G Y 3 f 3 3 d 4 P z b 0 G j 8 T r 9 S N v E o s N D s 0 x b h z 5 9 G o j m 1 7 F o V 0 / P 7 C Z H Y h e 1 T 0 9 + + q x v T S 7 7 W L e N u v N y i / v r J B e X Z w g 9 a m 0 E v r V D n p 9 A O s L C A a z S + w V v q e 3 I Z i S w e g 2 / L v 7 f / C n Z W j A L n 9 h w C 4 P T w 4 P u u Q V + X h x d g p z g 9 + O 4 r s J C t m F L d M w y M 3 P h x e H 0 A U b o W N 3 f W j 5 0 C L f Y c p J i e g l M b 4 j 7 c 8 d G K W x a K D O s I E 6 3 9 p Y 2 H Y p D D o 5 O j 4 k 3 / 0 p w r n + U 3 E f O V A d F z S E N c q c p z j g n j T D c 9 5 t / P w d j D 8 9 6 h K Y 1 1 0 5 p e 3 z I w I u v c t Z T 0 I Q z H 8 1 F 2 f w p N B f S o n p m T i 2 r e O 4 H b b v t g w L n V T u 1 t X / H 4 A a K v t W r 7 N s I S w V 2 w V N z C T k M i R l c n I B S 4 G h v v P 2 n m h Y O 2 f H v v q v T N o x 4 8 v D S M w W g b P M N n u h S i h d 6 T a z t d 9 s J o + v k 8 f d 5 L G R P L 7 B R 6 Z L 8 C / T Y B R J A p 0 r K j p K a U + 8 Q M s k g K 6 v w D d + S B 4 T U h o J g Y 2 E l E Z C Y O N 9 8 v g u e X y b P L 5 J H v f w 8 a e T z z t J V H L r s D j k d g h T d Y s m D 9 + 6 1 u M R 2 P C B J U I v 9 v W e e v o h L V H V r k k w w c l 4 b X c P X C s M V W t C d E J z Q v I b n g 3 4 N p f / G 3 O Z L P d F f k V h R l y f G e 5 f t P P u x T K P Z X P I L 4 w r b + J 8 8 a O i 0 E l 0 n U U j T E H I A E o n Z D 0 l / j 2 0 c Q P 9 S O u C m u 0 5 D o X d B a C p u T X 0 A H P s f 8 H q A J R G X l b c z 0 u k l B e r m Z 4 S n Y k c 2 r m + g U Q s t 2 S z 4 I q 0 h 3 j g 3 g F 3 Y + x g 1 U O Z U x 5 W y k i G O Z t p G J O 4 j Y F W k C u 3 m h C K 3 O i 1 z 4 M W 8 p H V 2 C T I Z 7 U c S l b p 9 o S N T G T A C R f D P a Y f O u X g I U t q h u i S c V I X C j O d N y i Q 4 S 3 Z I Y 1 S j M s z C S U 0 C f U o C e c E D R D N g w / 3 L J E b m w m B k c 8 6 P K c z L V y r C j I t 2 F E s M T R J S m B l d q 2 R M 2 x Z X M v s m t S J x S Z v h b x D D j F L D q l Z S K X x e o q i f i Z T 1 x N 6 2 6 / u N O Y F P i G C R I c z 6 x R i W 3 m i g h F S P N X N F Z Z h F r c I c K l R k l k 7 8 k L u k Z 5 C 9 K R E U i y 2 N C 2 C V l 1 9 M b K l f Y g R m O b 2 N Z S o Z k u s b S 6 s T n S t h E g z s Q Q J K W X q 1 y x V v w w V U m I p T S t O C 5 x O e T U Z g n a G B A V e Y 9 l 8 G W N U y Q e y S w C + t 4 B r 6 o a U v G B l V x U N 9 d y c a a j Y u U z O Q 2 C t F U k G r g / t c 7 R i U j 5 s e h h 9 l z F o L m v u V 5 U 9 E 3 V i y r A V S v B 1 T o I p o p b L T c 9 1 p P n J Y d r e y m Q / C u p Q V k x 6 a H m M O 9 + e Y o y L 0 f 6 M N x E I o 8 f p w w H j R 6 I 6 c 9 3 Y 2 z M M I x l A Q N + z l L w k O g C j L 9 / m / G F u L E l l b F w h U 7 + n k c 1 E F D 5 f 0 L 9 e q G + u W Z e D 5 Y w M Y o v 5 K V 2 f V z 1 W 5 G R V n y d 1 g G 8 N l T q Y 7 c 5 T P U 3 V 0 1 i x E I i H 9 r h V s 4 U r w C Q L l j v O f o j 2 M p 2 I U D 3 F G Y E E x D n s M s z J F N J P Q I g e 0 V 4 p w A Z z J g a 1 X f c S 5 t + C 2 e O V n v o y z K H I L L u H m 9 G C l W Y m a S 9 o w W d T J g D F + x 9 o L d b r a 6 Q 5 + e C V E p 2 b r 3 F M Q O K C x s 0 z Z K p d x 1 X E j h a E i y h J N o 0 p / O y c n u 7 Y t l H F x G L h 0 K 5 f M P B n P w 6 + G Y u V j M X p 9 J B V b + B X t 6 d W 8 E A j K Q z N g C w Y J V E k B G A Z Y v n 4 X j I w / 2 k j x U l C 5 T m 8 + 3 a q s 9 H j j W u m S v l H / 5 W Z 0 k D l D r A H l 8 g R V l F 8 s V w W a D P 7 M F 9 5 Y A G h q Z G L q c 1 n a H K I Z k a I B 6 f Y A / 4 Q p y z d U k A C J 2 5 R + F B M r e K r D O Y y 8 W c o U P B Y k Z M f O l K a f h z d / h J b X u R E 0 9 r f x U N R B x Z 8 i B q p z T / f O F 2 T Z R 4 C B x S 5 S V a g p u w U s O Q Q s C w r w x z w S k / i 4 8 d / z b d l B / T F A V i a A F n S o G d 5 9 i k E h T R J 8 / S A z 7 5 p d M v w r H A w z 3 M U J S f O b L E n F S o J f x A T m 0 a n W Z a 1 W C t p 0 R B Z i + T E F 5 M W I t p J p 4 1 K 8 g A l V Q K Z r A 8 D p 7 E q D m p Z O G v 3 n y P 9 0 l Q H z h o 3 M j 5 m H J U t i Z L E 0 0 a F M V y e p Y s P f D 5 j o 5 R Q r l o m v 8 x K 5 q e k y q I g T 4 M V I c b y E p F F 4 X K + r m L G w f K Q G X d h l f U z U 3 e i Q D K t T L B s I h V + 0 s q d Y J j d p A n n l g 9 L N c t p N w k i b 3 F w / X R u Z u V C 9 2 w s z i r K L 2 L P g 1 2 6 6 0 d s T 5 D V 7 n o z k 5 z V T + k + U 4 B q 6 f w 3 y h W g t M B 9 J u e N S 7 d o r 8 v S u 7 C S P k d S I c M z x k m a t 9 S Q + S p j S k s F U 8 M y c Z P e J 0 s F h y A O D K b 4 x T c M o f A B n C s / E H t V E l e 1 x 5 h G S r f y W E p E U / V X p E P v 4 n v u J m O 0 E G 5 v y S t 1 L 3 j e B 0 I T x t D 2 l o a i p X K d 2 1 s p L C 1 x I A A Q 8 a v t r V d 1 x F a v M w L F E s D 6 l b t 4 O I S 9 z V H V j 8 x P k 9 O 1 z 3 o r S k G P Q F y P Y u K 0 5 B F 7 B D O U U F a Y 1 C U G + 9 4 w G 6 J 2 C s l h + y 1 m 1 e T 8 C 0 L 0 X b / E F + D E w r T r e H U x K I x z g U 2 c b I h B Z C C m J C 8 H M T A j U 5 Z z S 8 l E X k 3 R 6 U r T I B k 9 s N x B j J c 7 i U W w A I V 8 d a I R g e i M B F y 9 C N M v w X 5 G 5 X i y 7 8 G Z V N j T T 1 g e A 6 A q p F J t f S A 9 b D y K 6 L i 1 i y E V K 0 B u 7 a r Y e L U f k + + S 4 n N w a V p 6 C r R A H t W N 4 B N J K 7 s s m g M 6 U w T M v 1 d s y T h n 3 R 8 B C j A p q N 8 3 N g K 1 p i y x h F d W R s n Y R y 7 n T F C m T / T T Q z N p 0 Z T G l o Y F G c I y 8 Z i U P I / T m O i 4 f S 3 s k N h 5 Q v + X W I b C H P l n G g K W T + C s y w U 7 k 6 v S z B B s z j R s B Y E Y A j l 2 P L t 2 Q o f R W Q z j 0 o w v 2 G b S x A H 1 B W G e x h 5 j N r N 1 r O t D c Q w J t x s 6 z 0 U H a 5 m 9 M e 1 P l l 4 F R T v 0 a n v L F D k 0 W 6 Q l W L Y G F w n p 6 C 0 1 L N O D Z m I Q 3 d a l U C f L w k x / q 9 U G 4 F 5 E P l p o 8 a w p Z g A s 2 1 Y 2 L 2 I G D h v 5 n l Q O 8 c T 3 7 p 8 f q r z 6 w s B 1 F 4 9 V N w M M g t c c F n D P 8 2 B s 5 N H 4 g Z K P 1 L X H l u f 9 S L 5 + / V r r j u j + 0 W C A i g 5 + e m 0 A U V k p p M N H a z x x 2 W q a 9 d L s A 3 A D z b 3 N S Y L n C 5 k R g 7 f + v I / T 7 H h s s n l k d 0 E n r j V g 5 R Q V 9 F / M d P s p j S z M U o o 4 U A 0 D 4 5 N S l W q V K V I 9 f a x z 6 I Y T P + J F r L f X z e R K x a b F p w w U X n L i 5 3 G Z 4 a / V c O T 3 G m w M g a V D L r E 8 9 O 6 3 f 7 u R w U / q j M 6 x P J W D x + a y s 5 r n L j u l T C q s 6 j T U S k 4 x S 9 s 5 x o r T f M F p d 3 f 3 R / Z / b X d 3 V x a H K m E k t a e J f L D y 9 F t V 6 B + l K l T M v S z Z Y Z M K L 5 d y 9 X S O j 1 P v h 1 c X f D v a 6 M M n 1 a U p j I v O z Z 9 + 1 V y h y W d Q d E 7 T 1 w Y y b O t b Y K o b p f C 8 G R d G c 6 n U 4 f 3 W d + 2 i u 0 k + y A 7 X C + x N i y o z C u 4 p Z b A x V x p s Y i + L F Y 0 h u 5 r A b F 9 P F 0 L / 1 f v a W 2 4 I 8 5 9 t k B 8 q 5 c m c 5 Y V R q p Y v D L x V m C j E S k V y q f K 4 I t H c k j o r l V 8 w 7 6 t m Q T L k m b p K r n n 7 L J / l 0 D O + s t q i h g + V H l 8 T Z R e Z 1 s / 0 K v D 4 V x H 4 D H 3 N p T O v s r l y / Z b Y h O V J 1 R x q 7 S J P t o g w n T Y u d 3 b T N 2 5 K r 9 u k P B X t 8 u c z / 7 q K U v x a J q 9 0 z M q / w K I c y 8 L 8 2 + L f Z L G I 9 F S N k K y H L W l e e y N a j L u o P q m w g n C z 7 W k d 5 O l d a 8 0 j p s y p R V J 5 x 4 r u M A u j V u 6 C G 8 V L b h O r m 2 o C 6 o c s 1 A U X m p / r R C t j 3 x Q x v 5 e F K 0 K w 7 u a W m L h 8 R e I T j R x T o q L S 5 8 K T s K f Y v o e b U c b K A S Z U H 2 i S l f o 1 p k 4 s 3 3 d q P V a 0 q / H i M G a H 9 z l e Q Z + U C I D l J Q Y I W Z w s X k C U a 1 9 N K g J l / f 3 r X T l 8 w s Y i X J n g V G l N z G o 2 T L G V / 6 W l A Z Y b / P c q w b b U Z C 8 9 O l S G m i O R + p T Q V 3 T w z o e u W g z M r 6 3 w b 9 Y 6 N M s i R E d K + 2 U R y c m Z N A k L 5 s k E 4 b + q y N q R H b A L T 7 u / f O j Z O h k K 8 y x F U E / R 2 z f f N / e q 5 g I t m 2 9 0 U J W 9 z C w F v e n h W 8 l 5 F D 9 a k r s 1 v O X 3 Z V N n t i f k U 7 Z b I 7 w n 7 M u c n G c 6 F V v D y G d Z W G r m f X b e / v t Z + S z 8 J x l 5 J p / n z N R y E W U N / I L 8 7 T P Y f + P P / w F Q S w E C L Q A U A A I A C A A d V x d V I D g f Z 6 Q A A A D 1 A A A A E g A A A A A A A A A A A A A A A A A A A A A A Q 2 9 u Z m l n L 1 B h Y 2 t h Z 2 U u e G 1 s U E s B A i 0 A F A A C A A g A H V c X V Q / K 6 a u k A A A A 6 Q A A A B M A A A A A A A A A A A A A A A A A 8 A A A A F t D b 2 5 0 Z W 5 0 X 1 R 5 c G V z X S 5 4 b W x Q S w E C L Q A U A A I A C A A d V x d V E y Q m v y c S A A A h V g A A E w A A A A A A A A A A A A A A A A D h A Q A A R m 9 y b X V s Y X M v U 2 V j d G l v b j E u b V B L B Q Y A A A A A A w A D A M I A A A B V F A 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o J o A A A A A A A B + m 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k l z V H l w Z U R l d G V j d G l v b k V u Y W J s Z W Q i I F Z h b H V l P S J z V H J 1 Z S I g L z 4 8 L 1 N 0 Y W J s Z U V u d H J p Z X M + P C 9 J d G V t P j x J d G V t P j x J d G V t T G 9 j Y X R p b 2 4 + P E l 0 Z W 1 U e X B l P k Z v c m 1 1 b G E 8 L 0 l 0 Z W 1 U e X B l P j x J d G V t U G F 0 a D 5 T Z W N 0 a W 9 u M S 9 E a W 1 L Y W x l b m 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Y 2 Z j R m O T c z L W E 3 Y m I t N G U 2 Y S 0 5 O D c y L W E x N T h l O W I 5 Z m M 5 Y S I g L z 4 8 R W 5 0 c n k g V H l w Z T 0 i R m l s b E V y c m 9 y Q 2 9 1 b n Q i I F Z h b H V l P S J s M C I g L z 4 8 R W 5 0 c n k g V H l w Z T 0 i R m l s b E V y c m 9 y Q 2 9 k Z S I g V m F s d W U 9 I n N V b m t u b 3 d u I i A v P j x F b n R y e S B U e X B l P S J G a W x s Q 2 9 1 b n Q i I F Z h b H V l P S J s M T Y 5 N y I g L z 4 8 R W 5 0 c n k g V H l w Z T 0 i R m l s b E x h c 3 R V c G R h d G V k I i B W Y W x 1 Z T 0 i Z D I w M j I t M D g t M j N U M D g 6 N T Y 6 M z Y u O T I 4 M D c z N V o i I C 8 + P E V u d H J 5 I F R 5 c G U 9 I k Z p b G x D b 2 x 1 b W 5 U e X B l c y I g V m F s d W U 9 I n N D U V l B Q m d N R E F 3 W T 0 i I C 8 + P E V u d H J 5 I F R 5 c G U 9 I k F k Z G V k V G 9 E Y X R h T W 9 k Z W w i I F Z h b H V l P S J s M S I g L z 4 8 R W 5 0 c n k g V H l w Z T 0 i R m l s b E N v b H V t b k 5 h b W V z I i B W Y W x 1 Z T 0 i c 1 s m c X V v d D t E Y X R v J n F 1 b 3 Q 7 L C Z x d W 9 0 O 1 V n Z W R h Z y Z x d W 9 0 O y w m c X V v d D t V Z 2 V k Y W d M Y W 5 n J n F 1 b 3 Q 7 L C Z x d W 9 0 O 0 3 D p W 5 l Z C Z x d W 9 0 O y w m c X V v d D v D h X I m c X V v d D s s J n F 1 b 3 Q 7 T c O l b m V k T n I m c X V v d D s s J n F 1 b 3 Q 7 V W d l R G F n T n I m c X V v d D s s J n F 1 b 3 Q 7 w 4 V y T c O l b m V 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D b 2 x 1 b W 5 D b 3 V u d C Z x d W 9 0 O z o 4 L C Z x d W 9 0 O 0 t l e U N v b H V t b k 5 h b W V z J n F 1 b 3 Q 7 O l t d L C Z x d W 9 0 O 0 N v b H V t b k l k Z W 5 0 a X R p Z X M m c X V v d D s 6 W y Z x d W 9 0 O 1 N l Y 3 R p b 2 4 x L 0 R p b U t h b G V u Z G V y L 0 N o Y W 5 n Z W Q g V H l w Z S 5 7 Q 2 9 s d W 1 u M S w w f S Z x d W 9 0 O y w m c X V v d D t T Z W N 0 a W 9 u M S 9 E a W 1 L Y W x l b m R l c i 9 D a G F u Z 2 V k I F R 5 c G U x L n t V Z 2 V k Y W c s M X 0 m c X V v d D s s J n F 1 b 3 Q 7 U 2 V j d G l v b j E v R G l t S 2 F s Z W 5 k Z X I v Q W R k Z W Q g Q 3 V z d G 9 t N i 5 7 V W d l Z G F n T G F u Z y w y f S Z x d W 9 0 O y w m c X V v d D t T Z W N 0 a W 9 u M S 9 E a W 1 L Y W x l b m R l c i 9 D a G F u Z 2 V k I F R 5 c G U x L n t N w 6 V u Z W Q s M 3 0 m c X V v d D s s J n F 1 b 3 Q 7 U 2 V j d G l v b j E v R G l t S 2 F s Z W 5 k Z X I v Q 2 h h b m d l Z C B U e X B l M S 5 7 w 4 V y L D R 9 J n F 1 b 3 Q 7 L C Z x d W 9 0 O 1 N l Y 3 R p b 2 4 x L 0 R p b U t h b G V u Z G V y L 0 N o Y W 5 n Z W Q g V H l w Z T E u e 0 3 D p W 5 l Z E 5 y L D V 9 J n F 1 b 3 Q 7 L C Z x d W 9 0 O 1 N l Y 3 R p b 2 4 x L 0 R p b U t h b G V u Z G V y L 0 N o Y W 5 n Z W Q g V H l w Z T E u e 1 V n Z U R h Z 0 5 y L D Z 9 J n F 1 b 3 Q 7 L C Z x d W 9 0 O 1 N l Y 3 R p b 2 4 x L 0 R p b U t h b G V u Z G V y L 0 N o Y W 5 n Z W Q g V H l w Z T E u e 8 O F c k 3 D p W 5 l Z C w 3 f S Z x d W 9 0 O 1 0 s J n F 1 b 3 Q 7 U m V s Y X R p b 2 5 z a G l w S W 5 m b y Z x d W 9 0 O z p b X X 0 i I C 8 + P C 9 T d G F i b G V F b n R y a W V z P j w v S X R l b T 4 8 S X R l b T 4 8 S X R l b U x v Y 2 F 0 a W 9 u P j x J d G V t V H l w Z T 5 G b 3 J t d W x h P C 9 J d G V t V H l w Z T 4 8 S X R l b V B h d G g + U 2 V j d G l v b j E v R G l t S 2 F s Z W 5 k Z X I v U 2 9 1 c m N l P C 9 J d G V t U G F 0 a D 4 8 L 0 l 0 Z W 1 M b 2 N h d G l v b j 4 8 U 3 R h Y m x l R W 5 0 c m l l c y A v P j w v S X R l b T 4 8 S X R l b T 4 8 S X R l b U x v Y 2 F 0 a W 9 u P j x J d G V t V H l w Z T 5 G b 3 J t d W x h P C 9 J d G V t V H l w Z T 4 8 S X R l b V B h d G g + U 2 V j d G l v b j E v R G l t S 2 F s Z W 5 k Z X I v Q 2 9 u d m V y d G V k J T I w d G 8 l M j B U Y W J s Z T w v S X R l b V B h d G g + P C 9 J d G V t T G 9 j Y X R p b 2 4 + P F N 0 Y W J s Z U V u d H J p Z X M g L z 4 8 L 0 l 0 Z W 0 + P E l 0 Z W 0 + P E l 0 Z W 1 M b 2 N h d G l v b j 4 8 S X R l b V R 5 c G U + R m 9 y b X V s Y T w v S X R l b V R 5 c G U + P E l 0 Z W 1 Q Y X R o P l N l Y 3 R p b 2 4 x L 0 R p b U t h b G V u Z G V y L 0 N o Y W 5 n Z W Q l M j B U e X B l P C 9 J d G V t U G F 0 a D 4 8 L 0 l 0 Z W 1 M b 2 N h d G l v b j 4 8 U 3 R h Y m x l R W 5 0 c m l l c y A v P j w v S X R l b T 4 8 S X R l b T 4 8 S X R l b U x v Y 2 F 0 a W 9 u P j x J d G V t V H l w Z T 5 G b 3 J t d W x h P C 9 J d G V t V H l w Z T 4 8 S X R l b V B h d G g + U 2 V j d G l v b j E v R G l t S 2 F s Z W 5 k Z X I v U m V u Y W 1 l Z C U y M E N v b H V t b n M 8 L 0 l 0 Z W 1 Q Y X R o P j w v S X R l b U x v Y 2 F 0 a W 9 u P j x T d G F i b G V F b n R y a W V z I C 8 + P C 9 J d G V t P j x J d G V t P j x J d G V t T G 9 j Y X R p b 2 4 + P E l 0 Z W 1 U e X B l P k Z v c m 1 1 b G E 8 L 0 l 0 Z W 1 U e X B l P j x J d G V t U G F 0 a D 5 T Z W N 0 a W 9 u M S 9 E a W 1 L Y W x l b m R l c i 9 B Z G R l Z C U y M E N 1 c 3 R v b T w v S X R l b V B h d G g + P C 9 J d G V t T G 9 j Y X R p b 2 4 + P F N 0 Y W J s Z U V u d H J p Z X M g L z 4 8 L 0 l 0 Z W 0 + P E l 0 Z W 0 + P E l 0 Z W 1 M b 2 N h d G l v b j 4 8 S X R l b V R 5 c G U + R m 9 y b X V s Y T w v S X R l b V R 5 c G U + P E l 0 Z W 1 Q Y X R o P l N l Y 3 R p b 2 4 x L 0 R p b U t h b G V u Z G V y L 0 F k Z G V k J T I w Q 3 V z d G 9 t N T w v S X R l b V B h d G g + P C 9 J d G V t T G 9 j Y X R p b 2 4 + P F N 0 Y W J s Z U V u d H J p Z X M g L z 4 8 L 0 l 0 Z W 0 + P E l 0 Z W 0 + P E l 0 Z W 1 M b 2 N h d G l v b j 4 8 S X R l b V R 5 c G U + R m 9 y b X V s Y T w v S X R l b V R 5 c G U + P E l 0 Z W 1 Q Y X R o P l N l Y 3 R p b 2 4 x L 0 R p b U t h b G V u Z G V y L 0 F k Z G V k J T I w Q 3 V z d G 9 t M T w v S X R l b V B h d G g + P C 9 J d G V t T G 9 j Y X R p b 2 4 + P F N 0 Y W J s Z U V u d H J p Z X M g L z 4 8 L 0 l 0 Z W 0 + P E l 0 Z W 0 + P E l 0 Z W 1 M b 2 N h d G l v b j 4 8 S X R l b V R 5 c G U + R m 9 y b X V s Y T w v S X R l b V R 5 c G U + P E l 0 Z W 1 Q Y X R o P l N l Y 3 R p b 2 4 x L 0 R p b U t h b G V u Z G V y L 0 F k Z G V k J T I w Q 3 V z d G 9 t M j w v S X R l b V B h d G g + P C 9 J d G V t T G 9 j Y X R p b 2 4 + P F N 0 Y W J s Z U V u d H J p Z X M g L z 4 8 L 0 l 0 Z W 0 + P E l 0 Z W 0 + P E l 0 Z W 1 M b 2 N h d G l v b j 4 8 S X R l b V R 5 c G U + R m 9 y b X V s Y T w v S X R l b V R 5 c G U + P E l 0 Z W 1 Q Y X R o P l N l Y 3 R p b 2 4 x L 0 R p b U t h b G V u Z G V y L 0 F k Z G V k J T I w Q 3 V z d G 9 t M z w v S X R l b V B h d G g + P C 9 J d G V t T G 9 j Y X R p b 2 4 + P F N 0 Y W J s Z U V u d H J p Z X M g L z 4 8 L 0 l 0 Z W 0 + P E l 0 Z W 0 + P E l 0 Z W 1 M b 2 N h d G l v b j 4 8 S X R l b V R 5 c G U + R m 9 y b X V s Y T w v S X R l b V R 5 c G U + P E l 0 Z W 1 Q Y X R o P l N l Y 3 R p b 2 4 x L 0 R p b U t h b G V u Z G V y L 0 F k Z G V k J T I w Q 3 V z d G 9 t N D w v S X R l b V B h d G g + P C 9 J d G V t T G 9 j Y X R p b 2 4 + P F N 0 Y W J s Z U V u d H J p Z X M g L z 4 8 L 0 l 0 Z W 0 + P E l 0 Z W 0 + P E l 0 Z W 1 M b 2 N h d G l v b j 4 8 S X R l b V R 5 c G U + R m 9 y b X V s Y T w v S X R l b V R 5 c G U + P E l 0 Z W 1 Q Y X R o P l N l Y 3 R p b 2 4 x L 0 R p b U t h b G V u Z G V y L 0 N o Y W 5 n Z W Q l M j B U e X B l M T w v S X R l b V B h d G g + P C 9 J d G V t T G 9 j Y X R p b 2 4 + P F N 0 Y W J s Z U V u d H J p Z X M g L z 4 8 L 0 l 0 Z W 0 + P E l 0 Z W 0 + P E l 0 Z W 1 M b 2 N h d G l v b j 4 8 S X R l b V R 5 c G U + R m 9 y b X V s Y T w v S X R l b V R 5 c G U + P E l 0 Z W 1 Q Y X R o P l N l Y 3 R p b 2 4 x L 1 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S 0 x M S 0 y N 1 Q x N T o 0 M T o y O S 4 1 M D A z M j U w W i I g L z 4 8 R W 5 0 c n k g V H l w Z T 0 i R m l s b F N 0 Y X R 1 c y I g V m F s d W U 9 I n N D b 2 1 w b G V 0 Z S I g L z 4 8 L 1 N 0 Y W J s Z U V u d H J p Z X M + P C 9 J d G V t P j x J d G V t P j x J d G V t T G 9 j Y X R p b 2 4 + P E l 0 Z W 1 U e X B l P k Z v c m 1 1 b G E 8 L 0 l 0 Z W 1 U e X B l P j x J d G V t U G F 0 a D 5 T Z W N 0 a W 9 u M S 9 Q Y X J h b W V 0 Z X J U Y W J s Z S 9 T b 3 V y Y 2 U 8 L 0 l 0 Z W 1 Q Y X R o P j w v S X R l b U x v Y 2 F 0 a W 9 u P j x T d G F i b G V F b n R y a W V z I C 8 + P C 9 J d G V t P j x J d G V t P j x J d G V t T G 9 j Y X R p b 2 4 + P E l 0 Z W 1 U e X B l P k Z v c m 1 1 b G E 8 L 0 l 0 Z W 1 U e X B l P j x J d G V t U G F 0 a D 5 T Z W N 0 a W 9 u M S 9 Q Y X J h b W V 0 Z X J U Y W J s Z S 9 D a G F u Z 2 V k J T I w V H l w Z T w v S X R l b V B h d G g + P C 9 J d G V t T G 9 j Y X R p b 2 4 + P F N 0 Y W J s Z U V u d H J p Z X M g L z 4 8 L 0 l 0 Z W 0 + P E l 0 Z W 0 + P E l 0 Z W 1 M b 2 N h d G l v b j 4 8 S X R l b V R 5 c G U + R m 9 y b X V s Y T w v S X R l b V R 5 c G U + P E l 0 Z W 1 Q Y X R o P l N l Y 3 R p b 2 4 x L 2 1 l d G V y a W 5 n U G 9 p b n R J 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M i 0 w M i 0 x N l Q y M D o 1 N T o 1 O C 4 5 N D U 3 N z k z W i I g L z 4 8 R W 5 0 c n k g V H l w Z T 0 i R m l s b E N v b H V t b l R 5 c G V z I i B W Y W x 1 Z T 0 i c 0 J n P T 0 i I C 8 + P E V u d H J 5 I F R 5 c G U 9 I k Z p b G x F c n J v c k N v Z G U i I F Z h b H V l P S J z V W 5 r b m 9 3 b i I g L z 4 8 R W 5 0 c n k g V H l w Z T 0 i Q W R k Z W R U b 0 R h d G F N b 2 R l b C I g V m F s d W U 9 I m w w I i A v P j x F b n R y e S B U e X B l P S J G a W x s Q 2 9 s d W 1 u T m F t Z X M i I F Z h b H V l P S J z W y Z x d W 9 0 O 2 1 l d G V y a W 5 n U G 9 p b n R J Z 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1 l d G V y a W 5 n U G 9 p b n R J Z C 9 B d X R v U m V t b 3 Z l Z E N v b H V t b n M x L n t t Z X R l c m l u Z 1 B v a W 5 0 S W Q s M H 0 m c X V v d D t d L C Z x d W 9 0 O 0 N v b H V t b k N v d W 5 0 J n F 1 b 3 Q 7 O j E s J n F 1 b 3 Q 7 S 2 V 5 Q 2 9 s d W 1 u T m F t Z X M m c X V v d D s 6 W 1 0 s J n F 1 b 3 Q 7 Q 2 9 s d W 1 u S W R l b n R p d G l l c y Z x d W 9 0 O z p b J n F 1 b 3 Q 7 U 2 V j d G l v b j E v b W V 0 Z X J p b m d Q b 2 l u d E l k L 0 F 1 d G 9 S Z W 1 v d m V k Q 2 9 s d W 1 u c z E u e 2 1 l d G V y a W 5 n U G 9 p b n R J Z C w w f S Z x d W 9 0 O 1 0 s J n F 1 b 3 Q 7 U m V s Y X R p b 2 5 z a G l w S W 5 m b y Z x d W 9 0 O z p b X X 0 i I C 8 + P C 9 T d G F i b G V F b n R y a W V z P j w v S X R l b T 4 8 S X R l b T 4 8 S X R l b U x v Y 2 F 0 a W 9 u P j x J d G V t V H l w Z T 5 G b 3 J t d W x h P C 9 J d G V t V H l w Z T 4 8 S X R l b V B h d G g + U 2 V j d G l v b j E v b W V 0 Z X J p b m d Q b 2 l u d E l k L 0 1 l d G V y a W 5 n R G F 0 Y T w v S X R l b V B h d G g + P C 9 J d G V t T G 9 j Y X R p b 2 4 + P F N 0 Y W J s Z U V u d H J p Z X M g L z 4 8 L 0 l 0 Z W 0 + P E l 0 Z W 0 + P E l 0 Z W 1 M b 2 N h d G l v b j 4 8 S X R l b V R 5 c G U + R m 9 y b X V s Y T w v S X R l b V R 5 c G U + P E l 0 Z W 1 Q Y X R o P l N l Y 3 R p b 2 4 x L 2 1 l d G V y a W 5 n U G 9 p b n R J Z C 9 y Z X N 1 b H Q 8 L 0 l 0 Z W 1 Q Y X R o P j w v S X R l b U x v Y 2 F 0 a W 9 u P j x T d G F i b G V F b n R y a W V z I C 8 + P C 9 J d G V t P j x J d G V t P j x J d G V t T G 9 j Y X R p b 2 4 + P E l 0 Z W 1 U e X B l P k Z v c m 1 1 b G E 8 L 0 l 0 Z W 1 U e X B l P j x J d G V t U G F 0 a D 5 T Z W N 0 a W 9 u M S 9 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x v Y W R l Z F R v Q W 5 h b H l z a X N T Z X J 2 a W N l c y I g V m F s d W U 9 I m w w I i A v P j x F b n R y e S B U e X B l P S J R d W V y e U l E I i B W Y W x 1 Z T 0 i c 2 Q y M D g 2 M T N i L W N m Z D k t N G F i Y y 0 4 Z T c 2 L T I 1 M 2 F i N j M x Z j E 5 O S I g L z 4 8 R W 5 0 c n k g V H l w Z T 0 i R m l s b E V y c m 9 y Q 2 9 1 b n Q i I F Z h b H V l P S J s M C I g L z 4 8 R W 5 0 c n k g V H l w Z T 0 i R m l s b E V y c m 9 y Q 2 9 k Z S I g V m F s d W U 9 I n N V b m t u b 3 d u I i A v P j x F b n R y e S B U e X B l P S J G a W x s Q 2 9 1 b n Q i I F Z h b H V l P S J s M S I g L z 4 8 R W 5 0 c n k g V H l w Z T 0 i R m l s b E x h c 3 R V c G R h d G V k I i B W Y W x 1 Z T 0 i Z D I w M j I t M D g t M j N U M D g 6 N T Y 6 M z Y u O T M 0 N z k 0 M 1 o i I C 8 + P E V u d H J 5 I F R 5 c G U 9 I k Z p b G x D b 2 x 1 b W 5 U e X B l c y I g V m F s d W U 9 I n N C Z 0 F B Q U F B Q U F B Q U F B Q U F B Q U F B Q U F B Q U F B Q U F B Q U F B Q U F B Q U F B Q U F B Q U F B Q U F B Q U F B Q U F B Q U F B Q U F B Q U F B Q U F B I i A v P j x F b n R y e S B U e X B l P S J B Z G R l Z F R v R G F 0 Y U 1 v Z G V s I i B W Y W x 1 Z T 0 i b D E i I C 8 + P E V u d H J 5 I F R 5 c G U 9 I k Z p b G x D b 2 x 1 b W 5 O Y W 1 l c y I g V m F s d W U 9 I n N b J n F 1 b 3 Q 7 b W V 0 Z X J p b m d Q b 2 l u d E l k J n F 1 b 3 Q 7 L C Z x d W 9 0 O 3 B h c m V u d E 1 l d G V y a W 5 n U G 9 p b n R J Z C Z x d W 9 0 O y w m c X V v d D t 0 e X B l T 2 Z N U C Z x d W 9 0 O y w m c X V v d D t l b m V y Z 3 l U a W 1 l U 2 V y a W V z T W V h c 3 V y Z V V u a X Q m c X V v d D s s J n F 1 b 3 Q 7 Z X N 0 a W 1 h d G V k Q W 5 u d W F s V m 9 s d W 1 l J n F 1 b 3 Q 7 L C Z x d W 9 0 O 3 N l d H R s Z W 1 l b n R N Z X R o b 2 Q m c X V v d D s s J n F 1 b 3 Q 7 b W V 0 Z X J O d W 1 i Z X I m c X V v d D s s J n F 1 b 3 Q 7 Z 3 J p Z E 9 w Z X J h d G 9 y T m F t Z S Z x d W 9 0 O y w m c X V v d D t t Z X R l c m l u Z 0 d y a W R B c m V h S W R l b n R p Z m l j Y X R p b 2 4 m c X V v d D s s J n F 1 b 3 Q 7 b m V 0 U 2 V 0 d G x l b W V u d E d y b 3 V w J n F 1 b 3 Q 7 L C Z x d W 9 0 O 3 B o e X N p Y 2 F s U 3 R h d H V z T 2 Z N U C Z x d W 9 0 O y w m c X V v d D t j b 2 5 z d W 1 l c k N h d G V n b 3 J 5 J n F 1 b 3 Q 7 L C Z x d W 9 0 O 3 B v d 2 V y T G l t a X R L V y Z x d W 9 0 O y w m c X V v d D t w b 3 d l c k x p b W l 0 Q S Z x d W 9 0 O y w m c X V v d D t z d W J U e X B l T 2 Z N U C Z x d W 9 0 O y w m c X V v d D t w c m 9 k d W N 0 a W 9 u T 2 J s a W d h d G l v b i Z x d W 9 0 O y w m c X V v d D t t c E N h c G F j a X R 5 J n F 1 b 3 Q 7 L C Z x d W 9 0 O 2 1 w Q 2 9 u b m V j d G l v b l R 5 c G U m c X V v d D s s J n F 1 b 3 Q 7 Z G l z Y 2 9 u b m V j d G l v b l R 5 c G U m c X V v d D s s J n F 1 b 3 Q 7 c H J v Z H V j d C Z x d W 9 0 O y w m c X V v d D t j b 2 5 z d W 1 l c k N W U i Z x d W 9 0 O y w m c X V v d D t k Y X R h Q W N j Z X N z Q 1 Z S J n F 1 b 3 Q 7 L C Z x d W 9 0 O 2 N v b n N 1 b W V y U 3 R h c n R E Y X R l J n F 1 b 3 Q 7 L C Z x d W 9 0 O 2 1 l d G V y U m V h Z G l u Z 0 9 j Y 3 V y c m V u Y 2 U m c X V v d D s s J n F 1 b 3 Q 7 b X B S Z W F k a W 5 n Q 2 h h c m F j d G V y a X N 0 a W N z J n F 1 b 3 Q 7 L C Z x d W 9 0 O 2 1 l d G V y Q 2 9 1 b n R l c k R p Z 2 l 0 c y Z x d W 9 0 O y w m c X V v d D t t Z X R l c k N v d W 5 0 Z X J N d W x 0 a X B s e U Z h Y 3 R v c i Z x d W 9 0 O y w m c X V v d D t t Z X R l c k N v d W 5 0 Z X J V b m l 0 J n F 1 b 3 Q 7 L C Z x d W 9 0 O 2 1 l d G V y Q 2 9 1 b n R l c l R 5 c G U m c X V v d D s s J n F 1 b 3 Q 7 Y m F s Y W 5 j Z V N 1 c H B s a W V y T m F t Z S Z x d W 9 0 O y w m c X V v d D t i Y W x h b m N l U 3 V w c G x p Z X J T d G F y d E R h d G U m c X V v d D s s J n F 1 b 3 Q 7 d G F 4 U m V k d W N 0 a W 9 u J n F 1 b 3 Q 7 L C Z x d W 9 0 O 3 R h e F N l d H R s Z W 1 l b n R E Y X R l J n F 1 b 3 Q 7 L C Z x d W 9 0 O 2 1 w U m V s Y X R p b 2 5 U e X B l J n F 1 b 3 Q 7 L C Z x d W 9 0 O 3 N 0 c m V l d E N v Z G U m c X V v d D s s J n F 1 b 3 Q 7 c 3 R y Z W V 0 T m F t Z S Z x d W 9 0 O y w m c X V v d D t i d W l s Z G l u Z 0 5 1 b W J l c i Z x d W 9 0 O y w m c X V v d D t m b G 9 v c k l k J n F 1 b 3 Q 7 L C Z x d W 9 0 O 3 J v b 2 1 J Z C Z x d W 9 0 O y w m c X V v d D t w b 3 N 0 Y 2 9 k Z S Z x d W 9 0 O y w m c X V v d D t j a X R 5 T m F t Z S Z x d W 9 0 O y w m c X V v d D t j a X R 5 U 3 V i R G l 2 a X N p b 2 5 O Y W 1 l J n F 1 b 3 Q 7 L C Z x d W 9 0 O 2 1 1 b m l j a X B h b G l 0 e U N v Z G U m c X V v d D s s J n F 1 b 3 Q 7 b G 9 j Y X R p b 2 5 E Z X N j c m l w d G l v b i Z x d W 9 0 O y w m c X V v d D t m a X J z d E N v b n N 1 b W V y U G F y d H l O Y W 1 l J n F 1 b 3 Q 7 L C Z x d W 9 0 O 3 N l Y 2 9 u Z E N v b n N 1 b W V y U G F y d H l O Y W 1 l J n F 1 b 3 Q 7 L C Z x d W 9 0 O 2 N v b n R h Y 3 R B Z G R y Z X N z Z X M m c X V v d D s s J n F 1 b 3 Q 7 Y 2 h p b G R N Z X R l c m l u Z 1 B v a W 5 0 c y Z x d W 9 0 O 1 0 i I C 8 + P E V u d H J 5 I F R 5 c G U 9 I k Z p b G x T d G F 0 d X M i I F Z h b H V l P S J z Q 2 9 t c G x l d G U i I C 8 + P E V u d H J 5 I F R 5 c G U 9 I l J l b G F 0 a W 9 u c 2 h p c E l u Z m 9 D b 2 5 0 Y W l u Z X I i I F Z h b H V l P S J z e y Z x d W 9 0 O 2 N v b H V t b k N v d W 5 0 J n F 1 b 3 Q 7 O j Q 4 L C Z x d W 9 0 O 2 t l e U N v b H V t b k 5 h b W V z J n F 1 b 3 Q 7 O l t d L C Z x d W 9 0 O 3 F 1 Z X J 5 U m V s Y X R p b 2 5 z a G l w c y Z x d W 9 0 O z p b X S w m c X V v d D t j b 2 x 1 b W 5 J Z G V u d G l 0 a W V z J n F 1 b 3 Q 7 O l s m c X V v d D t T Z W N 0 a W 9 u M S 9 V c 2 V y S W 5 m b 0 R l d G F p b G V 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Z m N u V X N l c k l u Z m 9 E Z X R h a W x l Z C 5 7 Y 2 9 u d G F j d E F k Z H J l c 3 N l c y w 0 N n 0 m c X V v d D s s J n F 1 b 3 Q 7 U 2 V j d G l v b j E v V X N l c k l u Z m 9 E Z X R h a W x l Z C 9 F e H B h b m R l Z C B m Y 2 5 V c 2 V y S W 5 m b 0 R l d G F p b G V k L n t j a G l s Z E 1 l d G V y a W 5 n U G 9 p b n R z L D Q 3 f S Z x d W 9 0 O 1 0 s J n F 1 b 3 Q 7 Q 2 9 s d W 1 u Q 2 9 1 b n Q m c X V v d D s 6 N D g s J n F 1 b 3 Q 7 S 2 V 5 Q 2 9 s d W 1 u T m F t Z X M m c X V v d D s 6 W 1 0 s J n F 1 b 3 Q 7 Q 2 9 s d W 1 u S W R l b n R p d G l l c y Z x d W 9 0 O z p b J n F 1 b 3 Q 7 U 2 V j d G l v b j E v V X N l c k l u Z m 9 E Z X R h a W x l Z C 9 D a G F u Z 2 V k I F R 5 c G U u e 2 1 l d G V y a W 5 n U G 9 p b n R J Z C w w f S Z x d W 9 0 O y w m c X V v d D t T Z W N 0 a W 9 u M S 9 V c 2 V y S W 5 m b 0 R l d G F p b G V k L 0 V 4 c G F u Z G V k I G Z j b l V z Z X J J b m Z v R G V 0 Y W l s Z W Q u e 3 B h c m V u d E 1 l d G V y a W 5 n U G 9 p b n R J Z C w x f S Z x d W 9 0 O y w m c X V v d D t T Z W N 0 a W 9 u M S 9 V c 2 V y S W 5 m b 0 R l d G F p b G V k L 0 V 4 c G F u Z G V k I G Z j b l V z Z X J J b m Z v R G V 0 Y W l s Z W Q u e 3 R 5 c G V P Z k 1 Q L D J 9 J n F 1 b 3 Q 7 L C Z x d W 9 0 O 1 N l Y 3 R p b 2 4 x L 1 V z Z X J J b m Z v R G V 0 Y W l s Z W Q v R X h w Y W 5 k Z W Q g Z m N u V X N l c k l u Z m 9 E Z X R h a W x l Z C 5 7 Z W 5 l c m d 5 V G l t Z V N l c m l l c 0 1 l Y X N 1 c m V V b m l 0 L D N 9 J n F 1 b 3 Q 7 L C Z x d W 9 0 O 1 N l Y 3 R p b 2 4 x L 1 V z Z X J J b m Z v R G V 0 Y W l s Z W Q v R X h w Y W 5 k Z W Q g Z m N u V X N l c k l u Z m 9 E Z X R h a W x l Z C 5 7 Z X N 0 a W 1 h d G V k Q W 5 u d W F s V m 9 s d W 1 l L D R 9 J n F 1 b 3 Q 7 L C Z x d W 9 0 O 1 N l Y 3 R p b 2 4 x L 1 V z Z X J J b m Z v R G V 0 Y W l s Z W Q v R X h w Y W 5 k Z W Q g Z m N u V X N l c k l u Z m 9 E Z X R h a W x l Z C 5 7 c 2 V 0 d G x l b W V u d E 1 l d G h v Z C w 1 f S Z x d W 9 0 O y w m c X V v d D t T Z W N 0 a W 9 u M S 9 V c 2 V y S W 5 m b 0 R l d G F p b G V k L 0 V 4 c G F u Z G V k I G Z j b l V z Z X J J b m Z v R G V 0 Y W l s Z W Q u e 2 1 l d G V y T n V t Y m V y L D Z 9 J n F 1 b 3 Q 7 L C Z x d W 9 0 O 1 N l Y 3 R p b 2 4 x L 1 V z Z X J J b m Z v R G V 0 Y W l s Z W Q v R X h w Y W 5 k Z W Q g Z m N u V X N l c k l u Z m 9 E Z X R h a W x l Z C 5 7 Z 3 J p Z E 9 w Z X J h d G 9 y T m F t Z S w 3 f S Z x d W 9 0 O y w m c X V v d D t T Z W N 0 a W 9 u M S 9 V c 2 V y S W 5 m b 0 R l d G F p b G V k L 0 V 4 c G F u Z G V k I G Z j b l V z Z X J J b m Z v R G V 0 Y W l s Z W Q u e 2 1 l d G V y a W 5 n R 3 J p Z E F y Z W F J Z G V u d G l m a W N h d G l v b i w 4 f S Z x d W 9 0 O y w m c X V v d D t T Z W N 0 a W 9 u M S 9 V c 2 V y S W 5 m b 0 R l d G F p b G V k L 0 V 4 c G F u Z G V k I G Z j b l V z Z X J J b m Z v R G V 0 Y W l s Z W Q u e 2 5 l d F N l d H R s Z W 1 l b n R H c m 9 1 c C w 5 f S Z x d W 9 0 O y w m c X V v d D t T Z W N 0 a W 9 u M S 9 V c 2 V y S W 5 m b 0 R l d G F p b G V k L 0 V 4 c G F u Z G V k I G Z j b l V z Z X J J b m Z v R G V 0 Y W l s Z W Q u e 3 B o e X N p Y 2 F s U 3 R h d H V z T 2 Z N U C w x M H 0 m c X V v d D s s J n F 1 b 3 Q 7 U 2 V j d G l v b j E v V X N l c k l u Z m 9 E Z X R h a W x l Z C 9 F e H B h b m R l Z C B m Y 2 5 V c 2 V y S W 5 m b 0 R l d G F p b G V k L n t j b 2 5 z d W 1 l c k N h d G V n b 3 J 5 L D E x f S Z x d W 9 0 O y w m c X V v d D t T Z W N 0 a W 9 u M S 9 V c 2 V y S W 5 m b 0 R l d G F p b G V k L 0 V 4 c G F u Z G V k I G Z j b l V z Z X J J b m Z v R G V 0 Y W l s Z W Q u e 3 B v d 2 V y T G l t a X R L V y w x M n 0 m c X V v d D s s J n F 1 b 3 Q 7 U 2 V j d G l v b j E v V X N l c k l u Z m 9 E Z X R h a W x l Z C 9 F e H B h b m R l Z C B m Y 2 5 V c 2 V y S W 5 m b 0 R l d G F p b G V k L n t w b 3 d l c k x p b W l 0 Q S w x M 3 0 m c X V v d D s s J n F 1 b 3 Q 7 U 2 V j d G l v b j E v V X N l c k l u Z m 9 E Z X R h a W x l Z C 9 F e H B h b m R l Z C B m Y 2 5 V c 2 V y S W 5 m b 0 R l d G F p b G V k L n t z d W J U e X B l T 2 Z N U C w x N H 0 m c X V v d D s s J n F 1 b 3 Q 7 U 2 V j d G l v b j E v V X N l c k l u Z m 9 E Z X R h a W x l Z C 9 F e H B h b m R l Z C B m Y 2 5 V c 2 V y S W 5 m b 0 R l d G F p b G V k L n t w c m 9 k d W N 0 a W 9 u T 2 J s a W d h d G l v b i w x N X 0 m c X V v d D s s J n F 1 b 3 Q 7 U 2 V j d G l v b j E v V X N l c k l u Z m 9 E Z X R h a W x l Z C 9 F e H B h b m R l Z C B m Y 2 5 V c 2 V y S W 5 m b 0 R l d G F p b G V k L n t t c E N h c G F j a X R 5 L D E 2 f S Z x d W 9 0 O y w m c X V v d D t T Z W N 0 a W 9 u M S 9 V c 2 V y S W 5 m b 0 R l d G F p b G V k L 0 V 4 c G F u Z G V k I G Z j b l V z Z X J J b m Z v R G V 0 Y W l s Z W Q u e 2 1 w Q 2 9 u b m V j d G l v b l R 5 c G U s M T d 9 J n F 1 b 3 Q 7 L C Z x d W 9 0 O 1 N l Y 3 R p b 2 4 x L 1 V z Z X J J b m Z v R G V 0 Y W l s Z W Q v R X h w Y W 5 k Z W Q g Z m N u V X N l c k l u Z m 9 E Z X R h a W x l Z C 5 7 Z G l z Y 2 9 u b m V j d G l v b l R 5 c G U s M T h 9 J n F 1 b 3 Q 7 L C Z x d W 9 0 O 1 N l Y 3 R p b 2 4 x L 1 V z Z X J J b m Z v R G V 0 Y W l s Z W Q v R X h w Y W 5 k Z W Q g Z m N u V X N l c k l u Z m 9 E Z X R h a W x l Z C 5 7 c H J v Z H V j d C w x O X 0 m c X V v d D s s J n F 1 b 3 Q 7 U 2 V j d G l v b j E v V X N l c k l u Z m 9 E Z X R h a W x l Z C 9 F e H B h b m R l Z C B m Y 2 5 V c 2 V y S W 5 m b 0 R l d G F p b G V k L n t j b 2 5 z d W 1 l c k N W U i w y M H 0 m c X V v d D s s J n F 1 b 3 Q 7 U 2 V j d G l v b j E v V X N l c k l u Z m 9 E Z X R h a W x l Z C 9 F e H B h b m R l Z C B m Y 2 5 V c 2 V y S W 5 m b 0 R l d G F p b G V k L n t k Y X R h Q W N j Z X N z Q 1 Z S L D I x f S Z x d W 9 0 O y w m c X V v d D t T Z W N 0 a W 9 u M S 9 V c 2 V y S W 5 m b 0 R l d G F p b G V k L 0 V 4 c G F u Z G V k I G Z j b l V z Z X J J b m Z v R G V 0 Y W l s Z W Q u e 2 N v b n N 1 b W V y U 3 R h c n R E Y X R l L D I y f S Z x d W 9 0 O y w m c X V v d D t T Z W N 0 a W 9 u M S 9 V c 2 V y S W 5 m b 0 R l d G F p b G V k L 0 V 4 c G F u Z G V k I G Z j b l V z Z X J J b m Z v R G V 0 Y W l s Z W Q u e 2 1 l d G V y U m V h Z G l u Z 0 9 j Y 3 V y c m V u Y 2 U s M j N 9 J n F 1 b 3 Q 7 L C Z x d W 9 0 O 1 N l Y 3 R p b 2 4 x L 1 V z Z X J J b m Z v R G V 0 Y W l s Z W Q v R X h w Y W 5 k Z W Q g Z m N u V X N l c k l u Z m 9 E Z X R h a W x l Z C 5 7 b X B S Z W F k a W 5 n Q 2 h h c m F j d G V y a X N 0 a W N z L D I 0 f S Z x d W 9 0 O y w m c X V v d D t T Z W N 0 a W 9 u M S 9 V c 2 V y S W 5 m b 0 R l d G F p b G V k L 0 V 4 c G F u Z G V k I G Z j b l V z Z X J J b m Z v R G V 0 Y W l s Z W Q u e 2 1 l d G V y Q 2 9 1 b n R l c k R p Z 2 l 0 c y w y N X 0 m c X V v d D s s J n F 1 b 3 Q 7 U 2 V j d G l v b j E v V X N l c k l u Z m 9 E Z X R h a W x l Z C 9 F e H B h b m R l Z C B m Y 2 5 V c 2 V y S W 5 m b 0 R l d G F p b G V k L n t t Z X R l c k N v d W 5 0 Z X J N d W x 0 a X B s e U Z h Y 3 R v c i w y N n 0 m c X V v d D s s J n F 1 b 3 Q 7 U 2 V j d G l v b j E v V X N l c k l u Z m 9 E Z X R h a W x l Z C 9 F e H B h b m R l Z C B m Y 2 5 V c 2 V y S W 5 m b 0 R l d G F p b G V k L n t t Z X R l c k N v d W 5 0 Z X J V b m l 0 L D I 3 f S Z x d W 9 0 O y w m c X V v d D t T Z W N 0 a W 9 u M S 9 V c 2 V y S W 5 m b 0 R l d G F p b G V k L 0 V 4 c G F u Z G V k I G Z j b l V z Z X J J b m Z v R G V 0 Y W l s Z W Q u e 2 1 l d G V y Q 2 9 1 b n R l c l R 5 c G U s M j h 9 J n F 1 b 3 Q 7 L C Z x d W 9 0 O 1 N l Y 3 R p b 2 4 x L 1 V z Z X J J b m Z v R G V 0 Y W l s Z W Q v R X h w Y W 5 k Z W Q g Z m N u V X N l c k l u Z m 9 E Z X R h a W x l Z C 5 7 Y m F s Y W 5 j Z V N 1 c H B s a W V y T m F t Z S w y O X 0 m c X V v d D s s J n F 1 b 3 Q 7 U 2 V j d G l v b j E v V X N l c k l u Z m 9 E Z X R h a W x l Z C 9 F e H B h b m R l Z C B m Y 2 5 V c 2 V y S W 5 m b 0 R l d G F p b G V k L n t i Y W x h b m N l U 3 V w c G x p Z X J T d G F y d E R h d G U s M z B 9 J n F 1 b 3 Q 7 L C Z x d W 9 0 O 1 N l Y 3 R p b 2 4 x L 1 V z Z X J J b m Z v R G V 0 Y W l s Z W Q v R X h w Y W 5 k Z W Q g Z m N u V X N l c k l u Z m 9 E Z X R h a W x l Z C 5 7 d G F 4 U m V k d W N 0 a W 9 u L D M x f S Z x d W 9 0 O y w m c X V v d D t T Z W N 0 a W 9 u M S 9 V c 2 V y S W 5 m b 0 R l d G F p b G V k L 0 V 4 c G F u Z G V k I G Z j b l V z Z X J J b m Z v R G V 0 Y W l s Z W Q u e 3 R h e F N l d H R s Z W 1 l b n R E Y X R l L D M y f S Z x d W 9 0 O y w m c X V v d D t T Z W N 0 a W 9 u M S 9 V c 2 V y S W 5 m b 0 R l d G F p b G V k L 0 V 4 c G F u Z G V k I G Z j b l V z Z X J J b m Z v R G V 0 Y W l s Z W Q u e 2 1 w U m V s Y X R p b 2 5 U e X B l L D M z f S Z x d W 9 0 O y w m c X V v d D t T Z W N 0 a W 9 u M S 9 V c 2 V y S W 5 m b 0 R l d G F p b G V k L 0 V 4 c G F u Z G V k I G Z j b l V z Z X J J b m Z v R G V 0 Y W l s Z W Q u e 3 N 0 c m V l d E N v Z G U s M z R 9 J n F 1 b 3 Q 7 L C Z x d W 9 0 O 1 N l Y 3 R p b 2 4 x L 1 V z Z X J J b m Z v R G V 0 Y W l s Z W Q v R X h w Y W 5 k Z W Q g Z m N u V X N l c k l u Z m 9 E Z X R h a W x l Z C 5 7 c 3 R y Z W V 0 T m F t Z S w z N X 0 m c X V v d D s s J n F 1 b 3 Q 7 U 2 V j d G l v b j E v V X N l c k l u Z m 9 E Z X R h a W x l Z C 9 F e H B h b m R l Z C B m Y 2 5 V c 2 V y S W 5 m b 0 R l d G F p b G V k L n t i d W l s Z G l u Z 0 5 1 b W J l c i w z N n 0 m c X V v d D s s J n F 1 b 3 Q 7 U 2 V j d G l v b j E v V X N l c k l u Z m 9 E Z X R h a W x l Z C 9 F e H B h b m R l Z C B m Y 2 5 V c 2 V y S W 5 m b 0 R l d G F p b G V k L n t m b G 9 v c k l k L D M 3 f S Z x d W 9 0 O y w m c X V v d D t T Z W N 0 a W 9 u M S 9 V c 2 V y S W 5 m b 0 R l d G F p b G V k L 0 V 4 c G F u Z G V k I G Z j b l V z Z X J J b m Z v R G V 0 Y W l s Z W Q u e 3 J v b 2 1 J Z C w z O H 0 m c X V v d D s s J n F 1 b 3 Q 7 U 2 V j d G l v b j E v V X N l c k l u Z m 9 E Z X R h a W x l Z C 9 F e H B h b m R l Z C B m Y 2 5 V c 2 V y S W 5 m b 0 R l d G F p b G V k L n t w b 3 N 0 Y 2 9 k Z S w z O X 0 m c X V v d D s s J n F 1 b 3 Q 7 U 2 V j d G l v b j E v V X N l c k l u Z m 9 E Z X R h a W x l Z C 9 F e H B h b m R l Z C B m Y 2 5 V c 2 V y S W 5 m b 0 R l d G F p b G V k L n t j a X R 5 T m F t Z S w 0 M H 0 m c X V v d D s s J n F 1 b 3 Q 7 U 2 V j d G l v b j E v V X N l c k l u Z m 9 E Z X R h a W x l Z C 9 F e H B h b m R l Z C B m Y 2 5 V c 2 V y S W 5 m b 0 R l d G F p b G V k L n t j a X R 5 U 3 V i R G l 2 a X N p b 2 5 O Y W 1 l L D Q x f S Z x d W 9 0 O y w m c X V v d D t T Z W N 0 a W 9 u M S 9 V c 2 V y S W 5 m b 0 R l d G F p b G V k L 0 V 4 c G F u Z G V k I G Z j b l V z Z X J J b m Z v R G V 0 Y W l s Z W Q u e 2 1 1 b m l j a X B h b G l 0 e U N v Z G U s N D J 9 J n F 1 b 3 Q 7 L C Z x d W 9 0 O 1 N l Y 3 R p b 2 4 x L 1 V z Z X J J b m Z v R G V 0 Y W l s Z W Q v R X h w Y W 5 k Z W Q g Z m N u V X N l c k l u Z m 9 E Z X R h a W x l Z C 5 7 b G 9 j Y X R p b 2 5 E Z X N j c m l w d G l v b i w 0 M 3 0 m c X V v d D s s J n F 1 b 3 Q 7 U 2 V j d G l v b j E v V X N l c k l u Z m 9 E Z X R h a W x l Z C 9 F e H B h b m R l Z C B m Y 2 5 V c 2 V y S W 5 m b 0 R l d G F p b G V k L n t m a X J z d E N v b n N 1 b W V y U G F y d H l O Y W 1 l L D Q 0 f S Z x d W 9 0 O y w m c X V v d D t T Z W N 0 a W 9 u M S 9 V c 2 V y S W 5 m b 0 R l d G F p b G V k L 0 V 4 c G F u Z G V k I G Z j b l V z Z X J J b m Z v R G V 0 Y W l s Z W Q u e 3 N l Y 2 9 u Z E N v b n N 1 b W V y U G F y d H l O Y W 1 l L D Q 1 f S Z x d W 9 0 O y w m c X V v d D t T Z W N 0 a W 9 u M S 9 V c 2 V y S W 5 m b 0 R l d G F p b G V k L 0 V 4 c G F u Z G V k I G Z j b l V z Z X J J b m Z v R G V 0 Y W l s Z W Q u e 2 N v b n R h Y 3 R B Z G R y Z X N z Z X M s N D Z 9 J n F 1 b 3 Q 7 L C Z x d W 9 0 O 1 N l Y 3 R p b 2 4 x L 1 V z Z X J J b m Z v R G V 0 Y W l s Z W Q v R X h w Y W 5 k Z W Q g Z m N u V X N l c k l u Z m 9 E Z X R h a W x l Z C 5 7 Y 2 h p b G R N Z X R l c m l u Z 1 B v a W 5 0 c y w 0 N 3 0 m c X V v d D t d L C Z x d W 9 0 O 1 J l b G F 0 a W 9 u c 2 h p c E l u Z m 8 m c X V v d D s 6 W 1 1 9 I i A v P j w v U 3 R h Y m x l R W 5 0 c m l l c z 4 8 L 0 l 0 Z W 0 + P E l 0 Z W 0 + P E l 0 Z W 1 M b 2 N h d G l v b j 4 8 S X R l b V R 5 c G U + R m 9 y b X V s Y T w v S X R l b V R 5 c G U + P E l 0 Z W 1 Q Y X R o P l N l Y 3 R p b 2 4 x L 0 9 1 d H B 1 d F 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Y z M x Y W Q 4 Y j g t M D R m N y 0 0 O W M 2 L W J k Y T k t N T Z l Z D g 5 O G F m N G Z m I i A v P j x F b n R y e S B U e X B l P S J G a W x s R X J y b 3 J D b 3 V u d C I g V m F s d W U 9 I m w w I i A v P j x F b n R y e S B U e X B l P S J G a W x s R X J y b 3 J D b 2 R l I i B W Y W x 1 Z T 0 i c 1 V u a 2 5 v d 2 4 i I C 8 + P E V u d H J 5 I F R 5 c G U 9 I k Z p b G x D b 3 V u d C I g V m F s d W U 9 I m w z I i A v P j x F b n R y e S B U e X B l P S J G a W x s T G F z d F V w Z G F 0 Z W Q i I F Z h b H V l P S J k M j A y M i 0 w O C 0 y M 1 Q w O D o 1 N j o z N i 4 5 N D E 0 O D E y W i I g L z 4 8 R W 5 0 c n k g V H l w Z T 0 i R m l s b E N v b H V t b l R 5 c G V z I i B W Y W x 1 Z T 0 i c 0 J n W T 0 i I C 8 + P E V u d H J 5 I F R 5 c G U 9 I k F k Z G V k V G 9 E Y X R h T W 9 k Z W w i I F Z h b H V l P S J s M S I g L z 4 8 R W 5 0 c n k g V H l w Z T 0 i R m l s b E N v b H V t b k 5 h b W V z I i B W Y W x 1 Z T 0 i c 1 s m c X V v d D t Q Y X J h b W V 0 Z X I m c X V v d D s s J n F 1 b 3 Q 7 R W 5 o Z W 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d X R w d X R Q Y X J h b W V 0 Z X J U Y W J s Z S 9 T b 3 V y Y 2 U u e 1 B h c m F t Z X R l c i w w f S Z x d W 9 0 O y w m c X V v d D t T Z W N 0 a W 9 u M S 9 P d X R w d X R Q Y X J h b W V 0 Z X J U Y W J s Z S 9 T b 3 V y Y 2 U u e 0 V u a G V k L D F 9 J n F 1 b 3 Q 7 X S w m c X V v d D t D b 2 x 1 b W 5 D b 3 V u d C Z x d W 9 0 O z o y L C Z x d W 9 0 O 0 t l e U N v b H V t b k 5 h b W V z J n F 1 b 3 Q 7 O l t d L C Z x d W 9 0 O 0 N v b H V t b k l k Z W 5 0 a X R p Z X M m c X V v d D s 6 W y Z x d W 9 0 O 1 N l Y 3 R p b 2 4 x L 0 9 1 d H B 1 d F B h c m F t Z X R l c l R h Y m x l L 1 N v d X J j Z S 5 7 U G F y Y W 1 l d G V y L D B 9 J n F 1 b 3 Q 7 L C Z x d W 9 0 O 1 N l Y 3 R p b 2 4 x L 0 9 1 d H B 1 d F B h c m F t Z X R l c l R h Y m x l L 1 N v d X J j Z S 5 7 R W 5 o Z W Q s M X 0 m c X V v d D t d L C Z x d W 9 0 O 1 J l b G F 0 a W 9 u c 2 h p c E l u Z m 8 m c X V v d D s 6 W 1 1 9 I i A v P j w v U 3 R h Y m x l R W 5 0 c m l l c z 4 8 L 0 l 0 Z W 0 + P E l 0 Z W 0 + P E l 0 Z W 1 M b 2 N h d G l v b j 4 8 S X R l b V R 5 c G U + R m 9 y b X V s Y T w v S X R l b V R 5 c G U + P E l 0 Z W 1 Q Y X R o P l N l Y 3 R p b 2 4 x L 0 9 1 d H B 1 d F B h c m F t Z X R l c l R h Y m x l L 1 N v d X J j Z T w v S X R l b V B h d G g + P C 9 J d G V t T G 9 j Y X R p b 2 4 + P F N 0 Y W J s Z U V u d H J p Z X M g L z 4 8 L 0 l 0 Z W 0 + P E l 0 Z W 0 + P E l 0 Z W 1 M b 2 N h d G l v b j 4 8 S X R l b V R 5 c G U + R m 9 y b X V s Y T w v S X R l b V R 5 c G U + P E l 0 Z W 1 Q Y X R o P l N l Y 3 R p b 2 4 x L 3 B h c m F t R G F 0 Y U F j Y 2 V z c 1 R v a 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V 4 d C I g L z 4 8 R W 5 0 c n k g V H l w Z T 0 i T m F t Z V V w Z G F 0 Z W R B Z n R l c k Z p b G w i I F Z h b H V l P S J s M S I g L z 4 8 R W 5 0 c n k g V H l w Z T 0 i T m F 2 a W d h d G l v b l N 0 Z X B O Y W 1 l I i B W Y W x 1 Z T 0 i c 0 5 h d m l n Y X R p b 2 4 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R W 5 0 c n k g V H l w Z T 0 i R m l s b F N 0 Y X R 1 c y I g V m F s d W U 9 I n N D b 2 1 w b G V 0 Z S I g L z 4 8 R W 5 0 c n k g V H l w Z T 0 i R m l s b E x h c 3 R V c G R h d G V k I i B W Y W x 1 Z T 0 i Z D I w M j I t M D E t M T R U M T U 6 M j U 6 N D k u M D Y 0 O D k w O F 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w Y X J h b U R h d G F B Y 2 N l c 3 N U b 2 t l b i 9 Q Y X J h b W V 0 Z X J U Y W J s Z T w v S X R l b V B h d G g + P C 9 J d G V t T G 9 j Y X R p b 2 4 + P F N 0 Y W J s Z U V u d H J p Z X M g L z 4 8 L 0 l 0 Z W 0 + P E l 0 Z W 0 + P E l 0 Z W 1 M b 2 N h d G l v b j 4 8 S X R l b V R 5 c G U + R m 9 y b X V s Y T w v S X R l b V R 5 c G U + P E l 0 Z W 1 Q Y X R o P l N l Y 3 R p b 2 4 x L 3 B h c m F t R G F 0 Y U F j Y 2 V z c 1 R v a 2 V u L 1 J l Z n J l c 2 h U b 2 t l b j w v S X R l b V B h d G g + P C 9 J d G V t T G 9 j Y X R p b 2 4 + P F N 0 Y W J s Z U V u d H J p Z X M g L z 4 8 L 0 l 0 Z W 0 + P E l 0 Z W 0 + P E l 0 Z W 1 M b 2 N h d G l v b j 4 8 S X R l b V R 5 c G U + R m 9 y b X V s Y T w v S X R l b V R 5 c G U + P E l 0 Z W 1 Q Y X R o P l N l Y 3 R p b 2 4 x L 3 B h c m F t R G F 0 Y U F j Y 2 V z c 1 R v a 2 V u L 0 R h d G F B Y 2 N l c 3 N U b 2 t l b j w v S X R l b V B h d G g + P C 9 J d G V t T G 9 j Y X R p b 2 4 + P F N 0 Y W J s Z U V u d H J p Z X M g L z 4 8 L 0 l 0 Z W 0 + P E l 0 Z W 0 + P E l 0 Z W 1 M b 2 N h d G l v b j 4 8 S X R l b V R 5 c G U + R m 9 y b X V s Y T w v S X R l b V R 5 c G U + P E l 0 Z W 1 Q Y X R o P l N l Y 3 R p b 2 4 x L 0 R p b U t h b G V u Z G V y L 0 F k Z G V k J T I w Q 3 V z d G 9 t N j w v S X R l b V B h d G g + P C 9 J d G V t T G 9 j Y X R p b 2 4 + P F N 0 Y W J s Z U V u d H J p Z X M g L z 4 8 L 0 l 0 Z W 0 + P E l 0 Z W 0 + P E l 0 Z W 1 M b 2 N h d G l v b j 4 8 S X R l b V R 5 c G U + R m 9 y b X V s Y T w v S X R l b V R 5 c G U + P E l 0 Z W 1 Q Y X R o P l N l Y 3 R p b 2 4 x L 0 R p b U t h b G V u Z G V y L 0 Z p b H R l c m V k J T I w U m 9 3 c z E 8 L 0 l 0 Z W 1 Q Y X R o P j w v S X R l b U x v Y 2 F 0 a W 9 u P j x T d G F i b G V F b n R y a W V z I C 8 + P C 9 J d G V t P j x J d G V t P j x J d G V t T G 9 j Y X R p b 2 4 + P E l 0 Z W 1 U e X B l P k Z v c m 1 1 b G E 8 L 0 l 0 Z W 1 U e X B l P j x J d G V t U G F 0 a D 5 T Z W N 0 a W 9 u M S 9 t Z X R l c m l u Z 1 B v a W 5 0 S W Q v Q 2 9 u d m V y d G V k J T I w d G 8 l M j B U Y W J s Z T w v S X R l b V B h d G g + P C 9 J d G V t T G 9 j Y X R p b 2 4 + P F N 0 Y W J s Z U V u d H J p Z X M g L z 4 8 L 0 l 0 Z W 0 + P E l 0 Z W 0 + P E l 0 Z W 1 M b 2 N h d G l v b j 4 8 S X R l b V R 5 c G U + R m 9 y b X V s Y T w v S X R l b V R 5 c G U + P E l 0 Z W 1 Q Y X R o P l N l Y 3 R p b 2 4 x L 2 1 l d G V y a W 5 n U G 9 p b n R J Z C 9 F e H B h b m R l Z C U y M E N v b H V t b j E 8 L 0 l 0 Z W 1 Q Y X R o P j w v S X R l b U x v Y 2 F 0 a W 9 u P j x T d G F i b G V F b n R y a W V z I C 8 + P C 9 J d G V t P j x J d G V t P j x J d G V t T G 9 j Y X R p b 2 4 + P E l 0 Z W 1 U e X B l P k Z v c m 1 1 b G E 8 L 0 l 0 Z W 1 U e X B l P j x J d G V t U G F 0 a D 5 T Z W N 0 a W 9 u M S 9 t Z X R l c m l u Z 1 B v a W 5 0 S W Q v Q 2 h h b m d l Z C U y M F R 5 c G U 8 L 0 l 0 Z W 1 Q Y X R o P j w v S X R l b U x v Y 2 F 0 a W 9 u P j x T d G F i b G V F b n R y a W V z I C 8 + P C 9 J d G V t P j x J d G V t P j x J d G V t T G 9 j Y X R p b 2 4 + P E l 0 Z W 1 U e X B l P k Z v c m 1 1 b G E 8 L 0 l 0 Z W 1 U e X B l P j x J d G V t U G F 0 a D 5 T Z W N 0 a W 9 u M S 9 m Y 2 5 U Y X J p Z k F u Z F N 1 Y n N j a X B 0 a W 9 u 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Z p b G x M Y X N 0 V X B k Y X R l Z C I g V m F s d W U 9 I m Q y M D I y L T A z L T I x V D I x O j U 4 O j E z L j Q 5 M D U w N j d a I i A v P j x F b n R y e S B U e X B l P S J G a W x s R X J y b 3 J D b 2 R l I i B W Y W x 1 Z T 0 i c 1 V u a 2 5 v d 2 4 i I C 8 + P E V u d H J 5 I F R 5 c G U 9 I k F k Z G V k V G 9 E Y X R h T W 9 k Z W w i I F Z h b H V l P S J s M C I g L z 4 8 L 1 N 0 Y W J s Z U V u d H J p Z X M + P C 9 J d G V t P j x J d G V t P j x J d G V t T G 9 j Y X R p b 2 4 + P E l 0 Z W 1 U e X B l P k Z v c m 1 1 b G E 8 L 0 l 0 Z W 1 U e X B l P j x J d G V t U G F 0 a D 5 T Z W N 0 a W 9 u M S 9 m Y 2 5 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i 0 w M i 0 x N l Q y M T o w M z o 1 M S 4 x N z A 5 M D Q 5 W i I g L z 4 8 R W 5 0 c n k g V H l w Z T 0 i R m l s b F N 0 Y X R 1 c y I g V m F s d W U 9 I n N D b 2 1 w b G V 0 Z S I g L z 4 8 L 1 N 0 Y W J s Z U V u d H J p Z X M + P C 9 J d G V t P j x J d G V t P j x J d G V t T G 9 j Y X R p b 2 4 + P E l 0 Z W 1 U e X B l P k Z v c m 1 1 b G E 8 L 0 l 0 Z W 1 U e X B l P j x J d G V t U G F 0 a D 5 T Z W N 0 a W 9 u M S 9 V c 2 V y S W 5 m b 0 R l d G F p b G V k L 1 N v d X J j Z T w v S X R l b V B h d G g + P C 9 J d G V t T G 9 j Y X R p b 2 4 + P F N 0 Y W J s Z U V u d H J p Z X M g L z 4 8 L 0 l 0 Z W 0 + P E l 0 Z W 0 + P E l 0 Z W 1 M b 2 N h d G l v b j 4 8 S X R l b V R 5 c G U + R m 9 y b X V s Y T w v S X R l b V R 5 c G U + P E l 0 Z W 1 Q Y X R o P l N l Y 3 R p b 2 4 x L 1 V z Z X J J b m Z v R G V 0 Y W l s Z W Q v S W 5 2 b 2 t l Z C U y M E N 1 c 3 R v b S U y M E Z 1 b m N 0 a W 9 u P C 9 J d G V t U G F 0 a D 4 8 L 0 l 0 Z W 1 M b 2 N h d G l v b j 4 8 U 3 R h Y m x l R W 5 0 c m l l c y A v P j w v S X R l b T 4 8 S X R l b T 4 8 S X R l b U x v Y 2 F 0 a W 9 u P j x J d G V t V H l w Z T 5 G b 3 J t d W x h P C 9 J d G V t V H l w Z T 4 8 S X R l b V B h d G g + U 2 V j d G l v b j E v V X N l c k l u Z m 9 E Z X R h a W x l Z C 9 F e H B h b m R l Z C U y M G Z j b l V z Z X J J b m Z v R G V 0 Y W l s Z W Q 8 L 0 l 0 Z W 1 Q Y X R o P j w v S X R l b U x v Y 2 F 0 a W 9 u P j x T d G F i b G V F b n R y a W V z I C 8 + P C 9 J d G V t P j x J d G V t P j x J d G V t T G 9 j Y X R p b 2 4 + P E l 0 Z W 1 U e X B l P k Z v c m 1 1 b G E 8 L 0 l 0 Z W 1 U e X B l P j x J d G V t U G F 0 a D 5 T Z W N 0 a W 9 u M S 9 m Y 2 5 S d W 5 u a W 5 n V G 9 0 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y L T E 2 V D I x O j M 3 O j Q z L j c 4 O T M w M T l a I i A v P j x F b n R y e S B U e X B l P S J G a W x s U 3 R h d H V z I i B W Y W x 1 Z T 0 i c 0 N v b X B s Z X R l I i A v P j w v U 3 R h Y m x l R W 5 0 c m l l c z 4 8 L 0 l 0 Z W 0 + P E l 0 Z W 0 + P E l 0 Z W 1 M b 2 N h d G l v b j 4 8 S X R l b V R 5 c G U + R m 9 y b X V s Y T w v S X R l b V R 5 c G U + P E l 0 Z W 1 Q Y X R o P l N l Y 3 R p b 2 4 x L 2 Z j b m t X 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M b 2 F k Z W R U b 0 F u Y W x 5 c 2 l z U 2 V y d m l j Z X M i I F Z h b H V l P S J s M C I g L z 4 8 R W 5 0 c n k g V H l w Z T 0 i R m l s b F N 0 Y X R 1 c y I g V m F s d W U 9 I n N D b 2 1 w b G V 0 Z S I g L z 4 8 R W 5 0 c n k g V H l w Z T 0 i R m l s b E x h c 3 R V c G R h d G V k I i B W Y W x 1 Z T 0 i Z D I w M j I t M D g t M T h U M D k 6 M T I 6 M T Q u O D c 2 M j A w M V o i I C 8 + P E V u d H J 5 I F R 5 c G U 9 I k Z p b G x F c n J v c k N v Z G U i I F Z h b H V l P S J z V W 5 r b m 9 3 b i I g L z 4 8 R W 5 0 c n k g V H l w Z T 0 i Q W R k Z W R U b 0 R h d G F N b 2 R l b C I g V m F s d W U 9 I m w w I i A v P j w v U 3 R h Y m x l R W 5 0 c m l l c z 4 8 L 0 l 0 Z W 0 + P E l 0 Z W 0 + P E l 0 Z W 1 M b 2 N h d G l v b j 4 8 S X R l b V R 5 c G U + R m 9 y b X V s Y T w v S X R l b V R 5 c G U + P E l 0 Z W 1 Q Y X R o P l N l Y 3 R p b 2 4 x L 0 V s c 3 B v d F B y a W N l c 1 9 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z E 4 Z D N j Z D V l L W R h O T c t N D g 0 O S 1 h N T Z m L T N j M z J l N 2 U x Y T Y 1 Y S I g L z 4 8 R W 5 0 c n k g V H l w Z T 0 i T G 9 h Z G V k V G 9 B b m F s e X N p c 1 N l c n Z p Y 2 V z I i B W Y W x 1 Z T 0 i b D A i I C 8 + P E V u d H J 5 I F R 5 c G U 9 I k Z p b G x F c n J v c k N v d W 5 0 I i B W Y W x 1 Z T 0 i b D A i I C 8 + P E V u d H J 5 I F R 5 c G U 9 I k Z p b G x F c n J v c k N v Z G U i I F Z h b H V l P S J z V W 5 r b m 9 3 b i I g L z 4 8 R W 5 0 c n k g V H l w Z T 0 i R m l s b E N v d W 5 0 I i B W Y W x 1 Z T 0 i b D Q w N z A y I i A v P j x F b n R y e S B U e X B l P S J G a W x s T G F z d F V w Z G F 0 Z W Q i I F Z h b H V l P S J k M j A y M i 0 w O C 0 y M 1 Q w O D o 1 N j o z N i 4 5 N D U 5 O T I 0 W i I g L z 4 8 R W 5 0 c n k g V H l w Z T 0 i R m l s b E N v b H V t b l R 5 c G V z I i B W Y W x 1 Z T 0 i c 0 J R a 0 s i I C 8 + P E V u d H J 5 I F R 5 c G U 9 I k F k Z G V k V G 9 E Y X R h T W 9 k Z W w i I F Z h b H V l P S J s M S I g L z 4 8 R W 5 0 c n k g V H l w Z T 0 i R m l s b E N v b H V t b k 5 h b W V z I i B W Y W x 1 Z T 0 i c 1 s m c X V v d D t T c G 9 0 U H J p Y 2 V E S 0 s m c X V v d D s s J n F 1 b 3 Q 7 R G F 0 b y Z x d W 9 0 O y w m c X V v d D t U a 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b H N w b 3 R Q c m l j Z X N f V j I v R G l 2 a W R l Z C B D b 2 x 1 b W 4 u e 1 N w b 3 R Q c m l j Z U R L S y w y f S Z x d W 9 0 O y w m c X V v d D t T Z W N 0 a W 9 u M S 9 F b H N w b 3 R Q c m l j Z X N f V j I v Q 2 h h b m d l Z C B U e X B l M S 5 7 R G F 0 b y w x f S Z x d W 9 0 O y w m c X V v d D t T Z W N 0 a W 9 u M S 9 F b H N w b 3 R Q c m l j Z X N f V j I v Q 2 h h b m d l Z C B U e X B l M S 5 7 V G l k L D J 9 J n F 1 b 3 Q 7 X S w m c X V v d D t D b 2 x 1 b W 5 D b 3 V u d C Z x d W 9 0 O z o z L C Z x d W 9 0 O 0 t l e U N v b H V t b k 5 h b W V z J n F 1 b 3 Q 7 O l t d L C Z x d W 9 0 O 0 N v b H V t b k l k Z W 5 0 a X R p Z X M m c X V v d D s 6 W y Z x d W 9 0 O 1 N l Y 3 R p b 2 4 x L 0 V s c 3 B v d F B y a W N l c 1 9 W M i 9 E a X Z p Z G V k I E N v b H V t b i 5 7 U 3 B v d F B y a W N l R E t L L D J 9 J n F 1 b 3 Q 7 L C Z x d W 9 0 O 1 N l Y 3 R p b 2 4 x L 0 V s c 3 B v d F B y a W N l c 1 9 W M i 9 D a G F u Z 2 V k I F R 5 c G U x L n t E Y X R v L D F 9 J n F 1 b 3 Q 7 L C Z x d W 9 0 O 1 N l Y 3 R p b 2 4 x L 0 V s c 3 B v d F B y a W N l c 1 9 W M i 9 D a G F u Z 2 V k I F R 5 c G U x L n t U a W Q s M n 0 m c X V v d D t d L C Z x d W 9 0 O 1 J l b G F 0 a W 9 u c 2 h p c E l u Z m 8 m c X V v d D s 6 W 1 1 9 I i A v P j w v U 3 R h Y m x l R W 5 0 c m l l c z 4 8 L 0 l 0 Z W 0 + P E l 0 Z W 0 + P E l 0 Z W 1 M b 2 N h d G l v b j 4 8 S X R l b V R 5 c G U + R m 9 y b X V s Y T w v S X R l b V R 5 c G U + P E l 0 Z W 1 Q Y X R o P l N l Y 3 R p b 2 4 x L 0 V s c 3 B v d F B y a W N l c 1 9 W M i 9 k Y X R l R n J v b T w v S X R l b V B h d G g + P C 9 J d G V t T G 9 j Y X R p b 2 4 + P F N 0 Y W J s Z U V u d H J p Z X M g L z 4 8 L 0 l 0 Z W 0 + P E l 0 Z W 0 + P E l 0 Z W 1 M b 2 N h d G l v b j 4 8 S X R l b V R 5 c G U + R m 9 y b X V s Y T w v S X R l b V R 5 c G U + P E l 0 Z W 1 Q Y X R o P l N l Y 3 R p b 2 4 x L 0 V s c 3 B v d F B y a W N l c 1 9 W M i 9 Q c m l j Z U F y Z W E 8 L 0 l 0 Z W 1 Q Y X R o P j w v S X R l b U x v Y 2 F 0 a W 9 u P j x T d G F i b G V F b n R y a W V z I C 8 + P C 9 J d G V t P j x J d G V t P j x J d G V t T G 9 j Y X R p b 2 4 + P E l 0 Z W 1 U e X B l P k Z v c m 1 1 b G E 8 L 0 l 0 Z W 1 U e X B l P j x J d G V t U G F 0 a D 5 T Z W N 0 a W 9 u M S 9 F b H N w b 3 R Q c m l j Z X N f V j I v Y m F z Z V V S T D w v S X R l b V B h d G g + P C 9 J d G V t T G 9 j Y X R p b 2 4 + P F N 0 Y W J s Z U V u d H J p Z X M g L z 4 8 L 0 l 0 Z W 0 + P E l 0 Z W 0 + P E l 0 Z W 1 M b 2 N h d G l v b j 4 8 S X R l b V R 5 c G U + R m 9 y b X V s Y T w v S X R l b V R 5 c G U + P E l 0 Z W 1 Q Y X R o P l N l Y 3 R p b 2 4 x L 0 V s c 3 B v d F B y a W N l c 1 9 W M i 9 i Y X N l U 1 F M P C 9 J d G V t U G F 0 a D 4 8 L 0 l 0 Z W 1 M b 2 N h d G l v b j 4 8 U 3 R h Y m x l R W 5 0 c m l l c y A v P j w v S X R l b T 4 8 S X R l b T 4 8 S X R l b U x v Y 2 F 0 a W 9 u P j x J d G V t V H l w Z T 5 G b 3 J t d W x h P C 9 J d G V t V H l w Z T 4 8 S X R l b V B h d G g + U 2 V j d G l v b j E v R W x z c G 9 0 U H J p Y 2 V z X 1 Y y L 1 R p b W V T Z X J p Z X N E Y X R h M j w v S X R l b V B h d G g + P C 9 J d G V t T G 9 j Y X R p b 2 4 + P F N 0 Y W J s Z U V u d H J p Z X M g L z 4 8 L 0 l 0 Z W 0 + P E l 0 Z W 0 + P E l 0 Z W 1 M b 2 N h d G l v b j 4 8 S X R l b V R 5 c G U + R m 9 y b X V s Y T w v S X R l b V R 5 c G U + P E l 0 Z W 1 Q Y X R o P l N l Y 3 R p b 2 4 x L 0 V s c 3 B v d F B y a W N l c 1 9 W M i 9 y Z X N 1 b H Q 8 L 0 l 0 Z W 1 Q Y X R o P j w v S X R l b U x v Y 2 F 0 a W 9 u P j x T d G F i b G V F b n R y a W V z I C 8 + P C 9 J d G V t P j x J d G V t P j x J d G V t T G 9 j Y X R p b 2 4 + P E l 0 Z W 1 U e X B l P k Z v c m 1 1 b G E 8 L 0 l 0 Z W 1 U e X B l P j x J d G V t U G F 0 a D 5 T Z W N 0 a W 9 u M S 9 F b H N w b 3 R Q c m l j Z X N f V j I v c m V j b 3 J k c z w v S X R l b V B h d G g + P C 9 J d G V t T G 9 j Y X R p b 2 4 + P F N 0 Y W J s Z U V u d H J p Z X M g L z 4 8 L 0 l 0 Z W 0 + P E l 0 Z W 0 + P E l 0 Z W 1 M b 2 N h d G l v b j 4 8 S X R l b V R 5 c G U + R m 9 y b X V s Y T w v S X R l b V R 5 c G U + P E l 0 Z W 1 Q Y X R o P l N l Y 3 R p b 2 4 x L 0 V s c 3 B v d F B y a W N l c 1 9 W M i 9 D b 2 5 2 Z X J 0 Z W Q l M j B 0 b y U y M F R h Y m x l P C 9 J d G V t U G F 0 a D 4 8 L 0 l 0 Z W 1 M b 2 N h d G l v b j 4 8 U 3 R h Y m x l R W 5 0 c m l l c y A v P j w v S X R l b T 4 8 S X R l b T 4 8 S X R l b U x v Y 2 F 0 a W 9 u P j x J d G V t V H l w Z T 5 G b 3 J t d W x h P C 9 J d G V t V H l w Z T 4 8 S X R l b V B h d G g + U 2 V j d G l v b j E v R W x z c G 9 0 U H J p Y 2 V z X 1 Y y L 0 V 4 c G F u Z G V k J T I w Q 2 9 s d W 1 u M T w v S X R l b V B h d G g + P C 9 J d G V t T G 9 j Y X R p b 2 4 + P F N 0 Y W J s Z U V u d H J p Z X M g L z 4 8 L 0 l 0 Z W 0 + P E l 0 Z W 0 + P E l 0 Z W 1 M b 2 N h d G l v b j 4 8 S X R l b V R 5 c G U + R m 9 y b X V s Y T w v S X R l b V R 5 c G U + P E l 0 Z W 1 Q Y X R o P l N l Y 3 R p b 2 4 x L 0 V s c 3 B v d F B y a W N l c 1 9 W M i 9 D a G F u Z 2 V k J T I w V H l w Z T w v S X R l b V B h d G g + P C 9 J d G V t T G 9 j Y X R p b 2 4 + P F N 0 Y W J s Z U V u d H J p Z X M g L z 4 8 L 0 l 0 Z W 0 + P E l 0 Z W 0 + P E l 0 Z W 1 M b 2 N h d G l v b j 4 8 S X R l b V R 5 c G U + R m 9 y b X V s Y T w v S X R l b V R 5 c G U + P E l 0 Z W 1 Q Y X R o P l N l Y 3 R p b 2 4 x L 0 V s c 3 B v d F B y a W N l c 1 9 W M i 9 S Z W 5 h b W V k J T I w Q 2 9 s d W 1 u c z w v S X R l b V B h d G g + P C 9 J d G V t T G 9 j Y X R p b 2 4 + P F N 0 Y W J s Z U V u d H J p Z X M g L z 4 8 L 0 l 0 Z W 0 + P E l 0 Z W 0 + P E l 0 Z W 1 M b 2 N h d G l v b j 4 8 S X R l b V R 5 c G U + R m 9 y b X V s Y T w v S X R l b V R 5 c G U + P E l 0 Z W 1 Q Y X R o P l N l Y 3 R p b 2 4 x L 0 V s c 3 B v d F B y a W N l c 1 9 W M i 9 B Z G R l Z C U y M E N v b m R p d G l v b m F s J T I w Q 2 9 s d W 1 u P C 9 J d G V t U G F 0 a D 4 8 L 0 l 0 Z W 1 M b 2 N h d G l v b j 4 8 U 3 R h Y m x l R W 5 0 c m l l c y A v P j w v S X R l b T 4 8 S X R l b T 4 8 S X R l b U x v Y 2 F 0 a W 9 u P j x J d G V t V H l w Z T 5 G b 3 J t d W x h P C 9 J d G V t V H l w Z T 4 8 S X R l b V B h d G g + U 2 V j d G l v b j E v R W x z c G 9 0 U H J p Y 2 V z X 1 Y y L 1 J l b W 9 2 Z W Q l M j B D b 2 x 1 b W 5 z P C 9 J d G V t U G F 0 a D 4 8 L 0 l 0 Z W 1 M b 2 N h d G l v b j 4 8 U 3 R h Y m x l R W 5 0 c m l l c y A v P j w v S X R l b T 4 8 S X R l b T 4 8 S X R l b U x v Y 2 F 0 a W 9 u P j x J d G V t V H l w Z T 5 G b 3 J t d W x h P C 9 J d G V t V H l w Z T 4 8 S X R l b V B h d G g + U 2 V j d G l v b j E v R W x z c G 9 0 U H J p Y 2 V z X 1 Y y L 0 R p d m l k Z W Q l M j B D b 2 x 1 b W 4 8 L 0 l 0 Z W 1 Q Y X R o P j w v S X R l b U x v Y 2 F 0 a W 9 u P j x T d G F i b G V F b n R y a W V z I C 8 + P C 9 J d G V t P j x J d G V t P j x J d G V t T G 9 j Y X R p b 2 4 + P E l 0 Z W 1 U e X B l P k Z v c m 1 1 b G E 8 L 0 l 0 Z W 1 U e X B l P j x J d G V t U G F 0 a D 5 T Z W N 0 a W 9 u M S 9 F b H N w b 3 R Q c m l j Z X N f V j I v U m V t b 3 Z l Z C U y M E N v b H V t b n M x P C 9 J d G V t U G F 0 a D 4 8 L 0 l 0 Z W 1 M b 2 N h d G l v b j 4 8 U 3 R h Y m x l R W 5 0 c m l l c y A v P j w v S X R l b T 4 8 S X R l b T 4 8 S X R l b U x v Y 2 F 0 a W 9 u P j x J d G V t V H l w Z T 5 G b 3 J t d W x h P C 9 J d G V t V H l w Z T 4 8 S X R l b V B h d G g + U 2 V j d G l v b j E v V G F y a W Z B b m R T d W J z Y 2 l w d G l v b l B y a W N l c 1 9 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z N j Y z E 1 M T M x L T Q 1 O W E t N G Q 2 Y y 1 i M j M 2 L W M 2 M D A w M j N i Z W E y O C I g L z 4 8 R W 5 0 c n k g V H l w Z T 0 i T G 9 h Z G V k V G 9 B b m F s e X N p c 1 N l c n Z p Y 2 V z I i B W Y W x 1 Z T 0 i b D A i I C 8 + P E V u d H J 5 I F R 5 c G U 9 I k Z p b G x F c n J v c k N v d W 5 0 I i B W Y W x 1 Z T 0 i b D A i I C 8 + P E V u d H J 5 I F R 5 c G U 9 I k Z p b G x F c n J v c k N v Z G U i I F Z h b H V l P S J z V W 5 r b m 9 3 b i I g L z 4 8 R W 5 0 c n k g V H l w Z T 0 i R m l s b E x h c 3 R V c G R h d G V k I i B W Y W x 1 Z T 0 i Z D I w M j I t M D g t M j N U M D g 6 N T Y 6 M z Y u O T Q 5 N z I 5 M l o i I C 8 + P E V u d H J 5 I F R 5 c G U 9 I k Z p b G x D b 3 V u d C I g V m F s d W U 9 I m w 0 M D c w N S I g L z 4 8 R W 5 0 c n k g V H l w Z T 0 i R m l s b E N v b H V t b l R 5 c G V z I i B W Y W x 1 Z T 0 i c 0 J n V U p D Z z 0 9 I i A v P j x F b n R y e S B U e X B l P S J B Z G R l Z F R v R G F 0 Y U 1 v Z G V s I i B W Y W x 1 Z T 0 i b D E i I C 8 + P E V u d H J 5 I F R 5 c G U 9 I k Z p b G x D b 2 x 1 b W 5 O Y W 1 l c y I g V m F s d W U 9 I n N b J n F 1 b 3 Q 7 b W V 0 Z X J p b m d Q b 2 l u d E l k J n F 1 b 3 Q 7 L C Z x d W 9 0 O 1 B y a W N l J n F 1 b 3 Q 7 L C Z x d W 9 0 O 0 R h d G 8 m c X V v d D s s J n F 1 b 3 Q 7 V G l 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0 Z X J p b m d Q b 2 l u d E l k L 0 N o Y W 5 n Z W Q g V H l w Z S 5 7 b W V 0 Z X J p b m d Q b 2 l u d E l k L D B 9 J n F 1 b 3 Q 7 L C Z x d W 9 0 O 1 N l Y 3 R p b 2 4 x L 1 R h c m l m Q W 5 k U 3 V i c 2 N p c H R p b 2 5 Q c m l j Z X N f V j I v Q 2 h h b m d l Z C B U e X B l M S 5 7 U H J p Y 2 U s M X 0 m c X V v d D s s J n F 1 b 3 Q 7 U 2 V j d G l v b j E v V G F y a W Z B b m R T d W J z Y 2 l w d G l v b l B y a W N l c 1 9 W M i 9 D a G F u Z 2 V k I F R 5 c G U x L n t E Y X R v L D J 9 J n F 1 b 3 Q 7 L C Z x d W 9 0 O 1 N l Y 3 R p b 2 4 x L 1 R h c m l m Q W 5 k U 3 V i c 2 N p c H R p b 2 5 Q c m l j Z X N f V j I v Q 2 h h b m d l Z C B U e X B l M S 5 7 V G l k L D N 9 J n F 1 b 3 Q 7 X S w m c X V v d D t D b 2 x 1 b W 5 D b 3 V u d C Z x d W 9 0 O z o 0 L C Z x d W 9 0 O 0 t l e U N v b H V t b k 5 h b W V z J n F 1 b 3 Q 7 O l t d L C Z x d W 9 0 O 0 N v b H V t b k l k Z W 5 0 a X R p Z X M m c X V v d D s 6 W y Z x d W 9 0 O 1 N l Y 3 R p b 2 4 x L 2 1 l d G V y a W 5 n U G 9 p b n R J Z C 9 D a G F u Z 2 V k I F R 5 c G U u e 2 1 l d G V y a W 5 n U G 9 p b n R J Z C w w f S Z x d W 9 0 O y w m c X V v d D t T Z W N 0 a W 9 u M S 9 U Y X J p Z k F u Z F N 1 Y n N j a X B 0 a W 9 u U H J p Y 2 V z X 1 Y y L 0 N o Y W 5 n Z W Q g V H l w Z T E u e 1 B y a W N l L D F 9 J n F 1 b 3 Q 7 L C Z x d W 9 0 O 1 N l Y 3 R p b 2 4 x L 1 R h c m l m Q W 5 k U 3 V i c 2 N p c H R p b 2 5 Q c m l j Z X N f V j I v Q 2 h h b m d l Z C B U e X B l M S 5 7 R G F 0 b y w y f S Z x d W 9 0 O y w m c X V v d D t T Z W N 0 a W 9 u M S 9 U Y X J p Z k F u Z F N 1 Y n N j a X B 0 a W 9 u U H J p Y 2 V z X 1 Y y L 0 N o Y W 5 n Z W Q g V H l w Z T E u e 1 R p Z C w z f S Z x d W 9 0 O 1 0 s J n F 1 b 3 Q 7 U m V s Y X R p b 2 5 z a G l w S W 5 m b y Z x d W 9 0 O z p b X X 0 i I C 8 + P C 9 T d G F i b G V F b n R y a W V z P j w v S X R l b T 4 8 S X R l b T 4 8 S X R l b U x v Y 2 F 0 a W 9 u P j x J d G V t V H l w Z T 5 G b 3 J t d W x h P C 9 J d G V t V H l w Z T 4 8 S X R l b V B h d G g + U 2 V j d G l v b j E v V G F y a W Z B b m R T d W J z Y 2 l w d G l v b l B y a W N l c 1 9 W M i 9 T b 3 V y Y 2 U 8 L 0 l 0 Z W 1 Q Y X R o P j w v S X R l b U x v Y 2 F 0 a W 9 u P j x T d G F i b G V F b n R y a W V z I C 8 + P C 9 J d G V t P j x J d G V t P j x J d G V t T G 9 j Y X R p b 2 4 + P E l 0 Z W 1 U e X B l P k Z v c m 1 1 b G E 8 L 0 l 0 Z W 1 U e X B l P j x J d G V t U G F 0 a D 5 T Z W N 0 a W 9 u M S 9 U Y X J p Z k F u Z F N 1 Y n N j a X B 0 a W 9 u U H J p Y 2 V z X 1 Y y L 0 l u d m 9 r Z W Q l M j B D d X N 0 b 2 0 l M j B G d W 5 j d G l v b j w v S X R l b V B h d G g + P C 9 J d G V t T G 9 j Y X R p b 2 4 + P F N 0 Y W J s Z U V u d H J p Z X M g L z 4 8 L 0 l 0 Z W 0 + P E l 0 Z W 0 + P E l 0 Z W 1 M b 2 N h d G l v b j 4 8 S X R l b V R 5 c G U + R m 9 y b X V s Y T w v S X R l b V R 5 c G U + P E l 0 Z W 1 Q Y X R o P l N l Y 3 R p b 2 4 x L 1 R h c m l m Q W 5 k U 3 V i c 2 N p c H R p b 2 5 Q c m l j Z X N f V j I v R X h w Y W 5 k Z W Q l M j B m Y 2 5 U Y X J p Z k F u Z F N 1 Y n N j a X B 0 a W 9 u U H J p Y 2 V z P C 9 J d G V t U G F 0 a D 4 8 L 0 l 0 Z W 1 M b 2 N h d G l v b j 4 8 U 3 R h Y m x l R W 5 0 c m l l c y A v P j w v S X R l b T 4 8 S X R l b T 4 8 S X R l b U x v Y 2 F 0 a W 9 u P j x J d G V t V H l w Z T 5 G b 3 J t d W x h P C 9 J d G V t V H l w Z T 4 8 S X R l b V B h d G g + U 2 V j d G l v b j E v V G F y a W Z B b m R T d W J z Y 2 l w d G l v b l B y a W N l c 1 9 W M i 9 D a G F u Z 2 V k J T I w V H l w Z T w v S X R l b V B h d G g + P C 9 J d G V t T G 9 j Y X R p b 2 4 + P F N 0 Y W J s Z U V u d H J p Z X M g L z 4 8 L 0 l 0 Z W 0 + P E l 0 Z W 0 + P E l 0 Z W 1 M b 2 N h d G l v b j 4 8 S X R l b V R 5 c G U + R m 9 y b X V s Y T w v S X R l b V R 5 c G U + P E l 0 Z W 1 Q Y X R o P l N l Y 3 R p b 2 4 x L 1 R h c m l m Q W 5 k U 3 V i c 2 N p c H R p b 2 5 Q c m l j Z X N f V j I v R m l s d G V y Z W Q l M j B S b 3 d z P C 9 J d G V t U G F 0 a D 4 8 L 0 l 0 Z W 1 M b 2 N h d G l v b j 4 8 U 3 R h Y m x l R W 5 0 c m l l c y A v P j w v S X R l b T 4 8 S X R l b T 4 8 S X R l b U x v Y 2 F 0 a W 9 u P j x J d G V t V H l w Z T 5 G b 3 J t d W x h P C 9 J d G V t V H l w Z T 4 8 S X R l b V B h d G g + U 2 V j d G l v b j E v a 1 d o 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x v Y W R l Z F R v Q W 5 h b H l z a X N T Z X J 2 a W N l c y I g V m F s d W U 9 I m w w I i A v P j x F b n R y e S B U e X B l P S J G a W x s R X J y b 3 J D b 3 V u d C I g V m F s d W U 9 I m w w I i A v P j x F b n R y e S B U e X B l P S J G a W x s R X J y b 3 J D b 2 R l I i B W Y W x 1 Z T 0 i c 1 V u a 2 5 v d 2 4 i I C 8 + P E V u d H J 5 I F R 5 c G U 9 I l F 1 Z X J 5 S U Q i I F Z h b H V l P S J z O T E 3 Z T d m M T c t N z k w N i 0 0 M z V m L W E 4 M j Y t Y m F i M j U 3 M T B i N W Y 2 I i A v P j x F b n R y e S B U e X B l P S J G a W x s Q 2 9 1 b n Q i I F Z h b H V l P S J s N D A 2 M D M i I C 8 + P E V u d H J 5 I F R 5 c G U 9 I k F k Z G V k V G 9 E Y X R h T W 9 k Z W w i I F Z h b H V l P S J s M S I g L z 4 8 R W 5 0 c n k g V H l w Z T 0 i R m l s b E x h c 3 R V c G R h d G V k I i B W Y W x 1 Z T 0 i Z D I w M j I t M D g t M j N U M D g 6 N T Y 6 M z Y u O T U 0 M j A 3 N 1 o i I C 8 + P E V u d H J 5 I F R 5 c G U 9 I k Z p b G x D b 2 x 1 b W 5 U e X B l c y I g V m F s d W U 9 I n N C Z 0 F B Q l F V S k N n P T 0 i I C 8 + P E V u d H J 5 I F R 5 c G U 9 I k Z p b G x D b 2 x 1 b W 5 O Y W 1 l c y I g V m F s d W U 9 I n N b J n F 1 b 3 Q 7 b W V 0 Z X J p b m d Q b 2 l u d E l k J n F 1 b 3 Q 7 L C Z x d W 9 0 O 1 N 0 Y X J 0 R G F 0 Z S Z x d W 9 0 O y w m c X V v d D t F b m R E Y X R l J n F 1 b 3 Q 7 L C Z x d W 9 0 O 2 t X a C Z x d W 9 0 O y w m c X V v d D t S d W 5 u a W 5 n V G 9 0 Y W w m c X V v d D s s J n F 1 b 3 Q 7 R G F 0 b y Z x d W 9 0 O y w m c X V v d D t U a W 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Z X R l c m l u Z 1 B v a W 5 0 S W Q v Q 2 h h b m d l Z C B U e X B l L n t t Z X R l c m l u Z 1 B v a W 5 0 S W Q s M H 0 m c X V v d D s s J n F 1 b 3 Q 7 U 2 V j d G l v b j E v a 1 d o X 1 Y y L 0 F k Z G V k I E N 1 c 3 R v b T M u e 1 N 0 Y X J 0 R G F 0 Z S w y f S Z x d W 9 0 O y w m c X V v d D t T Z W N 0 a W 9 u M S 9 r V 2 h f V j I v Q W R k Z W Q g Q 3 V z d G 9 t N C 5 7 R W 5 k R G F 0 Z S w z f S Z x d W 9 0 O y w m c X V v d D t T Z W N 0 a W 9 u M S 9 r V 2 h f V j I v Q 2 h h b m d l Z C B U e X B l L n t r V 2 g s M 3 0 m c X V v d D s s J n F 1 b 3 Q 7 U 2 V j d G l v b j E v a 1 d o X 1 Y y L 0 N o Y W 5 n Z W Q g V H l w Z S 5 7 U n V u b m l u Z 1 R v d G F s L D R 9 J n F 1 b 3 Q 7 L C Z x d W 9 0 O 1 N l Y 3 R p b 2 4 x L 2 t X a F 9 W M i 9 D a G F u Z 2 V k I F R 5 c G U u e 0 R h d G 8 s N X 0 m c X V v d D s s J n F 1 b 3 Q 7 U 2 V j d G l v b j E v a 1 d o X 1 Y y L 0 N o Y W 5 n Z W Q g V H l w Z S 5 7 V G l k L D Z 9 J n F 1 b 3 Q 7 X S w m c X V v d D t D b 2 x 1 b W 5 D b 3 V u d C Z x d W 9 0 O z o 3 L C Z x d W 9 0 O 0 t l e U N v b H V t b k 5 h b W V z J n F 1 b 3 Q 7 O l t d L C Z x d W 9 0 O 0 N v b H V t b k l k Z W 5 0 a X R p Z X M m c X V v d D s 6 W y Z x d W 9 0 O 1 N l Y 3 R p b 2 4 x L 2 1 l d G V y a W 5 n U G 9 p b n R J Z C 9 D a G F u Z 2 V k I F R 5 c G U u e 2 1 l d G V y a W 5 n U G 9 p b n R J Z C w w f S Z x d W 9 0 O y w m c X V v d D t T Z W N 0 a W 9 u M S 9 r V 2 h f V j I v Q W R k Z W Q g Q 3 V z d G 9 t M y 5 7 U 3 R h c n R E Y X R l L D J 9 J n F 1 b 3 Q 7 L C Z x d W 9 0 O 1 N l Y 3 R p b 2 4 x L 2 t X a F 9 W M i 9 B Z G R l Z C B D d X N 0 b 2 0 0 L n t F b m R E Y X R l L D N 9 J n F 1 b 3 Q 7 L C Z x d W 9 0 O 1 N l Y 3 R p b 2 4 x L 2 t X a F 9 W M i 9 D a G F u Z 2 V k I F R 5 c G U u e 2 t X a C w z f S Z x d W 9 0 O y w m c X V v d D t T Z W N 0 a W 9 u M S 9 r V 2 h f V j I v Q 2 h h b m d l Z C B U e X B l L n t S d W 5 u a W 5 n V G 9 0 Y W w s N H 0 m c X V v d D s s J n F 1 b 3 Q 7 U 2 V j d G l v b j E v a 1 d o X 1 Y y L 0 N o Y W 5 n Z W Q g V H l w Z S 5 7 R G F 0 b y w 1 f S Z x d W 9 0 O y w m c X V v d D t T Z W N 0 a W 9 u M S 9 r V 2 h f V j I v Q 2 h h b m d l Z C B U e X B l L n t U a W Q s N n 0 m c X V v d D t d L C Z x d W 9 0 O 1 J l b G F 0 a W 9 u c 2 h p c E l u Z m 8 m c X V v d D s 6 W 1 1 9 I i A v P j w v U 3 R h Y m x l R W 5 0 c m l l c z 4 8 L 0 l 0 Z W 0 + P E l 0 Z W 0 + P E l 0 Z W 1 M b 2 N h d G l v b j 4 8 S X R l b V R 5 c G U + R m 9 y b X V s Y T w v S X R l b V R 5 c G U + P E l 0 Z W 1 Q Y X R o P l N l Y 3 R p b 2 4 x L 2 t X a F 9 W M i 9 T b 3 V y Y 2 U 8 L 0 l 0 Z W 1 Q Y X R o P j w v S X R l b U x v Y 2 F 0 a W 9 u P j x T d G F i b G V F b n R y a W V z I C 8 + P C 9 J d G V t P j x J d G V t P j x J d G V t T G 9 j Y X R p b 2 4 + P E l 0 Z W 1 U e X B l P k Z v c m 1 1 b G E 8 L 0 l 0 Z W 1 U e X B l P j x J d G V t U G F 0 a D 5 T Z W N 0 a W 9 u M S 9 r V 2 h f V j I v S W 5 2 b 2 t l Z C U y M E N 1 c 3 R v b S U y M E Z 1 b m N 0 a W 9 u P C 9 J d G V t U G F 0 a D 4 8 L 0 l 0 Z W 1 M b 2 N h d G l v b j 4 8 U 3 R h Y m x l R W 5 0 c m l l c y A v P j w v S X R l b T 4 8 S X R l b T 4 8 S X R l b U x v Y 2 F 0 a W 9 u P j x J d G V t V H l w Z T 5 G b 3 J t d W x h P C 9 J d G V t V H l w Z T 4 8 S X R l b V B h d G g + U 2 V j d G l v b j E v a 1 d o X 1 Y y L 0 V 4 c G F u Z G V k J T I w Z m N u a 1 d o P C 9 J d G V t U G F 0 a D 4 8 L 0 l 0 Z W 1 M b 2 N h d G l v b j 4 8 U 3 R h Y m x l R W 5 0 c m l l c y A v P j w v S X R l b T 4 8 S X R l b T 4 8 S X R l b U x v Y 2 F 0 a W 9 u P j x J d G V t V H l w Z T 5 G b 3 J t d W x h P C 9 J d G V t V H l w Z T 4 8 S X R l b V B h d G g + U 2 V j d G l v b j E v R W x z c G 9 0 U H J p Y 2 V z X 1 Y y L 0 F k Z G V k J T I w Q 3 V z d G 9 t P C 9 J d G V t U G F 0 a D 4 8 L 0 l 0 Z W 1 M b 2 N h d G l v b j 4 8 U 3 R h Y m x l R W 5 0 c m l l c y A v P j w v S X R l b T 4 8 S X R l b T 4 8 S X R l b U x v Y 2 F 0 a W 9 u P j x J d G V t V H l w Z T 5 G b 3 J t d W x h P C 9 J d G V t V H l w Z T 4 8 S X R l b V B h d G g + U 2 V j d G l v b j E v R W x z c G 9 0 U H J p Y 2 V z X 1 Y y L 0 F k Z G V k J T I w Q 3 V z d G 9 t M T w v S X R l b V B h d G g + P C 9 J d G V t T G 9 j Y X R p b 2 4 + P F N 0 Y W J s Z U V u d H J p Z X M g L z 4 8 L 0 l 0 Z W 0 + P E l 0 Z W 0 + P E l 0 Z W 1 M b 2 N h d G l v b j 4 8 S X R l b V R 5 c G U + R m 9 y b X V s Y T w v S X R l b V R 5 c G U + P E l 0 Z W 1 Q Y X R o P l N l Y 3 R p b 2 4 x L 0 V s c 3 B v d F B y a W N l c 1 9 W M i 9 S Z W 1 v d m V k J T I w Q 2 9 s d W 1 u c z I 8 L 0 l 0 Z W 1 Q Y X R o P j w v S X R l b U x v Y 2 F 0 a W 9 u P j x T d G F i b G V F b n R y a W V z I C 8 + P C 9 J d G V t P j x J d G V t P j x J d G V t T G 9 j Y X R p b 2 4 + P E l 0 Z W 1 U e X B l P k Z v c m 1 1 b G E 8 L 0 l 0 Z W 1 U e X B l P j x J d G V t U G F 0 a D 5 T Z W N 0 a W 9 u M S 9 U Y X J p Z k F u Z F N 1 Y n N j a X B 0 a W 9 u U H J p Y 2 V z X 1 Y y L 0 F k Z G V k J T I w Q 3 V z d G 9 t P C 9 J d G V t U G F 0 a D 4 8 L 0 l 0 Z W 1 M b 2 N h d G l v b j 4 8 U 3 R h Y m x l R W 5 0 c m l l c y A v P j w v S X R l b T 4 8 S X R l b T 4 8 S X R l b U x v Y 2 F 0 a W 9 u P j x J d G V t V H l w Z T 5 G b 3 J t d W x h P C 9 J d G V t V H l w Z T 4 8 S X R l b V B h d G g + U 2 V j d G l v b j E v V G F y a W Z B b m R T d W J z Y 2 l w d G l v b l B y a W N l c 1 9 W M i 9 B Z G R l Z C U y M E N 1 c 3 R v b T E 8 L 0 l 0 Z W 1 Q Y X R o P j w v S X R l b U x v Y 2 F 0 a W 9 u P j x T d G F i b G V F b n R y a W V z I C 8 + P C 9 J d G V t P j x J d G V t P j x J d G V t T G 9 j Y X R p b 2 4 + P E l 0 Z W 1 U e X B l P k Z v c m 1 1 b G E 8 L 0 l 0 Z W 1 U e X B l P j x J d G V t U G F 0 a D 5 T Z W N 0 a W 9 u M S 9 U Y X J p Z k F u Z F N 1 Y n N j a X B 0 a W 9 u U H J p Y 2 V z X 1 Y y L 1 J l b W 9 2 Z W Q l M j B D b 2 x 1 b W 5 z P C 9 J d G V t U G F 0 a D 4 8 L 0 l 0 Z W 1 M b 2 N h d G l v b j 4 8 U 3 R h Y m x l R W 5 0 c m l l c y A v P j w v S X R l b T 4 8 S X R l b T 4 8 S X R l b U x v Y 2 F 0 a W 9 u P j x J d G V t V H l w Z T 5 G b 3 J t d W x h P C 9 J d G V t V H l w Z T 4 8 S X R l b V B h d G g + U 2 V j d G l v b j E v a 1 d o X 1 Y y L 0 F k Z G V k J T I w Q 3 V z d G 9 t P C 9 J d G V t U G F 0 a D 4 8 L 0 l 0 Z W 1 M b 2 N h d G l v b j 4 8 U 3 R h Y m x l R W 5 0 c m l l c y A v P j w v S X R l b T 4 8 S X R l b T 4 8 S X R l b U x v Y 2 F 0 a W 9 u P j x J d G V t V H l w Z T 5 G b 3 J t d W x h P C 9 J d G V t V H l w Z T 4 8 S X R l b V B h d G g + U 2 V j d G l v b j E v a 1 d o X 1 Y y L 0 F k Z G V k J T I w Q 3 V z d G 9 t M T w v S X R l b V B h d G g + P C 9 J d G V t T G 9 j Y X R p b 2 4 + P F N 0 Y W J s Z U V u d H J p Z X M g L z 4 8 L 0 l 0 Z W 0 + P E l 0 Z W 0 + P E l 0 Z W 1 M b 2 N h d G l v b j 4 8 S X R l b V R 5 c G U + R m 9 y b X V s Y T w v S X R l b V R 5 c G U + P E l 0 Z W 1 Q Y X R o P l N l Y 3 R p b 2 4 x L 2 t X a F 9 W M i 9 S Z W 1 v d m V k J T I w Q 2 9 s d W 1 u c z w v S X R l b V B h d G g + P C 9 J d G V t T G 9 j Y X R p b 2 4 + P F N 0 Y W J s Z U V u d H J p Z X M g L z 4 8 L 0 l 0 Z W 0 + P E l 0 Z W 0 + P E l 0 Z W 1 M b 2 N h d G l v b j 4 8 S X R l b V R 5 c G U + R m 9 y b X V s Y T w v S X R l b V R 5 c G U + P E l 0 Z W 1 Q Y X R o P l N l Y 3 R p b 2 4 x L 2 t X a F 9 W M i 9 D a G F u Z 2 V k J T I w V H l w Z T w v S X R l b V B h d G g + P C 9 J d G V t T G 9 j Y X R p b 2 4 + P F N 0 Y W J s Z U V u d H J p Z X M g L z 4 8 L 0 l 0 Z W 0 + P E l 0 Z W 0 + P E l 0 Z W 1 M b 2 N h d G l v b j 4 8 S X R l b V R 5 c G U + R m 9 y b X V s Y T w v S X R l b V R 5 c G U + P E l 0 Z W 1 Q Y X R o P l N l Y 3 R p b 2 4 x L 1 R h c m l m Q W 5 k U 3 V i c 2 N p c H R p b 2 5 Q c m l j Z X N f V j I v Q 2 h h b m d l Z C U y M F R 5 c G U x P C 9 J d G V t U G F 0 a D 4 8 L 0 l 0 Z W 1 M b 2 N h d G l v b j 4 8 U 3 R h Y m x l R W 5 0 c m l l c y A v P j w v S X R l b T 4 8 S X R l b T 4 8 S X R l b U x v Y 2 F 0 a W 9 u P j x J d G V t V H l w Z T 5 G b 3 J t d W x h P C 9 J d G V t V H l w Z T 4 8 S X R l b V B h d G g + U 2 V j d G l v b j E v R W x z c G 9 0 U H J p Y 2 V z X 1 Y y L 0 N o Y W 5 n Z W Q l M j B U e X B l M T w v S X R l b V B h d G g + P C 9 J d G V t T G 9 j Y X R p b 2 4 + P F N 0 Y W J s Z U V u d H J p Z X M g L z 4 8 L 0 l 0 Z W 0 + P E l 0 Z W 0 + P E l 0 Z W 1 M b 2 N h d G l v b j 4 8 S X R l b V R 5 c G U + R m 9 y b X V s Y T w v S X R l b V R 5 c G U + P E l 0 Z W 1 Q Y X R o P l N l Y 3 R p b 2 4 x L 1 V z Z X J J b m Z v R G V 0 Y W l s Z W Q v T W V 0 Z X J p b m d E Y X R h P C 9 J d G V t U G F 0 a D 4 8 L 0 l 0 Z W 1 M b 2 N h d G l v b j 4 8 U 3 R h Y m x l R W 5 0 c m l l c y A v P j w v S X R l b T 4 8 S X R l b T 4 8 S X R l b U x v Y 2 F 0 a W 9 u P j x J d G V t V H l w Z T 5 G b 3 J t d W x h P C 9 J d G V t V H l w Z T 4 8 S X R l b V B h d G g + U 2 V j d G l v b j E v V X N l c k l u Z m 9 E Z X R h a W x l Z C 9 y Z X N 1 b H Q 8 L 0 l 0 Z W 1 Q Y X R o P j w v S X R l b U x v Y 2 F 0 a W 9 u P j x T d G F i b G V F b n R y a W V z I C 8 + P C 9 J d G V t P j x J d G V t P j x J d G V t T G 9 j Y X R p b 2 4 + P E l 0 Z W 1 U e X B l P k Z v c m 1 1 b G E 8 L 0 l 0 Z W 1 U e X B l P j x J d G V t U G F 0 a D 5 T Z W N 0 a W 9 u M S 9 V c 2 V y S W 5 m b 0 R l d G F p b G V k L 0 N v b n Z l c n R l Z C U y M H R v J T I w V G F i b G U 8 L 0 l 0 Z W 1 Q Y X R o P j w v S X R l b U x v Y 2 F 0 a W 9 u P j x T d G F i b G V F b n R y a W V z I C 8 + P C 9 J d G V t P j x J d G V t P j x J d G V t T G 9 j Y X R p b 2 4 + P E l 0 Z W 1 U e X B l P k Z v c m 1 1 b G E 8 L 0 l 0 Z W 1 U e X B l P j x J d G V t U G F 0 a D 5 T Z W N 0 a W 9 u M S 9 V c 2 V y S W 5 m b 0 R l d G F p b G V k L 0 V 4 c G F u Z G V k J T I w Q 2 9 s d W 1 u M T w v S X R l b V B h d G g + P C 9 J d G V t T G 9 j Y X R p b 2 4 + P F N 0 Y W J s Z U V u d H J p Z X M g L z 4 8 L 0 l 0 Z W 0 + P E l 0 Z W 0 + P E l 0 Z W 1 M b 2 N h d G l v b j 4 8 S X R l b V R 5 c G U + R m 9 y b X V s Y T w v S X R l b V R 5 c G U + P E l 0 Z W 1 Q Y X R o P l N l Y 3 R p b 2 4 x L 1 V z Z X J J b m Z v R G V 0 Y W l s Z W Q v Q 2 h h b m d l Z C U y M F R 5 c G U 8 L 0 l 0 Z W 1 Q Y X R o P j w v S X R l b U x v Y 2 F 0 a W 9 u P j x T d G F i b G V F b n R y a W V z I C 8 + P C 9 J d G V t P j x J d G V t P j x J d G V t T G 9 j Y X R p b 2 4 + P E l 0 Z W 1 U e X B l P k Z v c m 1 1 b G E 8 L 0 l 0 Z W 1 U e X B l P j x J d G V t U G F 0 a D 5 T Z W N 0 a W 9 u M S 9 r V 2 h f V j I v b n V t R G F 5 c z w v S X R l b V B h d G g + P C 9 J d G V t T G 9 j Y X R p b 2 4 + P F N 0 Y W J s Z U V u d H J p Z X M g L z 4 8 L 0 l 0 Z W 0 + P E l 0 Z W 0 + P E l 0 Z W 1 M b 2 N h d G l v b j 4 8 S X R l b V R 5 c G U + R m 9 y b X V s Y T w v S X R l b V R 5 c G U + P E l 0 Z W 1 Q Y X R o P l N l Y 3 R p b 2 4 x L 2 t X a F 9 W M i 9 u d W 1 Q Z X J p b 2 R z P C 9 J d G V t U G F 0 a D 4 8 L 0 l 0 Z W 1 M b 2 N h d G l v b j 4 8 U 3 R h Y m x l R W 5 0 c m l l c y A v P j w v S X R l b T 4 8 S X R l b T 4 8 S X R l b U x v Y 2 F 0 a W 9 u P j x J d G V t V H l w Z T 5 G b 3 J t d W x h P C 9 J d G V t V H l w Z T 4 8 S X R l b V B h d G g + U 2 V j d G l v b j E v a 1 d o X 1 Y y L 3 B l c m l v Z E x p c 3 Q 8 L 0 l 0 Z W 1 Q Y X R o P j w v S X R l b U x v Y 2 F 0 a W 9 u P j x T d G F i b G V F b n R y a W V z I C 8 + P C 9 J d G V t P j x J d G V t P j x J d G V t T G 9 j Y X R p b 2 4 + P E l 0 Z W 1 U e X B l P k Z v c m 1 1 b G E 8 L 0 l 0 Z W 1 U e X B l P j x J d G V t U G F 0 a D 5 T Z W N 0 a W 9 u M S 9 r V 2 h f V j I v Q W R k Z W Q l M j B D d X N 0 b 2 0 y P C 9 J d G V t U G F 0 a D 4 8 L 0 l 0 Z W 1 M b 2 N h d G l v b j 4 8 U 3 R h Y m x l R W 5 0 c m l l c y A v P j w v S X R l b T 4 8 S X R l b T 4 8 S X R l b U x v Y 2 F 0 a W 9 u P j x J d G V t V H l w Z T 5 G b 3 J t d W x h P C 9 J d G V t V H l w Z T 4 8 S X R l b V B h d G g + U 2 V j d G l v b j E v a 1 d o X 1 Y y L 0 V 4 c G F u Z G V k J T I w U G V y a W 9 k P C 9 J d G V t U G F 0 a D 4 8 L 0 l 0 Z W 1 M b 2 N h d G l v b j 4 8 U 3 R h Y m x l R W 5 0 c m l l c y A v P j w v S X R l b T 4 8 S X R l b T 4 8 S X R l b U x v Y 2 F 0 a W 9 u P j x J d G V t V H l w Z T 5 G b 3 J t d W x h P C 9 J d G V t V H l w Z T 4 8 S X R l b V B h d G g + U 2 V j d G l v b j E v a 1 d o X 1 Y y L 0 F k Z G V k J T I w Q 3 V z d G 9 t M z w v S X R l b V B h d G g + P C 9 J d G V t T G 9 j Y X R p b 2 4 + P F N 0 Y W J s Z U V u d H J p Z X M g L z 4 8 L 0 l 0 Z W 0 + P E l 0 Z W 0 + P E l 0 Z W 1 M b 2 N h d G l v b j 4 8 S X R l b V R 5 c G U + R m 9 y b X V s Y T w v S X R l b V R 5 c G U + P E l 0 Z W 1 Q Y X R o P l N l Y 3 R p b 2 4 x L 2 t X a F 9 W M i 9 B Z G R l Z C U y M E N 1 c 3 R v b T Q 8 L 0 l 0 Z W 1 Q Y X R o P j w v S X R l b U x v Y 2 F 0 a W 9 u P j x T d G F i b G V F b n R y a W V z I C 8 + P C 9 J d G V t P j x J d G V t P j x J d G V t T G 9 j Y X R p b 2 4 + P E l 0 Z W 1 U e X B l P k Z v c m 1 1 b G E 8 L 0 l 0 Z W 1 U e X B l P j x J d G V t U G F 0 a D 5 T Z W N 0 a W 9 u M S 9 r V 2 h f V j I v U m V t b 3 Z l Z C U y M E N v b H V t b n M x P C 9 J d G V t U G F 0 a D 4 8 L 0 l 0 Z W 1 M b 2 N h d G l v b j 4 8 U 3 R h Y m x l R W 5 0 c m l l c y A v P j w v S X R l b T 4 8 L 0 l 0 Z W 1 z P j w v T G 9 j Y W x Q Y W N r Y W d l T W V 0 Y W R h d G F G a W x l P h Y A A A B Q S w U G A A A A A A A A A A A A A A A A A A A A A A A A 2 g A A A A E A A A D Q j J 3 f A R X R E Y x 6 A M B P w p f r A Q A A A M a p 1 S f j O D d G v s F + N p y f 6 L I A A A A A A g A A A A A A A 2 Y A A M A A A A A Q A A A A S r Y s K z 3 x 8 3 Y o d a T X V z 2 q / g A A A A A E g A A A o A A A A B A A A A C g A P t Q + 1 o / T 2 R x 4 C z l M k Z P U A A A A E B H w U j s 5 5 U J V c 7 2 O u 7 g 8 v F 2 k G X X G i j Q 8 g y X F + V S x N C 0 Y u q P G y g S R l u A H R O 8 y h h b d S o y 7 r 0 3 m N J g t W r r b T I j O a K 8 t N N W f x / Y p D n T v E 2 z t s I m F A A A A H l x l R X u a e 7 D u 4 e s R 2 c H R u I O h m r Z < / D a t a M a s h u p > 
</file>

<file path=customXml/item18.xml>��< ? x m l   v e r s i o n = " 1 . 0 "   e n c o d i n g = " U T F - 1 6 " ? > < G e m i n i   x m l n s = " h t t p : / / g e m i n i / p i v o t c u s t o m i z a t i o n / T a b l e X M L _ T a r i f A n d S u b s c i p t i o n P r i c e s _ V 2 _ 0 1 e e e 9 9 1 - 5 3 e 6 - 4 0 1 c - 8 9 9 3 - 0 2 7 c 9 a 7 1 5 f 8 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 D a t o < / s t r i n g > < / k e y > < v a l u e > < i n t > 1 0 8 < / i n t > < / v a l u e > < / i t e m > < i t e m > < k e y > < s t r i n g > P r i c e < / s t r i n g > < / k e y > < v a l u e > < i n t > 6 7 < / i n t > < / v a l u e > < / i t e m > < i t e m > < k e y > < s t r i n g > T i d < / s t r i n g > < / k e y > < v a l u e > < i n t > 5 5 < / i n t > < / v a l u e > < / i t e m > < / C o l u m n W i d t h s > < C o l u m n D i s p l a y I n d e x > < i t e m > < k e y > < s t r i n g > m e t e r i n g P o i n t I d < / s t r i n g > < / k e y > < v a l u e > < i n t > 0 < / i n t > < / v a l u e > < / i t e m > < i t e m > < k e y > < s t r i n g > D a t o < / s t r i n g > < / k e y > < v a l u e > < i n t > 2 < / i n t > < / v a l u e > < / i t e m > < i t e m > < k e y > < s t r i n g > P r i c e < / s t r i n g > < / k e y > < v a l u e > < i n t > 1 < / i n t > < / v a l u e > < / i t e m > < i t e m > < k e y > < s t r i n g > T i d < / 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 1 9 5 < / 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K e y V a l u e O f s t r i n g S a n d b o x E d i t o r . M e a s u r e G r i d S t a t e S c d E 3 5 R y > < K e y > T a r i f A n d S u b s c i p t i o n P r i c e s _ V 2 _ 0 1 e e e 9 9 1 - 5 3 e 6 - 4 0 1 c - 8 9 9 3 - 0 2 7 c 9 a 7 1 5 f 8 5 < / K e y > < V a l u e   x m l n s : a = " h t t p : / / s c h e m a s . d a t a c o n t r a c t . o r g / 2 0 0 4 / 0 7 / M i c r o s o f t . A n a l y s i s S e r v i c e s . C o m m o n " > < a : H a s F o c u s > t r u e < / a : H a s F o c u s > < a : S i z e A t D p i 9 6 > 1 1 3 < / a : S i z e A t D p i 9 6 > < a : V i s i b l e > t r u e < / a : V i s i b l e > < / V a l u e > < / K e y V a l u e O f s t r i n g S a n d b o x E d i t o r . M e a s u r e G r i d S t a t e S c d E 3 5 R y > < K e y V a l u e O f s t r i n g S a n d b o x E d i t o r . M e a s u r e G r i d S t a t e S c d E 3 5 R y > < K e y > k W h _ V 2 _ 7 8 1 b 3 5 f c - 6 7 b 5 - 4 f 5 6 - a e f 6 - 5 d a 2 a 9 7 e c b 2 5 < / K e y > < V a l u e   x m l n s : a = " h t t p : / / s c h e m a s . d a t a c o n t r a c t . o r g / 2 0 0 4 / 0 7 / M i c r o s o f t . A n a l y s i s S e r v i c e s . C o m m o n " > < a : H a s F o c u s > t r u e < / a : H a s F o c u s > < a : S i z e A t D p i 9 6 > 1 1 3 < / a : S i z e A t D p i 9 6 > < a : V i s i b l e > t r u e < / a : V i s i b l e > < / V a l u e > < / K e y V a l u e O f s t r i n g S a n d b o x E d i t o r . M e a s u r e G r i d S t a t e S c d E 3 5 R y > < K e y V a l u e O f s t r i n g S a n d b o x E d i t o r . M e a s u r e G r i d S t a t e S c d E 3 5 R y > < K e y > E l s p o t P r i c e s _ V 2 _ e 4 5 2 9 2 2 a - 1 2 9 c - 4 4 c a - 8 c 8 7 - b 9 5 c b 9 d 4 7 d b c < / 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2.xml><?xml version="1.0" encoding="utf-8"?>
<?mso-contentType ?>
<FormTemplates xmlns="http://schemas.microsoft.com/sharepoint/v3/contenttype/forms">
  <Display>DocumentLibraryForm</Display>
  <Edit>DocumentLibraryForm</Edit>
  <New>DocumentLibraryForm</New>
</FormTemplates>
</file>

<file path=customXml/item23.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25.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6.xml>��< ? x m l   v e r s i o n = " 1 . 0 "   e n c o d i n g = " U T F - 1 6 " ? > < G e m i n i   x m l n s = " h t t p : / / g e m i n i / p i v o t c u s t o m i z a t i o n / T a b l e X M L _ k W h _ V 2 _ 7 8 1 b 3 5 f c - 6 7 b 5 - 4 f 5 6 - a e f 6 - 5 d a 2 a 9 7 e c b 2 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 k W h < / s t r i n g > < / k e y > < v a l u e > < i n t > 6 4 < / i n t > < / v a l u e > < / i t e m > < i t e m > < k e y > < s t r i n g > D a t o < / s t r i n g > < / k e y > < v a l u e > < i n t > 2 2 7 < / i n t > < / v a l u e > < / i t e m > < i t e m > < k e y > < s t r i n g > R u n n i n g T o t a l < / s t r i n g > < / k e y > < v a l u e > < i n t > 1 1 7 < / i n t > < / v a l u e > < / i t e m > < i t e m > < k e y > < s t r i n g > T i d < / s t r i n g > < / k e y > < v a l u e > < i n t > 5 5 < / i n t > < / v a l u e > < / i t e m > < i t e m > < k e y > < s t r i n g > E l a f g i f t R e d u c e r e t < / s t r i n g > < / k e y > < v a l u e > < i n t > 1 4 3 < / i n t > < / v a l u e > < / i t e m > < i t e m > < k e y > < s t r i n g > D a t o   ( M o n t h   I n d e x ) < / s t r i n g > < / k e y > < v a l u e > < i n t > 1 5 7 < / i n t > < / v a l u e > < / i t e m > < i t e m > < k e y > < s t r i n g > D a t o   ( M o n t h ) < / s t r i n g > < / k e y > < v a l u e > < i n t > 1 1 9 < / i n t > < / v a l u e > < / i t e m > < / C o l u m n W i d t h s > < C o l u m n D i s p l a y I n d e x > < i t e m > < k e y > < s t r i n g > m e t e r i n g P o i n t I d < / s t r i n g > < / k e y > < v a l u e > < i n t > 0 < / i n t > < / v a l u e > < / i t e m > < i t e m > < k e y > < s t r i n g > k W h < / s t r i n g > < / k e y > < v a l u e > < i n t > 1 < / i n t > < / v a l u e > < / i t e m > < i t e m > < k e y > < s t r i n g > D a t o < / s t r i n g > < / k e y > < v a l u e > < i n t > 3 < / i n t > < / v a l u e > < / i t e m > < i t e m > < k e y > < s t r i n g > R u n n i n g T o t a l < / s t r i n g > < / k e y > < v a l u e > < i n t > 2 < / i n t > < / v a l u e > < / i t e m > < i t e m > < k e y > < s t r i n g > T i d < / s t r i n g > < / k e y > < v a l u e > < i n t > 4 < / i n t > < / v a l u e > < / i t e m > < i t e m > < k e y > < s t r i n g > E l a f g i f t R e d u c e r e t < / s t r i n g > < / k e y > < v a l u e > < i n t > 5 < / i n t > < / v a l u e > < / i t e m > < i t e m > < k e y > < s t r i n g > D a t o   ( M o n t h   I n d e x ) < / s t r i n g > < / k e y > < v a l u e > < i n t > 6 < / i n t > < / v a l u e > < / i t e m > < i t e m > < k e y > < s t r i n g > D a t o   ( M o n t h ) < / s t r i n g > < / k e y > < v a l u e > < i n t > 7 < / i n t > < / v a l u e > < / i t e m > < / C o l u m n D i s p l a y I n d e x > < C o l u m n F r o z e n   / > < C o l u m n C h e c k e d   / > < C o l u m n F i l t e r   / > < S e l e c t i o n F i l t e r   / > < F i l t e r P a r a m e t e r s   / > < S o r t B y C o l u m n > D a t o < / S o r t B y C o l u m n > < I s S o r t D e s c e n d i n g > t r u e < / I s S o r t D e s c e n d i n g > < / T a b l e W i d g e t G r i d S e r i a l i z a t i o n > ] ] > < / C u s t o m C o n t e n t > < / G e m i n i > 
</file>

<file path=customXml/item27.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O r d e r " > < C u s t o m C o n t e n t > < ! [ C D A T A [ D i m T i d , D i m K a l e n d e r _ f 7 f 9 f 0 3 c - 2 c e e - 4 d 8 9 - 8 d 0 5 - 1 8 b 6 9 5 9 5 f a c 8 , U s e r I n f o D e t a i l e d _ 1 0 e b 5 a 1 0 - 2 1 f 8 - 4 d 7 1 - 9 4 6 8 - d 0 8 0 8 5 3 3 4 5 e 1 , O u t p u t P a r a m e t e r T a b l e _ d 7 6 e d 1 b 2 - 2 4 d 7 - 4 b 5 d - a 7 e 9 - 4 1 e b 2 2 3 2 7 b b 7 , E l s p o t P r i c e s _ V 2 _ e 4 5 2 9 2 2 a - 1 2 9 c - 4 4 c a - 8 c 8 7 - b 9 5 c b 9 d 4 7 d b c , T a r i f A n d S u b s c i p t i o n P r i c e s _ V 2 _ 0 1 e e e 9 9 1 - 5 3 e 6 - 4 0 1 c - 8 9 9 3 - 0 2 7 c 9 a 7 1 5 f 8 5 , k W h _ V 2 _ 7 8 1 b 3 5 f c - 6 7 b 5 - 4 f 5 6 - a e f 6 - 5 d a 2 a 9 7 e c b 2 5 ] ] > < / C u s t o m C o n t e n t > < / G e m i n i > 
</file>

<file path=customXml/item29.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JAURFEXSENNN-89664534-104432</_dlc_DocId>
    <MediaLengthInSeconds xmlns="4f131648-05fd-445d-ae07-81815404d8f0" xsi:nil="true"/>
    <_dlc_DocIdUrl xmlns="5b4bcb01-5e81-4cd0-8810-11a66d0eeb77">
      <Url>https://niras.sharepoint.com/sites/10071.AREABU/_layouts/15/DocIdRedir.aspx?ID=JAURFEXSENNN-89664534-104432</Url>
      <Description>JAURFEXSENNN-89664534-104432</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lcf76f155ced4ddcb4097134ff3c332f xmlns="4f131648-05fd-445d-ae07-81815404d8f0">
      <Terms xmlns="http://schemas.microsoft.com/office/infopath/2007/PartnerControls"/>
    </lcf76f155ced4ddcb4097134ff3c332f>
  </documentManagement>
</p:properties>
</file>

<file path=customXml/item3.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7 2 3 c b 8 7 6 - c 2 a a - 4 1 2 8 - 9 8 c a - 0 6 7 9 6 7 6 c 0 c 5 d " > < 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1.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i t e m > < k e y > < s t r i n g > m e t e r i n g P o i n t I d < / s t r i n g > < / k e y > < v a l u e > < F i l t e r E x p r e s s i o n   x s i : n i l = " t r u e "   / > < / v a l u e > < / i t e m > < / C o l u m n F i l t e r > < S e l e c t i o n F i l t e r > < i t e m > < k e y > < s t r i n g > D a t o < / s t r i n g > < / k e y > < v a l u e > < S e l e c t i o n F i l t e r   x s i : n i l = " t r u e "   / > < / v a l u e > < / i t e m > < i t e m > < k e y > < s t r i n g > m e t e r i n g P o i n t I d < / s t r i n g > < / k e y > < v a l u e > < S e l e c t i o n F i l t e r > < S e l e c t i o n T y p e > D e s e l e c t < / S e l e c t i o n T y p e > < I t e m s > < a n y T y p e   x s i : t y p e = " x s d : s t r i n g " > 5 7 1 3 1 3 1 5 4 3 0 2 3 2 7 3 1 3 < / a n y T y p e > < / I t e m s > < / S e l e c t i o n F i l t e r > < / v a l u e > < / i t e m > < / S e l e c t i o n F i l t e r > < F i l t e r P a r a m e t e r s > < i t e m > < k e y > < s t r i n g > D a t o < / s t r i n g > < / k e y > < v a l u e > < C o m m a n d P a r a m e t e r s   / > < / v a l u e > < / i t e m > < i t e m > < k e y > < s t r i n g > m e t e r i n g P o i n t I d < / s t r i n g > < / k e y > < v a l u e > < C o m m a n d P a r a m e t e r s   / > < / v a l u e > < / i t e m > < / F i l t e r P a r a m e t e r s > < S o r t B y C o l u m n > D a t o < / S o r t B y C o l u m n > < I s S o r t D e s c e n d i n g > t r u e < / I s S o r t D e s c e n d i n g > < / T a b l e W i d g e t G r i d S e r i a l i z a t i o n > ] ] > < / C u s t o m C o n t e n t > < / G e m i n i > 
</file>

<file path=customXml/item32.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3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35.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 2 0 2 2 - 0 8 - 0 9 T 2 2 : 1 8 : 1 9 . 1 7 9 3 5 6 2 + 0 2 : 0 0 < / L a s t P r o c e s s e d T i m e > < / D a t a M o d e l i n g S a n d b o x . S e r i a l i z e d S a n d b o x E r r o r C a c h e > ] ] > < / C u s t o m C o n t e n t > < / G e m i n i > 
</file>

<file path=customXml/item37.xml>��< ? x m l   v e r s i o n = " 1 . 0 "   e n c o d i n g = " U T F - 1 6 " ? > < G e m i n i   x m l n s = " h t t p : / / g e m i n i / p i v o t c u s t o m i z a t i o n / T a b l e X M L _ E l s p o t P r i c e s _ V 2 _ e 4 5 2 9 2 2 a - 1 2 9 c - 4 4 c a - 8 c 8 7 - b 9 5 c b 9 d 4 7 d b c " > < C u s t o m C o n t e n t > < ! [ C D A T A [ < T a b l e W i d g e t G r i d S e r i a l i z a t i o n   x m l n s : x s d = " h t t p : / / w w w . w 3 . o r g / 2 0 0 1 / X M L S c h e m a "   x m l n s : x s i = " h t t p : / / w w w . w 3 . o r g / 2 0 0 1 / X M L S c h e m a - i n s t a n c e " > < C o l u m n S u g g e s t e d T y p e   / > < C o l u m n F o r m a t   / > < C o l u m n A c c u r a c y   / > < C o l u m n C u r r e n c y S y m b o l   / > < C o l u m n P o s i t i v e P a t t e r n   / > < C o l u m n N e g a t i v e P a t t e r n   / > < C o l u m n W i d t h s > < i t e m > < k e y > < s t r i n g > S p o t P r i c e D K K < / s t r i n g > < / k e y > < v a l u e > < i n t > 1 2 0 < / i n t > < / v a l u e > < / i t e m > < i t e m > < k e y > < s t r i n g > D a t o < / s t r i n g > < / k e y > < v a l u e > < i n t > 6 5 < / i n t > < / v a l u e > < / i t e m > < i t e m > < k e y > < s t r i n g > T i d < / s t r i n g > < / k e y > < v a l u e > < i n t > 5 5 < / i n t > < / v a l u e > < / i t e m > < i t e m > < k e y > < s t r i n g > D a t o   ( M o n t h   I n d e x ) < / s t r i n g > < / k e y > < v a l u e > < i n t > 1 5 7 < / i n t > < / v a l u e > < / i t e m > < i t e m > < k e y > < s t r i n g > D a t o   ( M o n t h ) < / s t r i n g > < / k e y > < v a l u e > < i n t > 1 1 9 < / i n t > < / v a l u e > < / i t e m > < / C o l u m n W i d t h s > < C o l u m n D i s p l a y I n d e x > < i t e m > < k e y > < s t r i n g > S p o t P r i c e D K K < / s t r i n g > < / k e y > < v a l u e > < i n t > 0 < / i n t > < / v a l u e > < / i t e m > < i t e m > < k e y > < s t r i n g > D a t o < / s t r i n g > < / k e y > < v a l u e > < i n t > 1 < / i n t > < / v a l u e > < / i t e m > < i t e m > < k e y > < s t r i n g > T i d < / s t r i n g > < / k e y > < v a l u e > < i n t > 2 < / i n t > < / v a l u e > < / i t e m > < i t e m > < k e y > < s t r i n g > D a t o   ( M o n t h   I n d e x ) < / s t r i n g > < / k e y > < v a l u e > < i n t > 3 < / i n t > < / v a l u e > < / i t e m > < i t e m > < k e y > < s t r i n g > D a t o   ( M o n t h ) < / s t r i n g > < / k e y > < v a l u e > < i n t > 4 < / 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S h o w H i d d e n " > < C u s t o m C o n t e n t > < ! [ C D A T A [ T r u e ] ] > < / C u s t o m C o n t e n t > < / G e m i n i > 
</file>

<file path=customXml/item39.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40.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4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42.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C l i e n t W i n d o w X M L " > < C u s t o m C o n t e n t > < ! [ C D A T A [ k W h _ V 2 _ 7 8 1 b 3 5 f c - 6 7 b 5 - 4 f 5 6 - a e f 6 - 5 d a 2 a 9 7 e c b 2 5 ] ] > < / C u s t o m C o n t e n t > < / G e m i n i > 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5" ma:contentTypeDescription="Create a new document." ma:contentTypeScope="" ma:versionID="09fc7c34695ec0cffe27c10db7820afc">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ac82f5d314a549673f0d80093ffbc151"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ab2600de-030e-40a3-a341-c7239504930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9.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Props1.xml><?xml version="1.0" encoding="utf-8"?>
<ds:datastoreItem xmlns:ds="http://schemas.openxmlformats.org/officeDocument/2006/customXml" ds:itemID="{CAFEA4FA-AA1C-4D26-8534-DAFEFF1F166C}">
  <ds:schemaRefs/>
</ds:datastoreItem>
</file>

<file path=customXml/itemProps10.xml><?xml version="1.0" encoding="utf-8"?>
<ds:datastoreItem xmlns:ds="http://schemas.openxmlformats.org/officeDocument/2006/customXml" ds:itemID="{1CFDE4EE-A6A8-41F2-B4D5-79D0A0D8A46C}">
  <ds:schemaRefs/>
</ds:datastoreItem>
</file>

<file path=customXml/itemProps11.xml><?xml version="1.0" encoding="utf-8"?>
<ds:datastoreItem xmlns:ds="http://schemas.openxmlformats.org/officeDocument/2006/customXml" ds:itemID="{6A1EE794-1902-4776-88C1-EDD840AE2657}">
  <ds:schemaRefs/>
</ds:datastoreItem>
</file>

<file path=customXml/itemProps12.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13.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14.xml><?xml version="1.0" encoding="utf-8"?>
<ds:datastoreItem xmlns:ds="http://schemas.openxmlformats.org/officeDocument/2006/customXml" ds:itemID="{498BA5E7-5DA3-4737-8034-9BBFE2E2F6DA}">
  <ds:schemaRefs/>
</ds:datastoreItem>
</file>

<file path=customXml/itemProps15.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16.xml><?xml version="1.0" encoding="utf-8"?>
<ds:datastoreItem xmlns:ds="http://schemas.openxmlformats.org/officeDocument/2006/customXml" ds:itemID="{0575438B-0164-42A2-8FE4-CFAFBFF0A689}">
  <ds:schemaRefs/>
</ds:datastoreItem>
</file>

<file path=customXml/itemProps17.xml><?xml version="1.0" encoding="utf-8"?>
<ds:datastoreItem xmlns:ds="http://schemas.openxmlformats.org/officeDocument/2006/customXml" ds:itemID="{4476EB19-E9F5-4E51-8C7F-81D93E8EBF39}">
  <ds:schemaRefs>
    <ds:schemaRef ds:uri="http://schemas.microsoft.com/DataMashup"/>
  </ds:schemaRefs>
</ds:datastoreItem>
</file>

<file path=customXml/itemProps18.xml><?xml version="1.0" encoding="utf-8"?>
<ds:datastoreItem xmlns:ds="http://schemas.openxmlformats.org/officeDocument/2006/customXml" ds:itemID="{CBDA1FBE-F2B0-438B-B9FD-69DABECED7A8}">
  <ds:schemaRefs/>
</ds:datastoreItem>
</file>

<file path=customXml/itemProps19.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2.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20.xml><?xml version="1.0" encoding="utf-8"?>
<ds:datastoreItem xmlns:ds="http://schemas.openxmlformats.org/officeDocument/2006/customXml" ds:itemID="{9407469F-5B23-4A9A-A88F-39605B38E887}">
  <ds:schemaRefs/>
</ds:datastoreItem>
</file>

<file path=customXml/itemProps21.xml><?xml version="1.0" encoding="utf-8"?>
<ds:datastoreItem xmlns:ds="http://schemas.openxmlformats.org/officeDocument/2006/customXml" ds:itemID="{B8340B9C-CEF7-478F-8EB4-3C9C3FA89519}">
  <ds:schemaRefs/>
</ds:datastoreItem>
</file>

<file path=customXml/itemProps22.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23.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24.xml><?xml version="1.0" encoding="utf-8"?>
<ds:datastoreItem xmlns:ds="http://schemas.openxmlformats.org/officeDocument/2006/customXml" ds:itemID="{822E564B-7CB4-487C-8863-871B7A966F36}">
  <ds:schemaRefs/>
</ds:datastoreItem>
</file>

<file path=customXml/itemProps25.xml><?xml version="1.0" encoding="utf-8"?>
<ds:datastoreItem xmlns:ds="http://schemas.openxmlformats.org/officeDocument/2006/customXml" ds:itemID="{93D8302D-DB14-4E7C-9BD1-A067322C2476}">
  <ds:schemaRefs/>
</ds:datastoreItem>
</file>

<file path=customXml/itemProps26.xml><?xml version="1.0" encoding="utf-8"?>
<ds:datastoreItem xmlns:ds="http://schemas.openxmlformats.org/officeDocument/2006/customXml" ds:itemID="{79D0BF45-E313-415D-9A2C-27268F6FBAD3}">
  <ds:schemaRefs/>
</ds:datastoreItem>
</file>

<file path=customXml/itemProps27.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28.xml><?xml version="1.0" encoding="utf-8"?>
<ds:datastoreItem xmlns:ds="http://schemas.openxmlformats.org/officeDocument/2006/customXml" ds:itemID="{26702A48-BEA7-4FA3-BB46-8ED83B385487}">
  <ds:schemaRefs/>
</ds:datastoreItem>
</file>

<file path=customXml/itemProps29.xml><?xml version="1.0" encoding="utf-8"?>
<ds:datastoreItem xmlns:ds="http://schemas.openxmlformats.org/officeDocument/2006/customXml" ds:itemID="{97799AC2-1FBD-44F1-917D-8B13D286177E}">
  <ds:schemaRefs>
    <ds:schemaRef ds:uri="5b4bcb01-5e81-4cd0-8810-11a66d0eeb77"/>
    <ds:schemaRef ds:uri="http://purl.org/dc/terms/"/>
    <ds:schemaRef ds:uri="http://schemas.microsoft.com/office/2006/documentManagement/types"/>
    <ds:schemaRef ds:uri="http://purl.org/dc/dcmitype/"/>
    <ds:schemaRef ds:uri="http://schemas.openxmlformats.org/package/2006/metadata/core-properties"/>
    <ds:schemaRef ds:uri="36389baf-d775-4142-9ba9-987d54fbb0d5"/>
    <ds:schemaRef ds:uri="http://www.w3.org/XML/1998/namespace"/>
    <ds:schemaRef ds:uri="http://purl.org/dc/elements/1.1/"/>
    <ds:schemaRef ds:uri="http://schemas.microsoft.com/office/infopath/2007/PartnerControls"/>
    <ds:schemaRef ds:uri="4f131648-05fd-445d-ae07-81815404d8f0"/>
    <ds:schemaRef ds:uri="http://schemas.microsoft.com/office/2006/metadata/properties"/>
  </ds:schemaRefs>
</ds:datastoreItem>
</file>

<file path=customXml/itemProps3.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30.xml><?xml version="1.0" encoding="utf-8"?>
<ds:datastoreItem xmlns:ds="http://schemas.openxmlformats.org/officeDocument/2006/customXml" ds:itemID="{F8F1A52C-0D55-47E3-9330-17B12D894BB5}">
  <ds:schemaRefs/>
</ds:datastoreItem>
</file>

<file path=customXml/itemProps31.xml><?xml version="1.0" encoding="utf-8"?>
<ds:datastoreItem xmlns:ds="http://schemas.openxmlformats.org/officeDocument/2006/customXml" ds:itemID="{AA15ECDB-3D17-4E7E-9616-CE8566BA9ED7}">
  <ds:schemaRefs/>
</ds:datastoreItem>
</file>

<file path=customXml/itemProps32.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33.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34.xml><?xml version="1.0" encoding="utf-8"?>
<ds:datastoreItem xmlns:ds="http://schemas.openxmlformats.org/officeDocument/2006/customXml" ds:itemID="{320BB8D3-DE2C-4E3E-8D5C-2991B9D41A07}">
  <ds:schemaRefs/>
</ds:datastoreItem>
</file>

<file path=customXml/itemProps35.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36.xml><?xml version="1.0" encoding="utf-8"?>
<ds:datastoreItem xmlns:ds="http://schemas.openxmlformats.org/officeDocument/2006/customXml" ds:itemID="{0E86D4DF-64F9-4F69-9914-3E4E6F390A38}">
  <ds:schemaRefs/>
</ds:datastoreItem>
</file>

<file path=customXml/itemProps37.xml><?xml version="1.0" encoding="utf-8"?>
<ds:datastoreItem xmlns:ds="http://schemas.openxmlformats.org/officeDocument/2006/customXml" ds:itemID="{2091EB48-1870-4AEF-AA88-D39437F787EB}">
  <ds:schemaRefs/>
</ds:datastoreItem>
</file>

<file path=customXml/itemProps38.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39.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4.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40.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41.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42.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43.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44.xml><?xml version="1.0" encoding="utf-8"?>
<ds:datastoreItem xmlns:ds="http://schemas.openxmlformats.org/officeDocument/2006/customXml" ds:itemID="{24A12764-E444-4FA5-BED5-573DE8D1FCFA}">
  <ds:schemaRefs/>
</ds:datastoreItem>
</file>

<file path=customXml/itemProps5.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6.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7.xml><?xml version="1.0" encoding="utf-8"?>
<ds:datastoreItem xmlns:ds="http://schemas.openxmlformats.org/officeDocument/2006/customXml" ds:itemID="{F5B0065F-61D9-47C4-A61E-82BBE12A683B}">
  <ds:schemaRefs/>
</ds:datastoreItem>
</file>

<file path=customXml/itemProps8.xml><?xml version="1.0" encoding="utf-8"?>
<ds:datastoreItem xmlns:ds="http://schemas.openxmlformats.org/officeDocument/2006/customXml" ds:itemID="{1D27EF16-8DF6-41F2-BF6B-BB96080DD3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9.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2022-08-23T09:35:42Z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49c892fc-ddec-4918-b8d8-16bdadfd123a</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MediaServiceImageTags">
    <vt:lpwstr/>
  </property>
  <property fmtid="{D5CDD505-2E9C-101B-9397-08002B2CF9AE}" pid="14" name="Binding_Root_Collection_0">
    <vt:lpwstr>{"ModuleFooterText":{"SkabelonDesign":{"type":"Text","binding":"Module.FooterText"}}}</vt:lpwstr>
  </property>
</Properties>
</file>