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454" documentId="8_{8F49BAF3-2DDA-4943-95E7-89FB8D9AD0B3}" xr6:coauthVersionLast="47" xr6:coauthVersionMax="47" xr10:uidLastSave="{E751A541-6097-411B-8EFC-3B27EB39DE64}"/>
  <bookViews>
    <workbookView xWindow="-120" yWindow="-120" windowWidth="29040" windowHeight="158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5"/>
        <pivotCache cacheId="5" r:id="rId16"/>
        <pivotCache cacheId="6" r:id="rId17"/>
        <pivotCache cacheId="7" r:id="rId18"/>
        <pivotCache cacheId="8"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F14" i="4" s="1"/>
  <c r="F13" i="4"/>
  <c r="B1" i="5"/>
  <c r="B3"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7"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7"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7"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<sst xmlns="http://schemas.openxmlformats.org/spreadsheetml/2006/main" count="107" uniqueCount="85">
  <si>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</si>
  <si>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</si>
  <si>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</si>
  <si>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</si>
  <si>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</si>
  <si>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</si>
  <si>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</si>
  <si>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</si>
  <si>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</si>
  <si>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</si>
  <si>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</si>
  <si>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</si>
  <si>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</si>
  <si>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</si>
  <si>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</si>
  <si>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</si>
  <si>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</si>
  <si>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</si>
  <si>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</si>
  <si>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</si>
  <si>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</si>
  <si>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</si>
  <si>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</si>
  <si>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</si>
  <si>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</si>
  <si>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</si>
  <si>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</si>
  <si>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</si>
  <si>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</si>
  <si>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</si>
  <si>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</si>
  <si>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</si>
  <si>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</si>
  <si>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</si>
  <si>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</si>
  <si>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</si>
  <si>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</si>
  <si>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</si>
  <si>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</si>
  <si>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</si>
  <si>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</si>
  <si>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</si>
  <si>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</si>
  <si>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</si>
  <si>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</si>
  <si>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</si>
  <si>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</si>
  <si>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</si>
  <si>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</si>
  <si>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</si>
  <si>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</si>
  <si>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</si>
  <si>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</si>
  <si>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</si>
  <si>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</si>
  <si>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</si>
  <si>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</si>
  <si>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</si>
  <si>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</si>
  <si>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</si>
  <si>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</si>
  <si>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</si>
  <si>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</si>
  <si>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</si>
  <si>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</si>
  <si>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</si>
  <si>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</si>
  <si>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</si>
  <si>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</si>
  <si>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</si>
  <si>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</si>
  <si>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</si>
  <si>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</si>
  <si>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</si>
  <si>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t xml:space="preserve">Hvis du bliver spurgt om </t>
    </r>
    <r>
      <rPr>
        <i/>
        <sz val="9"/>
        <color theme="1"/>
        <rFont val="Verdana"/>
        <family val="2"/>
      </rPr>
      <t>Privacy Settings (Beskyttelse af personlige oplysninger)</t>
    </r>
    <r>
      <rPr>
        <sz val="9"/>
        <color theme="1"/>
        <rFont val="Verdana"/>
        <family val="2"/>
      </rPr>
      <t>, så tryk bare ignorér. Det er en beskyttelse, der kan være smart at sætte, når man forespørger i databaser. Men i dette tilfælde er det vigtigt, at vi ignorerer det, da værktøjet ellers ikke kan sende en forespørgsel til Energinets datahub.</t>
    </r>
  </si>
  <si>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</si>
  <si>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</si>
  <si>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</si>
  <si>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</si>
  <si>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t>2021-01-01</t>
  </si>
  <si>
    <t>Stenhøj Vænge 10 , Birkerød</t>
  </si>
  <si>
    <t>Laksamol Utthasang</t>
  </si>
  <si>
    <t>2021-01-01 til 2022-04-21</t>
  </si>
  <si>
    <t>Hele ugen</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</si>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</sst>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5"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3">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0" fillId="0" borderId="0" xfId="0" applyFont="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NumberFormat="1" applyFont="1"/>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68">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67"/>
      <tableStyleElement type="headerRow" dxfId="66"/>
      <tableStyleElement type="totalRow" dxfId="65"/>
      <tableStyleElement type="firstRowStripe" dxfId="64"/>
      <tableStyleElement type="firstColumnStripe" dxfId="63"/>
      <tableStyleElement type="firstSubtotalColumn" dxfId="62"/>
      <tableStyleElement type="firstSubtotalRow" dxfId="61"/>
      <tableStyleElement type="secondSubtotalRow" dxfId="60"/>
      <tableStyleElement type="firstRowSubheading" dxfId="59"/>
      <tableStyleElement type="secondRowSubheading" dxfId="58"/>
      <tableStyleElement type="pageFieldLabels" dxfId="57"/>
      <tableStyleElement type="pageFieldValues" dxfId="56"/>
    </tableStyle>
    <tableStyle name="SlicerStyleLight1 2" pivot="0" table="0" count="10" xr9:uid="{F38440B3-672B-47FB-916F-7D9BF829ED33}">
      <tableStyleElement type="wholeTable" dxfId="55"/>
      <tableStyleElement type="headerRow" dxfId="54"/>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3" s="5"/>
        <tr r="H4" s="5"/>
        <tr r="H4"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16" Type="http://schemas.openxmlformats.org/officeDocument/2006/relationships/pivotCacheDefinition" Target="pivotCache/pivotCacheDefinition6.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78"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pivotCacheDefinition" Target="pivotCache/pivotCacheDefinition4.xml"/><Relationship Id="rId71"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30.268723027573543</c:v>
              </c:pt>
              <c:pt idx="1">
                <c:v>28.719696520220598</c:v>
              </c:pt>
              <c:pt idx="2">
                <c:v>27.399153477941191</c:v>
              </c:pt>
              <c:pt idx="3">
                <c:v>26.438714994485274</c:v>
              </c:pt>
              <c:pt idx="4">
                <c:v>26.0624301378677</c:v>
              </c:pt>
              <c:pt idx="5">
                <c:v>30.741161216911792</c:v>
              </c:pt>
              <c:pt idx="6">
                <c:v>29.885888688419122</c:v>
              </c:pt>
            </c:numLit>
          </c:val>
          <c:extLst>
            <c:ext xmlns:c16="http://schemas.microsoft.com/office/drawing/2014/chart" uri="{C3380CC4-5D6E-409C-BE32-E72D297353CC}">
              <c16:uniqueId val="{00000001-1F7C-4C5C-93C6-BEF512AC4ACC}"/>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[ElForbrugAPI2.xlsx]PivotChartTable1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pt idx="12">
                <c:v>Jan
2022</c:v>
              </c:pt>
              <c:pt idx="13">
                <c:v>Feb
2022</c:v>
              </c:pt>
              <c:pt idx="14">
                <c:v>Mar
2022</c:v>
              </c:pt>
              <c:pt idx="15">
                <c:v>Apr
2022</c:v>
              </c:pt>
            </c:strLit>
          </c:cat>
          <c:val>
            <c:numLit>
              <c:formatCode>General</c:formatCode>
              <c:ptCount val="16"/>
              <c:pt idx="0">
                <c:v>896.94626112500066</c:v>
              </c:pt>
              <c:pt idx="1">
                <c:v>792.05118149999987</c:v>
              </c:pt>
              <c:pt idx="2">
                <c:v>770.80740337499947</c:v>
              </c:pt>
              <c:pt idx="3">
                <c:v>704.80889249999973</c:v>
              </c:pt>
              <c:pt idx="4">
                <c:v>703.76307212500046</c:v>
              </c:pt>
              <c:pt idx="5">
                <c:v>626.69882412499908</c:v>
              </c:pt>
              <c:pt idx="6">
                <c:v>624.66681112499964</c:v>
              </c:pt>
              <c:pt idx="7">
                <c:v>696.97479149999913</c:v>
              </c:pt>
              <c:pt idx="8">
                <c:v>867.63055699999927</c:v>
              </c:pt>
              <c:pt idx="9">
                <c:v>938.84635543750051</c:v>
              </c:pt>
              <c:pt idx="10">
                <c:v>976.40623275000087</c:v>
              </c:pt>
              <c:pt idx="11">
                <c:v>1248.0979612499991</c:v>
              </c:pt>
              <c:pt idx="12">
                <c:v>1027.3771206250003</c:v>
              </c:pt>
              <c:pt idx="13">
                <c:v>817.56026624999924</c:v>
              </c:pt>
              <c:pt idx="14">
                <c:v>1284.9612683749997</c:v>
              </c:pt>
              <c:pt idx="15">
                <c:v>589.47522925000021</c:v>
              </c:pt>
            </c:numLit>
          </c:val>
          <c:extLst>
            <c:ext xmlns:c16="http://schemas.microsoft.com/office/drawing/2014/chart" uri="{C3380CC4-5D6E-409C-BE32-E72D297353CC}">
              <c16:uniqueId val="{00000001-DD39-4D34-8D6B-DE17952274E0}"/>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[ElForbrugAPI2.xlsx]PivotChartTable2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0.79512212209302369</c:v>
              </c:pt>
              <c:pt idx="1">
                <c:v>0.69807274709302325</c:v>
              </c:pt>
              <c:pt idx="2">
                <c:v>0.63807236720401694</c:v>
              </c:pt>
              <c:pt idx="3">
                <c:v>0.62146977854122598</c:v>
              </c:pt>
              <c:pt idx="4">
                <c:v>0.59792237077167054</c:v>
              </c:pt>
              <c:pt idx="5">
                <c:v>0.61709600132135245</c:v>
              </c:pt>
            </c:numLit>
          </c:val>
          <c:extLst>
            <c:ext xmlns:c16="http://schemas.microsoft.com/office/drawing/2014/chart" uri="{C3380CC4-5D6E-409C-BE32-E72D297353CC}">
              <c16:uniqueId val="{00000001-6B61-4DAA-AF48-5B82C4A110F1}"/>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1.3566631112579273</c:v>
              </c:pt>
              <c:pt idx="22">
                <c:v>1.1704139735729377</c:v>
              </c:pt>
              <c:pt idx="23">
                <c:v>0.98554332961783453</c:v>
              </c:pt>
            </c:numLit>
          </c:val>
          <c:extLst>
            <c:ext xmlns:c16="http://schemas.microsoft.com/office/drawing/2014/chart" uri="{C3380CC4-5D6E-409C-BE32-E72D297353CC}">
              <c16:uniqueId val="{00000002-6B61-4DAA-AF48-5B82C4A110F1}"/>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2.7920695420190258</c:v>
              </c:pt>
              <c:pt idx="18">
                <c:v>2.134036558932348</c:v>
              </c:pt>
              <c:pt idx="19">
                <c:v>1.6758967087737848</c:v>
              </c:pt>
              <c:pt idx="20">
                <c:v>1.4268033718287527</c:v>
              </c:pt>
            </c:numLit>
          </c:val>
          <c:extLst>
            <c:ext xmlns:c16="http://schemas.microsoft.com/office/drawing/2014/chart" uri="{C3380CC4-5D6E-409C-BE32-E72D297353CC}">
              <c16:uniqueId val="{00000003-6B61-4DAA-AF48-5B82C4A110F1}"/>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1.2087340615750533</c:v>
              </c:pt>
              <c:pt idx="13">
                <c:v>1.1622447344080338</c:v>
              </c:pt>
              <c:pt idx="14">
                <c:v>1.1707684125264275</c:v>
              </c:pt>
              <c:pt idx="15">
                <c:v>1.1773646839323468</c:v>
              </c:pt>
              <c:pt idx="16">
                <c:v>1.2719670005285417</c:v>
              </c:pt>
            </c:numLit>
          </c:val>
          <c:extLst>
            <c:ext xmlns:c16="http://schemas.microsoft.com/office/drawing/2014/chart" uri="{C3380CC4-5D6E-409C-BE32-E72D297353CC}">
              <c16:uniqueId val="{00000004-6B61-4DAA-AF48-5B82C4A110F1}"/>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1.3149942248942925</c:v>
              </c:pt>
              <c:pt idx="10">
                <c:v>1.3679475052854124</c:v>
              </c:pt>
              <c:pt idx="11">
                <c:v>1.2139984196617335</c:v>
              </c:pt>
            </c:numLit>
          </c:val>
          <c:extLst>
            <c:ext xmlns:c16="http://schemas.microsoft.com/office/drawing/2014/chart" uri="{C3380CC4-5D6E-409C-BE32-E72D297353CC}">
              <c16:uniqueId val="{00000005-6B61-4DAA-AF48-5B82C4A110F1}"/>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0.79482793049682909</c:v>
              </c:pt>
              <c:pt idx="7">
                <c:v>1.1459015414904861</c:v>
              </c:pt>
              <c:pt idx="8">
                <c:v>1.3492646712473575</c:v>
              </c:pt>
            </c:numLit>
          </c:val>
          <c:extLst>
            <c:ext xmlns:c16="http://schemas.microsoft.com/office/drawing/2014/chart" uri="{C3380CC4-5D6E-409C-BE32-E72D297353CC}">
              <c16:uniqueId val="{00000006-6B61-4DAA-AF48-5B82C4A110F1}"/>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[ElForbrugAPI2.xlsx]PivotChartTable3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28.502252580488449</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28.502252580488449</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[ElForbrugAPI2.xlsx]PivotChartTable5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3977.8364450500003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1607.216312</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584.4290256000013</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4684.1759999999967</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2713.4144456624999</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[ElForbrugAPI2.xlsx]PivotChartTable6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40246</xdr:colOff>
      <xdr:row>24</xdr:row>
      <xdr:rowOff>131289</xdr:rowOff>
    </xdr:from>
    <xdr:to>
      <xdr:col>12</xdr:col>
      <xdr:colOff>41741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811756</xdr:colOff>
      <xdr:row>2</xdr:row>
      <xdr:rowOff>58942</xdr:rowOff>
    </xdr:from>
    <xdr:to>
      <xdr:col>8</xdr:col>
      <xdr:colOff>1040172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13,567</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20289</xdr:colOff>
      <xdr:row>2</xdr:row>
      <xdr:rowOff>76200</xdr:rowOff>
    </xdr:from>
    <xdr:to>
      <xdr:col>10</xdr:col>
      <xdr:colOff>245779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22</xdr:row>
      <xdr:rowOff>122925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27</xdr:row>
      <xdr:rowOff>139065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193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71.003926504629" backgroundQuery="1" createdVersion="3" refreshedVersion="7" minRefreshableVersion="3" recordCount="0" tupleCache="1" xr:uid="{60F228A7-06BF-4BC6-80A1-D441A40D1C29}">
  <cacheSource type="external" connectionId="14"/>
  <cacheFields count="2">
    <cacheField name="[OutputParameterTable].[Parameter].[Parameter]" caption="Parameter" numFmtId="0" hierarchy="26" level="1">
      <sharedItems count="2">
        <s v="[OutputParameterTable].[Parameter].&amp;[Rater]" c="Rater"/>
        <s v="[OutputParameterTable].[Parameter].&amp;[Priser]" c="Priser"/>
      </sharedItems>
    </cacheField>
    <cacheField name="[Measures].[MeasuresLevel]" caption="MeasuresLevel" numFmtId="0" hierarchy="25">
      <sharedItems count="2">
        <s v="[Measures].[FoundTarif]" c="FoundTarif"/>
        <s v="[Measures].[ChosenParameter]" c="ChosenParameter"/>
      </sharedItems>
    </cacheField>
  </cacheFields>
  <cacheHierarchies count="14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tupleCache>
    <entries count="3">
      <s v="" in="0">
        <tpls c="1">
          <tpl fld="1" item="0"/>
        </tpls>
      </s>
      <s v="DKK/kWh" in="0">
        <tpls c="2">
          <tpl fld="1" item="1"/>
          <tpl hier="26" item="0"/>
        </tpls>
      </s>
      <s v="DKK" in="0">
        <tpls c="2">
          <tpl fld="1" item="1"/>
          <tpl hier="26" item="1"/>
        </tpls>
      </s>
    </entries>
    <sets count="2">
      <set count="1" maxRank="1" setDefinition="{[OutputParameterTable].[Parameter].&amp;[Rater]}">
        <tpls c="1">
          <tpl fld="0" item="0"/>
        </tpls>
      </set>
      <set count="1" maxRank="1" setDefinition="{[OutputParameterTable].[Parameter].&amp;[Priser]}">
        <tpls c="1">
          <tpl fld="0" item="1"/>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3930324077" backgroundQuery="1" createdVersion="3" refreshedVersion="7" minRefreshableVersion="3" recordCount="0" supportSubquery="1" supportAdvancedDrill="1" xr:uid="{1E9BF623-563E-4DBC-890E-2207CB2A5C6D}">
  <cacheSource type="external" connectionId="14">
    <extLst>
      <ext xmlns:x14="http://schemas.microsoft.com/office/spreadsheetml/2009/9/main" uri="{F057638F-6D5F-4e77-A914-E7F072B9BCA8}">
        <x14:sourceConnection name="ThisWorkbookDataModel"/>
      </ext>
    </extLst>
  </cacheSource>
  <cacheFields count="0"/>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613335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3961805553" backgroundQuery="1" createdVersion="6" refreshedVersion="7" minRefreshableVersion="3" recordCount="0" supportSubquery="1" supportAdvancedDrill="1" xr:uid="{DAFDF27A-4F86-4FA6-B228-B2E9CF1D7A3F}">
  <cacheSource type="external" connectionId="14"/>
  <cacheFields count="12">
    <cacheField name="[Measures].[Adresse]" caption="Adresse" numFmtId="0" hierarchy="91" level="32767"/>
    <cacheField name="[Measures].[Bruger(e)]" caption="Bruger(e)" numFmtId="0" hierarchy="92" level="32767"/>
    <cacheField name="[Measures].[Vist periode]" caption="Vist periode" numFmtId="0" hierarchy="93" level="32767"/>
    <cacheField name="[Measures].[Viste ugedage]" caption="Viste ugedage" numFmtId="0" hierarchy="94" level="32767"/>
    <cacheField name="[Measures].[Viste tidsrum]" caption="Viste tidsrum" numFmtId="0" hierarchy="95" level="32767"/>
    <cacheField name="[Measures].[Bruger 2]" caption="Bruger 2" numFmtId="0" hierarchy="117" level="32767"/>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66" level="1">
      <sharedItems containsSemiMixedTypes="0" containsNonDate="0" containsString="0"/>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7"/>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9"/>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8"/>
      </fieldsUsage>
    </cacheHierarchy>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73148149" backgroundQuery="1" createdVersion="6" refreshedVersion="7" minRefreshableVersion="3" recordCount="0" supportSubquery="1" supportAdvancedDrill="1" xr:uid="{E8F211EF-A980-4A29-8029-5DB8CE7F6A29}">
  <cacheSource type="external" connectionId="14"/>
  <cacheFields count="2">
    <cacheField name="[Measures].[SumParameter]" caption="SumParameter" numFmtId="0" hierarchy="98" level="32767"/>
    <cacheField name="[OutputParameterTable].[Parameter].[Parameter]" caption="Parameter" numFmtId="0" hierarchy="25" level="1">
      <sharedItems containsSemiMixedTypes="0" containsNonDate="0" containsString="0"/>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3928124999" backgroundQuery="1" createdVersion="3" refreshedVersion="7" minRefreshableVersion="3" recordCount="0" supportSubquery="1" supportAdvancedDrill="1" xr:uid="{2D69734F-4364-444F-88C4-98E28EF410F6}">
  <cacheSource type="external" connectionId="14">
    <extLst>
      <ext xmlns:x14="http://schemas.microsoft.com/office/spreadsheetml/2009/9/main" uri="{F057638F-6D5F-4e77-A914-E7F072B9BCA8}">
        <x14:sourceConnection name="ThisWorkbookDataModel"/>
      </ext>
    </extLst>
  </cacheSource>
  <cacheFields count="0"/>
  <cacheHierarchies count="14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827440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74884258" backgroundQuery="1" createdVersion="6" refreshedVersion="7"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DimKalender].[År].&amp;[2021]"/>
            <x15:cachedUniqueName index="1" name="[DimKalender].[År].&amp;[2022]"/>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5" level="1">
      <sharedItems containsSemiMixedTypes="0" containsNonDate="0" containsString="0"/>
    </cacheField>
    <cacheField name="[Measures].[SumParameter]" caption="SumParameter" numFmtId="0" hierarchy="98" level="32767"/>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77199075" backgroundQuery="1" createdVersion="6" refreshedVersion="7"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4">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9" level="32767"/>
    <cacheField name="[OutputParameterTable].[Parameter].[Parameter]" caption="Parameter" numFmtId="0" hierarchy="25" level="1">
      <sharedItems containsSemiMixedTypes="0" containsNonDate="0" containsString="0"/>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78356484" backgroundQuery="1" createdVersion="6" refreshedVersion="7"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3">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2" level="32767"/>
    <cacheField name="[OutputParameterTable].[Parameter].[Parameter]" caption="Parameter" numFmtId="0" hierarchy="25" level="1">
      <sharedItems containsSemiMixedTypes="0" containsNonDate="0" containsString="0"/>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79398146" backgroundQuery="1" createdVersion="6" refreshedVersion="7"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3">
    <cacheField name="[Measures].[Forbrug per dag hele perioden parameter]" caption="Forbrug per dag hele perioden parameter" numFmtId="0" hierarchy="109" level="32767"/>
    <cacheField name="[OutputParameterTable].[Parameter].[Parameter]" caption="Parameter" numFmtId="0" hierarchy="25" level="1">
      <sharedItems containsSemiMixedTypes="0" containsNonDate="0" containsString="0"/>
    </cacheField>
    <cacheField name="[Measures].[Forbrug per dag parameter]" caption="Forbrug per dag parameter" numFmtId="0" hierarchy="102" level="32767"/>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71.004080555555" backgroundQuery="1" createdVersion="6" refreshedVersion="7"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6">
    <cacheField name="[Measures].[SumSpotPriceParameter]" caption="SumSpotPriceParameter" numFmtId="0" hierarchy="129" level="32767"/>
    <cacheField name="[Measures].[SumTarifParameter]" caption="SumTarifParameter" numFmtId="0" hierarchy="130" level="32767"/>
    <cacheField name="[Measures].[SumTransmissionParameter]" caption="SumTransmissionParameter" numFmtId="0" hierarchy="128" level="32767"/>
    <cacheField name="[Measures].[SumElafgiftParameter]" caption="SumElafgiftParameter" numFmtId="0" hierarchy="127" level="32767"/>
    <cacheField name="[Measures].[SumMomsParameter]" caption="SumMomsParameter" numFmtId="0" hierarchy="131" level="32767"/>
    <cacheField name="[OutputParameterTable].[Parameter].[Parameter]" caption="Parameter" numFmtId="0" hierarchy="25" level="1">
      <sharedItems containsSemiMixedTypes="0" containsNonDate="0" containsString="0"/>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30.268723027573543</x15:v>
            <x15:x in="0"/>
          </x15:c>
        </x15:pivotRow>
        <x15:pivotRow count="1">
          <x15:c>
            <x15:v>28.719696520220598</x15:v>
            <x15:x in="0"/>
          </x15:c>
        </x15:pivotRow>
        <x15:pivotRow count="1">
          <x15:c>
            <x15:v>27.399153477941191</x15:v>
            <x15:x in="0"/>
          </x15:c>
        </x15:pivotRow>
        <x15:pivotRow count="1">
          <x15:c>
            <x15:v>26.438714994485274</x15:v>
            <x15:x in="0"/>
          </x15:c>
        </x15:pivotRow>
        <x15:pivotRow count="1">
          <x15:c>
            <x15:v>26.0624301378677</x15:v>
            <x15:x in="0"/>
          </x15:c>
        </x15:pivotRow>
        <x15:pivotRow count="1">
          <x15:c>
            <x15:v>30.741161216911792</x15:v>
            <x15:x in="0"/>
          </x15:c>
        </x15:pivotRow>
        <x15:pivotRow count="1">
          <x15:c>
            <x15:v>29.885888688419122</x15:v>
            <x15:x in="0"/>
          </x15:c>
        </x15:pivotRow>
        <x15:pivotRow count="1">
          <x15:c>
            <x15:v>28.502252580488449</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4"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0"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9">
    <i>
      <x/>
    </i>
    <i r="1">
      <x/>
    </i>
    <i r="1">
      <x v="1"/>
    </i>
    <i r="1">
      <x v="2"/>
    </i>
    <i r="1">
      <x v="3"/>
    </i>
    <i r="1">
      <x v="4"/>
    </i>
    <i r="1">
      <x v="5"/>
    </i>
    <i r="1">
      <x v="6"/>
    </i>
    <i r="1">
      <x v="7"/>
    </i>
    <i r="1">
      <x v="8"/>
    </i>
    <i r="1">
      <x v="9"/>
    </i>
    <i r="1">
      <x v="10"/>
    </i>
    <i r="1">
      <x v="11"/>
    </i>
    <i>
      <x v="1"/>
    </i>
    <i r="1">
      <x/>
    </i>
    <i r="1">
      <x v="1"/>
    </i>
    <i r="1">
      <x v="2"/>
    </i>
    <i r="1">
      <x v="3"/>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9" columnCount="1" cacheId="582011434">
        <x15:pivotRow count="1">
          <x15:c t="e">
            <x15:v/>
          </x15:c>
        </x15:pivotRow>
        <x15:pivotRow count="1">
          <x15:c>
            <x15:v>896.94626112500066</x15:v>
            <x15:x in="0"/>
          </x15:c>
        </x15:pivotRow>
        <x15:pivotRow count="1">
          <x15:c>
            <x15:v>792.05118149999987</x15:v>
            <x15:x in="0"/>
          </x15:c>
        </x15:pivotRow>
        <x15:pivotRow count="1">
          <x15:c>
            <x15:v>770.80740337499947</x15:v>
            <x15:x in="0"/>
          </x15:c>
        </x15:pivotRow>
        <x15:pivotRow count="1">
          <x15:c>
            <x15:v>704.80889249999973</x15:v>
            <x15:x in="0"/>
          </x15:c>
        </x15:pivotRow>
        <x15:pivotRow count="1">
          <x15:c>
            <x15:v>703.76307212500046</x15:v>
            <x15:x in="0"/>
          </x15:c>
        </x15:pivotRow>
        <x15:pivotRow count="1">
          <x15:c>
            <x15:v>626.69882412499908</x15:v>
            <x15:x in="0"/>
          </x15:c>
        </x15:pivotRow>
        <x15:pivotRow count="1">
          <x15:c>
            <x15:v>624.66681112499964</x15:v>
            <x15:x in="0"/>
          </x15:c>
        </x15:pivotRow>
        <x15:pivotRow count="1">
          <x15:c>
            <x15:v>696.97479149999913</x15:v>
            <x15:x in="0"/>
          </x15:c>
        </x15:pivotRow>
        <x15:pivotRow count="1">
          <x15:c>
            <x15:v>867.63055699999927</x15:v>
            <x15:x in="0"/>
          </x15:c>
        </x15:pivotRow>
        <x15:pivotRow count="1">
          <x15:c>
            <x15:v>938.84635543750051</x15:v>
            <x15:x in="0"/>
          </x15:c>
        </x15:pivotRow>
        <x15:pivotRow count="1">
          <x15:c>
            <x15:v>976.40623275000087</x15:v>
            <x15:x in="0"/>
          </x15:c>
        </x15:pivotRow>
        <x15:pivotRow count="1">
          <x15:c>
            <x15:v>1248.0979612499991</x15:v>
            <x15:x in="0"/>
          </x15:c>
        </x15:pivotRow>
        <x15:pivotRow count="1">
          <x15:c t="e">
            <x15:v/>
          </x15:c>
        </x15:pivotRow>
        <x15:pivotRow count="1">
          <x15:c>
            <x15:v>1027.3771206250003</x15:v>
            <x15:x in="0"/>
          </x15:c>
        </x15:pivotRow>
        <x15:pivotRow count="1">
          <x15:c>
            <x15:v>817.56026624999924</x15:v>
            <x15:x in="0"/>
          </x15:c>
        </x15:pivotRow>
        <x15:pivotRow count="1">
          <x15:c>
            <x15:v>1284.9612683749997</x15:v>
            <x15:x in="0"/>
          </x15:c>
        </x15:pivotRow>
        <x15:pivotRow count="1">
          <x15:c>
            <x15:v>589.47522925000021</x15:v>
            <x15:x in="0"/>
          </x15:c>
        </x15:pivotRow>
        <x15:pivotRow count="1">
          <x15:c>
            <x15:v>13567.072228312501</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4">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0.79512212209302369</x15:v>
            <x15:x in="0"/>
          </x15:c>
          <x15:c t="e">
            <x15:v/>
            <x15:x in="0"/>
          </x15:c>
          <x15:c t="e">
            <x15:v/>
            <x15:x in="0"/>
          </x15:c>
          <x15:c t="e">
            <x15:v/>
            <x15:x in="0"/>
          </x15:c>
          <x15:c t="e">
            <x15:v/>
            <x15:x in="0"/>
          </x15:c>
          <x15:c t="e">
            <x15:v/>
            <x15:x in="0"/>
          </x15:c>
          <x15:c>
            <x15:v>0.79512212209302369</x15:v>
            <x15:x in="0"/>
          </x15:c>
        </x15:pivotRow>
        <x15:pivotRow count="7">
          <x15:c>
            <x15:v>0.69807274709302325</x15:v>
            <x15:x in="0"/>
          </x15:c>
          <x15:c t="e">
            <x15:v/>
            <x15:x in="0"/>
          </x15:c>
          <x15:c t="e">
            <x15:v/>
            <x15:x in="0"/>
          </x15:c>
          <x15:c t="e">
            <x15:v/>
            <x15:x in="0"/>
          </x15:c>
          <x15:c t="e">
            <x15:v/>
            <x15:x in="0"/>
          </x15:c>
          <x15:c t="e">
            <x15:v/>
            <x15:x in="0"/>
          </x15:c>
          <x15:c>
            <x15:v>0.69807274709302325</x15:v>
            <x15:x in="0"/>
          </x15:c>
        </x15:pivotRow>
        <x15:pivotRow count="7">
          <x15:c>
            <x15:v>0.63807236720401694</x15:v>
            <x15:x in="0"/>
          </x15:c>
          <x15:c t="e">
            <x15:v/>
            <x15:x in="0"/>
          </x15:c>
          <x15:c t="e">
            <x15:v/>
            <x15:x in="0"/>
          </x15:c>
          <x15:c t="e">
            <x15:v/>
            <x15:x in="0"/>
          </x15:c>
          <x15:c t="e">
            <x15:v/>
            <x15:x in="0"/>
          </x15:c>
          <x15:c t="e">
            <x15:v/>
            <x15:x in="0"/>
          </x15:c>
          <x15:c>
            <x15:v>0.63807236720401694</x15:v>
            <x15:x in="0"/>
          </x15:c>
        </x15:pivotRow>
        <x15:pivotRow count="7">
          <x15:c>
            <x15:v>0.62146977854122598</x15:v>
            <x15:x in="0"/>
          </x15:c>
          <x15:c t="e">
            <x15:v/>
            <x15:x in="0"/>
          </x15:c>
          <x15:c t="e">
            <x15:v/>
            <x15:x in="0"/>
          </x15:c>
          <x15:c t="e">
            <x15:v/>
            <x15:x in="0"/>
          </x15:c>
          <x15:c t="e">
            <x15:v/>
            <x15:x in="0"/>
          </x15:c>
          <x15:c t="e">
            <x15:v/>
            <x15:x in="0"/>
          </x15:c>
          <x15:c>
            <x15:v>0.62146977854122598</x15:v>
            <x15:x in="0"/>
          </x15:c>
        </x15:pivotRow>
        <x15:pivotRow count="7">
          <x15:c>
            <x15:v>0.59792237077167054</x15:v>
            <x15:x in="0"/>
          </x15:c>
          <x15:c t="e">
            <x15:v/>
            <x15:x in="0"/>
          </x15:c>
          <x15:c t="e">
            <x15:v/>
            <x15:x in="0"/>
          </x15:c>
          <x15:c t="e">
            <x15:v/>
            <x15:x in="0"/>
          </x15:c>
          <x15:c t="e">
            <x15:v/>
            <x15:x in="0"/>
          </x15:c>
          <x15:c t="e">
            <x15:v/>
            <x15:x in="0"/>
          </x15:c>
          <x15:c>
            <x15:v>0.59792237077167054</x15:v>
            <x15:x in="0"/>
          </x15:c>
        </x15:pivotRow>
        <x15:pivotRow count="7">
          <x15:c>
            <x15:v>0.61709600132135245</x15:v>
            <x15:x in="0"/>
          </x15:c>
          <x15:c t="e">
            <x15:v/>
            <x15:x in="0"/>
          </x15:c>
          <x15:c t="e">
            <x15:v/>
            <x15:x in="0"/>
          </x15:c>
          <x15:c t="e">
            <x15:v/>
            <x15:x in="0"/>
          </x15:c>
          <x15:c t="e">
            <x15:v/>
            <x15:x in="0"/>
          </x15:c>
          <x15:c t="e">
            <x15:v/>
            <x15:x in="0"/>
          </x15:c>
          <x15:c>
            <x15:v>0.61709600132135245</x15:v>
            <x15:x in="0"/>
          </x15:c>
        </x15:pivotRow>
        <x15:pivotRow count="7">
          <x15:c t="e">
            <x15:v/>
            <x15:x in="0"/>
          </x15:c>
          <x15:c t="e">
            <x15:v/>
            <x15:x in="0"/>
          </x15:c>
          <x15:c t="e">
            <x15:v/>
            <x15:x in="0"/>
          </x15:c>
          <x15:c t="e">
            <x15:v/>
            <x15:x in="0"/>
          </x15:c>
          <x15:c t="e">
            <x15:v/>
            <x15:x in="0"/>
          </x15:c>
          <x15:c>
            <x15:v>0.79482793049682909</x15:v>
            <x15:x in="0"/>
          </x15:c>
          <x15:c>
            <x15:v>0.79482793049682909</x15:v>
            <x15:x in="0"/>
          </x15:c>
        </x15:pivotRow>
        <x15:pivotRow count="7">
          <x15:c t="e">
            <x15:v/>
            <x15:x in="0"/>
          </x15:c>
          <x15:c t="e">
            <x15:v/>
            <x15:x in="0"/>
          </x15:c>
          <x15:c t="e">
            <x15:v/>
            <x15:x in="0"/>
          </x15:c>
          <x15:c t="e">
            <x15:v/>
            <x15:x in="0"/>
          </x15:c>
          <x15:c t="e">
            <x15:v/>
            <x15:x in="0"/>
          </x15:c>
          <x15:c>
            <x15:v>1.1459015414904861</x15:v>
            <x15:x in="0"/>
          </x15:c>
          <x15:c>
            <x15:v>1.1459015414904861</x15:v>
            <x15:x in="0"/>
          </x15:c>
        </x15:pivotRow>
        <x15:pivotRow count="7">
          <x15:c t="e">
            <x15:v/>
            <x15:x in="0"/>
          </x15:c>
          <x15:c t="e">
            <x15:v/>
            <x15:x in="0"/>
          </x15:c>
          <x15:c t="e">
            <x15:v/>
            <x15:x in="0"/>
          </x15:c>
          <x15:c t="e">
            <x15:v/>
            <x15:x in="0"/>
          </x15:c>
          <x15:c t="e">
            <x15:v/>
            <x15:x in="0"/>
          </x15:c>
          <x15:c>
            <x15:v>1.3492646712473575</x15:v>
            <x15:x in="0"/>
          </x15:c>
          <x15:c>
            <x15:v>1.3492646712473575</x15:v>
            <x15:x in="0"/>
          </x15:c>
        </x15:pivotRow>
        <x15:pivotRow count="7">
          <x15:c t="e">
            <x15:v/>
            <x15:x in="0"/>
          </x15:c>
          <x15:c t="e">
            <x15:v/>
            <x15:x in="0"/>
          </x15:c>
          <x15:c t="e">
            <x15:v/>
            <x15:x in="0"/>
          </x15:c>
          <x15:c t="e">
            <x15:v/>
            <x15:x in="0"/>
          </x15:c>
          <x15:c>
            <x15:v>1.3149942248942925</x15:v>
            <x15:x in="0"/>
          </x15:c>
          <x15:c t="e">
            <x15:v/>
            <x15:x in="0"/>
          </x15:c>
          <x15:c>
            <x15:v>1.3149942248942925</x15:v>
            <x15:x in="0"/>
          </x15:c>
        </x15:pivotRow>
        <x15:pivotRow count="7">
          <x15:c t="e">
            <x15:v/>
            <x15:x in="0"/>
          </x15:c>
          <x15:c t="e">
            <x15:v/>
            <x15:x in="0"/>
          </x15:c>
          <x15:c t="e">
            <x15:v/>
            <x15:x in="0"/>
          </x15:c>
          <x15:c t="e">
            <x15:v/>
            <x15:x in="0"/>
          </x15:c>
          <x15:c>
            <x15:v>1.3679475052854124</x15:v>
            <x15:x in="0"/>
          </x15:c>
          <x15:c t="e">
            <x15:v/>
            <x15:x in="0"/>
          </x15:c>
          <x15:c>
            <x15:v>1.3679475052854124</x15:v>
            <x15:x in="0"/>
          </x15:c>
        </x15:pivotRow>
        <x15:pivotRow count="7">
          <x15:c t="e">
            <x15:v/>
            <x15:x in="0"/>
          </x15:c>
          <x15:c t="e">
            <x15:v/>
            <x15:x in="0"/>
          </x15:c>
          <x15:c t="e">
            <x15:v/>
            <x15:x in="0"/>
          </x15:c>
          <x15:c t="e">
            <x15:v/>
            <x15:x in="0"/>
          </x15:c>
          <x15:c>
            <x15:v>1.2139984196617335</x15:v>
            <x15:x in="0"/>
          </x15:c>
          <x15:c t="e">
            <x15:v/>
            <x15:x in="0"/>
          </x15:c>
          <x15:c>
            <x15:v>1.2139984196617335</x15:v>
            <x15:x in="0"/>
          </x15:c>
        </x15:pivotRow>
        <x15:pivotRow count="7">
          <x15:c t="e">
            <x15:v/>
            <x15:x in="0"/>
          </x15:c>
          <x15:c t="e">
            <x15:v/>
            <x15:x in="0"/>
          </x15:c>
          <x15:c t="e">
            <x15:v/>
            <x15:x in="0"/>
          </x15:c>
          <x15:c>
            <x15:v>1.2087340615750533</x15:v>
            <x15:x in="0"/>
          </x15:c>
          <x15:c t="e">
            <x15:v/>
            <x15:x in="0"/>
          </x15:c>
          <x15:c t="e">
            <x15:v/>
            <x15:x in="0"/>
          </x15:c>
          <x15:c>
            <x15:v>1.2087340615750533</x15:v>
            <x15:x in="0"/>
          </x15:c>
        </x15:pivotRow>
        <x15:pivotRow count="7">
          <x15:c t="e">
            <x15:v/>
            <x15:x in="0"/>
          </x15:c>
          <x15:c t="e">
            <x15:v/>
            <x15:x in="0"/>
          </x15:c>
          <x15:c t="e">
            <x15:v/>
            <x15:x in="0"/>
          </x15:c>
          <x15:c>
            <x15:v>1.1622447344080338</x15:v>
            <x15:x in="0"/>
          </x15:c>
          <x15:c t="e">
            <x15:v/>
            <x15:x in="0"/>
          </x15:c>
          <x15:c t="e">
            <x15:v/>
            <x15:x in="0"/>
          </x15:c>
          <x15:c>
            <x15:v>1.1622447344080338</x15:v>
            <x15:x in="0"/>
          </x15:c>
        </x15:pivotRow>
        <x15:pivotRow count="7">
          <x15:c t="e">
            <x15:v/>
            <x15:x in="0"/>
          </x15:c>
          <x15:c t="e">
            <x15:v/>
            <x15:x in="0"/>
          </x15:c>
          <x15:c t="e">
            <x15:v/>
            <x15:x in="0"/>
          </x15:c>
          <x15:c>
            <x15:v>1.1707684125264275</x15:v>
            <x15:x in="0"/>
          </x15:c>
          <x15:c t="e">
            <x15:v/>
            <x15:x in="0"/>
          </x15:c>
          <x15:c t="e">
            <x15:v/>
            <x15:x in="0"/>
          </x15:c>
          <x15:c>
            <x15:v>1.1707684125264275</x15:v>
            <x15:x in="0"/>
          </x15:c>
        </x15:pivotRow>
        <x15:pivotRow count="7">
          <x15:c t="e">
            <x15:v/>
            <x15:x in="0"/>
          </x15:c>
          <x15:c t="e">
            <x15:v/>
            <x15:x in="0"/>
          </x15:c>
          <x15:c t="e">
            <x15:v/>
            <x15:x in="0"/>
          </x15:c>
          <x15:c>
            <x15:v>1.1773646839323468</x15:v>
            <x15:x in="0"/>
          </x15:c>
          <x15:c t="e">
            <x15:v/>
            <x15:x in="0"/>
          </x15:c>
          <x15:c t="e">
            <x15:v/>
            <x15:x in="0"/>
          </x15:c>
          <x15:c>
            <x15:v>1.1773646839323468</x15:v>
            <x15:x in="0"/>
          </x15:c>
        </x15:pivotRow>
        <x15:pivotRow count="7">
          <x15:c t="e">
            <x15:v/>
            <x15:x in="0"/>
          </x15:c>
          <x15:c t="e">
            <x15:v/>
            <x15:x in="0"/>
          </x15:c>
          <x15:c t="e">
            <x15:v/>
            <x15:x in="0"/>
          </x15:c>
          <x15:c>
            <x15:v>1.2719670005285417</x15:v>
            <x15:x in="0"/>
          </x15:c>
          <x15:c t="e">
            <x15:v/>
            <x15:x in="0"/>
          </x15:c>
          <x15:c t="e">
            <x15:v/>
            <x15:x in="0"/>
          </x15:c>
          <x15:c>
            <x15:v>1.2719670005285417</x15:v>
            <x15:x in="0"/>
          </x15:c>
        </x15:pivotRow>
        <x15:pivotRow count="7">
          <x15:c t="e">
            <x15:v/>
            <x15:x in="0"/>
          </x15:c>
          <x15:c t="e">
            <x15:v/>
            <x15:x in="0"/>
          </x15:c>
          <x15:c>
            <x15:v>2.7920695420190258</x15:v>
            <x15:x in="0"/>
          </x15:c>
          <x15:c t="e">
            <x15:v/>
            <x15:x in="0"/>
          </x15:c>
          <x15:c t="e">
            <x15:v/>
            <x15:x in="0"/>
          </x15:c>
          <x15:c t="e">
            <x15:v/>
            <x15:x in="0"/>
          </x15:c>
          <x15:c>
            <x15:v>2.7920695420190258</x15:v>
            <x15:x in="0"/>
          </x15:c>
        </x15:pivotRow>
        <x15:pivotRow count="7">
          <x15:c t="e">
            <x15:v/>
            <x15:x in="0"/>
          </x15:c>
          <x15:c t="e">
            <x15:v/>
            <x15:x in="0"/>
          </x15:c>
          <x15:c>
            <x15:v>2.134036558932348</x15:v>
            <x15:x in="0"/>
          </x15:c>
          <x15:c t="e">
            <x15:v/>
            <x15:x in="0"/>
          </x15:c>
          <x15:c t="e">
            <x15:v/>
            <x15:x in="0"/>
          </x15:c>
          <x15:c t="e">
            <x15:v/>
            <x15:x in="0"/>
          </x15:c>
          <x15:c>
            <x15:v>2.134036558932348</x15:v>
            <x15:x in="0"/>
          </x15:c>
        </x15:pivotRow>
        <x15:pivotRow count="7">
          <x15:c t="e">
            <x15:v/>
            <x15:x in="0"/>
          </x15:c>
          <x15:c t="e">
            <x15:v/>
            <x15:x in="0"/>
          </x15:c>
          <x15:c>
            <x15:v>1.6758967087737848</x15:v>
            <x15:x in="0"/>
          </x15:c>
          <x15:c t="e">
            <x15:v/>
            <x15:x in="0"/>
          </x15:c>
          <x15:c t="e">
            <x15:v/>
            <x15:x in="0"/>
          </x15:c>
          <x15:c t="e">
            <x15:v/>
            <x15:x in="0"/>
          </x15:c>
          <x15:c>
            <x15:v>1.6758967087737848</x15:v>
            <x15:x in="0"/>
          </x15:c>
        </x15:pivotRow>
        <x15:pivotRow count="7">
          <x15:c t="e">
            <x15:v/>
            <x15:x in="0"/>
          </x15:c>
          <x15:c t="e">
            <x15:v/>
            <x15:x in="0"/>
          </x15:c>
          <x15:c>
            <x15:v>1.4268033718287527</x15:v>
            <x15:x in="0"/>
          </x15:c>
          <x15:c t="e">
            <x15:v/>
            <x15:x in="0"/>
          </x15:c>
          <x15:c t="e">
            <x15:v/>
            <x15:x in="0"/>
          </x15:c>
          <x15:c t="e">
            <x15:v/>
            <x15:x in="0"/>
          </x15:c>
          <x15:c>
            <x15:v>1.4268033718287527</x15:v>
            <x15:x in="0"/>
          </x15:c>
        </x15:pivotRow>
        <x15:pivotRow count="7">
          <x15:c t="e">
            <x15:v/>
            <x15:x in="0"/>
          </x15:c>
          <x15:c>
            <x15:v>1.3566631112579273</x15:v>
            <x15:x in="0"/>
          </x15:c>
          <x15:c t="e">
            <x15:v/>
            <x15:x in="0"/>
          </x15:c>
          <x15:c t="e">
            <x15:v/>
            <x15:x in="0"/>
          </x15:c>
          <x15:c t="e">
            <x15:v/>
            <x15:x in="0"/>
          </x15:c>
          <x15:c t="e">
            <x15:v/>
            <x15:x in="0"/>
          </x15:c>
          <x15:c>
            <x15:v>1.3566631112579273</x15:v>
            <x15:x in="0"/>
          </x15:c>
        </x15:pivotRow>
        <x15:pivotRow count="7">
          <x15:c t="e">
            <x15:v/>
            <x15:x in="0"/>
          </x15:c>
          <x15:c>
            <x15:v>1.1704139735729377</x15:v>
            <x15:x in="0"/>
          </x15:c>
          <x15:c t="e">
            <x15:v/>
            <x15:x in="0"/>
          </x15:c>
          <x15:c t="e">
            <x15:v/>
            <x15:x in="0"/>
          </x15:c>
          <x15:c t="e">
            <x15:v/>
            <x15:x in="0"/>
          </x15:c>
          <x15:c t="e">
            <x15:v/>
            <x15:x in="0"/>
          </x15:c>
          <x15:c>
            <x15:v>1.1704139735729377</x15:v>
            <x15:x in="0"/>
          </x15:c>
        </x15:pivotRow>
        <x15:pivotRow count="7">
          <x15:c t="e">
            <x15:v/>
            <x15:x in="0"/>
          </x15:c>
          <x15:c>
            <x15:v>0.98554332961783453</x15:v>
            <x15:x in="0"/>
          </x15:c>
          <x15:c t="e">
            <x15:v/>
            <x15:x in="0"/>
          </x15:c>
          <x15:c t="e">
            <x15:v/>
            <x15:x in="0"/>
          </x15:c>
          <x15:c t="e">
            <x15:v/>
            <x15:x in="0"/>
          </x15:c>
          <x15:c t="e">
            <x15:v/>
            <x15:x in="0"/>
          </x15:c>
          <x15:c>
            <x15:v>0.98554332961783453</x15:v>
            <x15:x in="0"/>
          </x15:c>
        </x15:pivotRow>
        <x15:pivotRow count="7">
          <x15:c>
            <x15:v>0.66129256450405349</x15:v>
            <x15:x in="0"/>
          </x15:c>
          <x15:c>
            <x15:v>1.1711350524876496</x15:v>
            <x15:x in="0"/>
          </x15:c>
          <x15:c>
            <x15:v>2.0072015453884782</x15:v>
            <x15:x in="0"/>
          </x15:c>
          <x15:c>
            <x15:v>1.1982157785940806</x15:v>
            <x15:x in="0"/>
          </x15:c>
          <x15:c>
            <x15:v>1.2989800499471462</x15:v>
            <x15:x in="0"/>
          </x15:c>
          <x15:c>
            <x15:v>1.0966647144115573</x15:v>
            <x15:x in="0"/>
          </x15:c>
          <x15:c>
            <x15:v>1.1953367602037446</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3">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28.502252580488449</x15:v>
            <x15:x in="0"/>
          </x15:c>
          <x15:c>
            <x15:v>28.502252580488449</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8"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4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3977.8364450500003</x15:v>
            <x15:x in="0"/>
          </x15:c>
          <x15:c>
            <x15:v>1607.216312</x15:v>
            <x15:x in="0"/>
          </x15:c>
          <x15:c>
            <x15:v>584.4290256000013</x15:v>
            <x15:x in="0"/>
          </x15:c>
          <x15:c>
            <x15:v>4684.1759999999967</x15:v>
            <x15:x in="0"/>
          </x15:c>
          <x15:c>
            <x15:v>2713.4144456624999</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45">
      <pivotArea outline="0" collapsedLevelsAreSubtotals="1" fieldPosition="0"/>
    </format>
    <format dxfId="44">
      <pivotArea type="all" dataOnly="0" outline="0"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3">
      <pivotArea dataOnly="0" labelOnly="1" outline="0" fieldPosition="0">
        <references count="1">
          <reference field="4294967294" count="3">
            <x v="0"/>
            <x v="1"/>
            <x v="3"/>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3">
            <x v="0"/>
            <x v="1"/>
            <x v="3"/>
          </reference>
        </references>
      </pivotArea>
    </format>
    <format dxfId="49">
      <pivotArea fieldPosition="0">
        <references count="1">
          <reference field="4294967294" count="1">
            <x v="0"/>
          </reference>
        </references>
      </pivotArea>
    </format>
    <format dxfId="48">
      <pivotArea dataOnly="0" labelOnly="1" outline="0" fieldPosition="0">
        <references count="1">
          <reference field="4294967294" count="1">
            <x v="4"/>
          </reference>
        </references>
      </pivotArea>
    </format>
    <format dxfId="47">
      <pivotArea dataOnly="0" labelOnly="1" outline="0" fieldPosition="0">
        <references count="1">
          <reference field="4294967294" count="1">
            <x v="5"/>
          </reference>
        </references>
      </pivotArea>
    </format>
    <format dxfId="46">
      <pivotArea dataOnly="0" labelOnly="1" outline="0" fieldPosition="0">
        <references count="1">
          <reference field="4294967294" count="1">
            <x v="2"/>
          </reference>
        </references>
      </pivotArea>
    </format>
  </formats>
  <pivotHierarchies count="14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248274401">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248274401">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248274401">
      <levels count="2">
        <level uniqueName="[DimKalender].[År].[(All)]" sourceCaption="(All)" count="0"/>
        <level uniqueName="[DimKalender].[År].[År]" sourceCaption="År" count="2">
          <ranges>
            <range startItem="0">
              <i n="[DimKalender].[År].&amp;[2021]" c="2021"/>
              <i n="[DimKalender].[År].&amp;[2022]" c="2022"/>
            </range>
          </ranges>
        </level>
      </levels>
      <selections count="1">
        <selection n="[DimKalender].[År].[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248274401">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248274401">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248274401">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248274401">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3" dataDxfId="2">
  <autoFilter ref="F2:G6"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1661333546"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1-12-12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K1548"/>
  <sheetViews>
    <sheetView showGridLines="0" showRowColHeaders="0" tabSelected="1" showRuler="0" zoomScaleNormal="100" zoomScaleSheetLayoutView="400" zoomScalePageLayoutView="55" workbookViewId="0">
      <selection activeCell="P12" sqref="P12"/>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1.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2" width="9.25" style="1"/>
    <col min="33" max="33" width="12.625" style="1" bestFit="1" customWidth="1"/>
    <col min="34" max="34" width="15.875" style="1" bestFit="1" customWidth="1"/>
    <col min="35" max="35" width="12.625" style="1" bestFit="1" customWidth="1"/>
    <col min="36" max="16384" width="9.25" style="1"/>
  </cols>
  <sheetData>
    <row r="1" spans="1:36" ht="12.75" customHeight="1" x14ac:dyDescent="0.15">
      <c r="A1" s="4"/>
      <c r="B1" s="39"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42" t="str" vm="1">
        <f>CUBEVALUE("ThisWorkbookDataModel","[Measures].[FoundTarif]]")</f>
        <v/>
      </c>
      <c r="C3" s="42"/>
      <c r="D3" s="42"/>
      <c r="E3" s="42"/>
      <c r="F3" s="42"/>
      <c r="G3" s="9"/>
      <c r="H3" s="31">
        <v>13567.072228312501</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25" t="s">
        <v>80</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55</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6" t="s">
        <v>56</v>
      </c>
      <c r="C6" s="25" t="s">
        <v>81</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4</v>
      </c>
      <c r="C7" s="25" t="s">
        <v>82</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5</v>
      </c>
      <c r="C8" s="25" t="s">
        <v>83</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25" x14ac:dyDescent="0.15">
      <c r="AG49"/>
      <c r="AH49"/>
      <c r="AI49"/>
    </row>
    <row r="50" spans="33:35" ht="11.25" x14ac:dyDescent="0.15">
      <c r="AG50"/>
      <c r="AH50"/>
      <c r="AI50"/>
    </row>
    <row r="51" spans="33:35" ht="11.25" x14ac:dyDescent="0.15">
      <c r="AG51"/>
      <c r="AH51"/>
      <c r="AI51"/>
    </row>
    <row r="52" spans="33:35" ht="11.25" x14ac:dyDescent="0.15">
      <c r="AG52"/>
      <c r="AH52"/>
      <c r="AI52"/>
    </row>
    <row r="53" spans="33:35" ht="11.25" x14ac:dyDescent="0.15">
      <c r="AG53"/>
      <c r="AH53"/>
      <c r="AI53"/>
    </row>
    <row r="54" spans="33:35" ht="11.25" x14ac:dyDescent="0.15">
      <c r="AG54"/>
      <c r="AH54"/>
      <c r="AI54"/>
    </row>
    <row r="55" spans="33:35" ht="11.25" x14ac:dyDescent="0.15">
      <c r="AG55"/>
      <c r="AH55"/>
      <c r="AI55"/>
    </row>
    <row r="56" spans="33:35" ht="11.25" x14ac:dyDescent="0.15">
      <c r="AG56"/>
      <c r="AH56"/>
      <c r="AI56"/>
    </row>
    <row r="57" spans="33:35" ht="11.25" x14ac:dyDescent="0.15">
      <c r="AG57"/>
      <c r="AH57"/>
      <c r="AI57"/>
    </row>
    <row r="58" spans="33:35" ht="11.25" x14ac:dyDescent="0.15">
      <c r="AG58"/>
      <c r="AH58"/>
      <c r="AI58"/>
    </row>
    <row r="59" spans="33:35" ht="11.25" x14ac:dyDescent="0.15">
      <c r="AG59"/>
      <c r="AH59"/>
      <c r="AI59"/>
    </row>
    <row r="60" spans="33:35" ht="11.25" x14ac:dyDescent="0.15">
      <c r="AG60"/>
      <c r="AH60"/>
      <c r="AI60"/>
    </row>
    <row r="61" spans="33:35" ht="11.25" x14ac:dyDescent="0.15">
      <c r="AG61"/>
      <c r="AH61"/>
      <c r="AI61"/>
    </row>
    <row r="62" spans="33:35" ht="11.25" x14ac:dyDescent="0.15">
      <c r="AG62"/>
      <c r="AH62"/>
      <c r="AI62"/>
    </row>
    <row r="63" spans="33:35" ht="11.25" x14ac:dyDescent="0.15">
      <c r="AG63"/>
      <c r="AH63"/>
      <c r="AI63"/>
    </row>
    <row r="64" spans="33:35" ht="11.25" x14ac:dyDescent="0.15">
      <c r="AG64"/>
      <c r="AH64"/>
      <c r="AI64"/>
    </row>
    <row r="65" spans="33:35" ht="11.25" x14ac:dyDescent="0.15">
      <c r="AG65"/>
      <c r="AH65"/>
      <c r="AI65"/>
    </row>
    <row r="66" spans="33:35" ht="11.25" x14ac:dyDescent="0.15">
      <c r="AG66"/>
      <c r="AH66"/>
      <c r="AI66"/>
    </row>
    <row r="67" spans="33:35" ht="11.25" x14ac:dyDescent="0.15">
      <c r="AG67"/>
      <c r="AH67"/>
      <c r="AI67"/>
    </row>
    <row r="68" spans="33:35" ht="11.25" x14ac:dyDescent="0.15">
      <c r="AG68"/>
      <c r="AH68"/>
      <c r="AI68"/>
    </row>
    <row r="69" spans="33:35" ht="11.25" x14ac:dyDescent="0.15">
      <c r="AG69"/>
      <c r="AH69"/>
      <c r="AI69"/>
    </row>
    <row r="70" spans="33:35" ht="11.25" x14ac:dyDescent="0.15">
      <c r="AG70"/>
      <c r="AH70"/>
      <c r="AI70"/>
    </row>
    <row r="71" spans="33:35" ht="11.25" x14ac:dyDescent="0.15">
      <c r="AG71"/>
      <c r="AH71"/>
      <c r="AI71"/>
    </row>
    <row r="72" spans="33:35" ht="11.25" x14ac:dyDescent="0.15">
      <c r="AG72"/>
      <c r="AH72"/>
      <c r="AI72"/>
    </row>
    <row r="73" spans="33:35" ht="11.25" x14ac:dyDescent="0.15">
      <c r="AG73"/>
      <c r="AH73"/>
      <c r="AI73"/>
    </row>
    <row r="74" spans="33:35" ht="11.25" x14ac:dyDescent="0.15">
      <c r="AG74"/>
      <c r="AH74"/>
      <c r="AI74"/>
    </row>
    <row r="75" spans="33:35" ht="11.25" x14ac:dyDescent="0.15">
      <c r="AG75"/>
      <c r="AH75"/>
      <c r="AI75"/>
    </row>
    <row r="76" spans="33:35" ht="11.25" x14ac:dyDescent="0.15">
      <c r="AG76"/>
      <c r="AH76"/>
      <c r="AI76"/>
    </row>
    <row r="77" spans="33:35" ht="11.25" x14ac:dyDescent="0.15">
      <c r="AG77"/>
      <c r="AH77"/>
      <c r="AI77"/>
    </row>
    <row r="78" spans="33:35" ht="11.25" x14ac:dyDescent="0.15">
      <c r="AG78"/>
      <c r="AH78"/>
      <c r="AI78"/>
    </row>
    <row r="79" spans="33:35" ht="11.25" x14ac:dyDescent="0.15">
      <c r="AG79"/>
      <c r="AH79"/>
      <c r="AI79"/>
    </row>
    <row r="80" spans="33:35" ht="11.25" x14ac:dyDescent="0.15">
      <c r="AG80"/>
      <c r="AH80"/>
      <c r="AI80"/>
    </row>
    <row r="81" spans="33:35" ht="11.25" x14ac:dyDescent="0.15">
      <c r="AG81"/>
      <c r="AH81"/>
      <c r="AI81"/>
    </row>
    <row r="82" spans="33:35" ht="11.25" x14ac:dyDescent="0.15">
      <c r="AG82"/>
      <c r="AH82"/>
      <c r="AI82"/>
    </row>
    <row r="83" spans="33:35" ht="11.25" x14ac:dyDescent="0.15">
      <c r="AG83"/>
      <c r="AH83"/>
      <c r="AI83"/>
    </row>
    <row r="84" spans="33:35" ht="11.25" x14ac:dyDescent="0.15">
      <c r="AG84"/>
      <c r="AH84"/>
      <c r="AI84"/>
    </row>
    <row r="85" spans="33:35" ht="11.25" x14ac:dyDescent="0.15">
      <c r="AG85"/>
      <c r="AH85"/>
      <c r="AI85"/>
    </row>
    <row r="86" spans="33:35" ht="11.25" x14ac:dyDescent="0.15">
      <c r="AG86"/>
      <c r="AH86"/>
      <c r="AI86"/>
    </row>
    <row r="87" spans="33:35" ht="11.25" x14ac:dyDescent="0.15">
      <c r="AG87"/>
      <c r="AH87"/>
      <c r="AI87"/>
    </row>
    <row r="88" spans="33:35" ht="11.25" x14ac:dyDescent="0.15">
      <c r="AG88"/>
      <c r="AH88"/>
      <c r="AI88"/>
    </row>
    <row r="89" spans="33:35" ht="11.25" x14ac:dyDescent="0.15">
      <c r="AG89"/>
      <c r="AH89"/>
      <c r="AI89"/>
    </row>
    <row r="90" spans="33:35" ht="11.25" x14ac:dyDescent="0.15">
      <c r="AG90"/>
      <c r="AH90"/>
      <c r="AI90"/>
    </row>
    <row r="91" spans="33:35" ht="11.25" x14ac:dyDescent="0.15">
      <c r="AG91"/>
      <c r="AH91"/>
      <c r="AI91"/>
    </row>
    <row r="92" spans="33:35" ht="11.25" x14ac:dyDescent="0.15">
      <c r="AG92"/>
      <c r="AH92"/>
      <c r="AI92"/>
    </row>
    <row r="93" spans="33:35" ht="11.25" x14ac:dyDescent="0.15">
      <c r="AG93"/>
      <c r="AH93"/>
      <c r="AI93"/>
    </row>
    <row r="94" spans="33:35" ht="11.25" x14ac:dyDescent="0.15">
      <c r="AG94"/>
      <c r="AH94"/>
      <c r="AI94"/>
    </row>
    <row r="95" spans="33:35" ht="11.25" x14ac:dyDescent="0.15">
      <c r="AG95"/>
      <c r="AH95"/>
      <c r="AI95"/>
    </row>
    <row r="96" spans="33:35" ht="11.25" x14ac:dyDescent="0.15">
      <c r="AG96"/>
      <c r="AH96"/>
      <c r="AI96"/>
    </row>
    <row r="97" spans="33:35" ht="11.25" x14ac:dyDescent="0.15">
      <c r="AG97"/>
      <c r="AH97"/>
      <c r="AI97"/>
    </row>
    <row r="98" spans="33:35" ht="11.25" x14ac:dyDescent="0.15">
      <c r="AG98"/>
      <c r="AH98"/>
      <c r="AI98"/>
    </row>
    <row r="99" spans="33:35" ht="11.25" x14ac:dyDescent="0.15">
      <c r="AG99"/>
      <c r="AH99"/>
      <c r="AI99"/>
    </row>
    <row r="100" spans="33:35" ht="11.25" x14ac:dyDescent="0.15">
      <c r="AG100"/>
      <c r="AH100"/>
      <c r="AI100"/>
    </row>
    <row r="101" spans="33:35" ht="11.25" x14ac:dyDescent="0.15">
      <c r="AG101"/>
      <c r="AH101"/>
      <c r="AI101"/>
    </row>
    <row r="102" spans="33:35" ht="11.25" x14ac:dyDescent="0.15">
      <c r="AG102"/>
      <c r="AH102"/>
      <c r="AI102"/>
    </row>
    <row r="103" spans="33:35" ht="11.25" x14ac:dyDescent="0.15">
      <c r="AG103"/>
      <c r="AH103"/>
      <c r="AI103"/>
    </row>
    <row r="104" spans="33:35" ht="11.25" x14ac:dyDescent="0.15">
      <c r="AG104"/>
      <c r="AH104"/>
      <c r="AI104"/>
    </row>
    <row r="105" spans="33:35" ht="11.25" x14ac:dyDescent="0.15">
      <c r="AG105"/>
      <c r="AH105"/>
      <c r="AI105"/>
    </row>
    <row r="106" spans="33:35" ht="11.25" x14ac:dyDescent="0.15">
      <c r="AG106"/>
      <c r="AH106"/>
      <c r="AI106"/>
    </row>
    <row r="107" spans="33:35" ht="11.25" x14ac:dyDescent="0.15">
      <c r="AG107"/>
      <c r="AH107"/>
      <c r="AI107"/>
    </row>
    <row r="108" spans="33:35" ht="11.25" x14ac:dyDescent="0.15">
      <c r="AG108"/>
      <c r="AH108"/>
      <c r="AI108"/>
    </row>
    <row r="109" spans="33:35" ht="11.25" x14ac:dyDescent="0.15">
      <c r="AG109"/>
      <c r="AH109"/>
      <c r="AI109"/>
    </row>
    <row r="110" spans="33:35" ht="11.25" x14ac:dyDescent="0.15">
      <c r="AG110"/>
      <c r="AH110"/>
      <c r="AI110"/>
    </row>
    <row r="111" spans="33:35" ht="11.25" x14ac:dyDescent="0.15">
      <c r="AG111"/>
      <c r="AH111"/>
      <c r="AI111"/>
    </row>
    <row r="112" spans="33:35" ht="11.25" x14ac:dyDescent="0.15">
      <c r="AG112"/>
      <c r="AH112"/>
      <c r="AI112"/>
    </row>
    <row r="113" spans="33:35" ht="11.25" x14ac:dyDescent="0.15">
      <c r="AG113"/>
      <c r="AH113"/>
      <c r="AI113"/>
    </row>
    <row r="114" spans="33:35" ht="11.25" x14ac:dyDescent="0.15">
      <c r="AG114"/>
      <c r="AH114"/>
      <c r="AI114"/>
    </row>
    <row r="115" spans="33:35" ht="11.25" x14ac:dyDescent="0.15">
      <c r="AG115"/>
      <c r="AH115"/>
      <c r="AI115"/>
    </row>
    <row r="116" spans="33:35" ht="11.25" x14ac:dyDescent="0.15">
      <c r="AG116"/>
      <c r="AH116"/>
      <c r="AI116"/>
    </row>
    <row r="117" spans="33:35" ht="11.25" x14ac:dyDescent="0.15">
      <c r="AG117"/>
      <c r="AH117"/>
      <c r="AI117"/>
    </row>
    <row r="118" spans="33:35" ht="11.25" x14ac:dyDescent="0.15">
      <c r="AG118"/>
      <c r="AH118"/>
      <c r="AI118"/>
    </row>
    <row r="119" spans="33:35" ht="11.25" x14ac:dyDescent="0.15">
      <c r="AG119"/>
      <c r="AH119"/>
      <c r="AI119"/>
    </row>
    <row r="120" spans="33:35" ht="11.25" x14ac:dyDescent="0.15">
      <c r="AG120"/>
      <c r="AH120"/>
      <c r="AI120"/>
    </row>
    <row r="121" spans="33:35" ht="11.25" x14ac:dyDescent="0.15">
      <c r="AG121"/>
      <c r="AH121"/>
      <c r="AI121"/>
    </row>
    <row r="122" spans="33:35" ht="11.25" x14ac:dyDescent="0.15">
      <c r="AG122"/>
      <c r="AH122"/>
      <c r="AI122"/>
    </row>
    <row r="123" spans="33:35" ht="11.25" x14ac:dyDescent="0.15">
      <c r="AG123"/>
      <c r="AH123"/>
      <c r="AI123"/>
    </row>
    <row r="124" spans="33:35" ht="11.25" x14ac:dyDescent="0.15">
      <c r="AG124"/>
      <c r="AH124"/>
      <c r="AI124"/>
    </row>
    <row r="125" spans="33:35" ht="11.25" x14ac:dyDescent="0.15">
      <c r="AG125"/>
      <c r="AH125"/>
      <c r="AI125"/>
    </row>
    <row r="126" spans="33:35" ht="11.25" x14ac:dyDescent="0.15">
      <c r="AG126"/>
      <c r="AH126"/>
      <c r="AI126"/>
    </row>
    <row r="127" spans="33:35" ht="11.25" x14ac:dyDescent="0.15">
      <c r="AG127"/>
      <c r="AH127"/>
      <c r="AI127"/>
    </row>
    <row r="128" spans="33:35" ht="11.25" x14ac:dyDescent="0.15">
      <c r="AG128"/>
      <c r="AH128"/>
      <c r="AI128"/>
    </row>
    <row r="129" spans="33:35" ht="11.25" x14ac:dyDescent="0.15">
      <c r="AG129"/>
      <c r="AH129"/>
      <c r="AI129"/>
    </row>
    <row r="130" spans="33:35" ht="11.25" x14ac:dyDescent="0.15">
      <c r="AG130"/>
      <c r="AH130"/>
      <c r="AI130"/>
    </row>
    <row r="131" spans="33:35" ht="11.25" x14ac:dyDescent="0.15">
      <c r="AG131"/>
      <c r="AH131"/>
      <c r="AI131"/>
    </row>
    <row r="132" spans="33:35" ht="11.25" x14ac:dyDescent="0.15">
      <c r="AH132"/>
      <c r="AI132"/>
    </row>
    <row r="133" spans="33:35" ht="11.25" x14ac:dyDescent="0.15">
      <c r="AH133"/>
      <c r="AI133"/>
    </row>
    <row r="134" spans="33:35" ht="11.25" x14ac:dyDescent="0.15">
      <c r="AH134"/>
      <c r="AI134"/>
    </row>
    <row r="135" spans="33:35" ht="11.25" x14ac:dyDescent="0.15">
      <c r="AH135"/>
      <c r="AI135"/>
    </row>
    <row r="136" spans="33:35" ht="11.25" x14ac:dyDescent="0.15">
      <c r="AH136"/>
      <c r="AI136"/>
    </row>
    <row r="137" spans="33:35" ht="11.25" x14ac:dyDescent="0.15">
      <c r="AH137"/>
      <c r="AI137"/>
    </row>
    <row r="138" spans="33:35" ht="11.25" x14ac:dyDescent="0.15">
      <c r="AH138"/>
      <c r="AI138"/>
    </row>
    <row r="139" spans="33:35" ht="11.25" x14ac:dyDescent="0.15">
      <c r="AH139"/>
      <c r="AI139"/>
    </row>
    <row r="140" spans="33:35" ht="11.25" x14ac:dyDescent="0.15">
      <c r="AH140"/>
      <c r="AI140"/>
    </row>
    <row r="141" spans="33:35" ht="11.25" x14ac:dyDescent="0.15">
      <c r="AH141"/>
      <c r="AI141"/>
    </row>
    <row r="142" spans="33:35" ht="11.25" x14ac:dyDescent="0.15">
      <c r="AH142"/>
      <c r="AI142"/>
    </row>
    <row r="143" spans="33:35" ht="11.25" x14ac:dyDescent="0.15">
      <c r="AH143"/>
      <c r="AI143"/>
    </row>
    <row r="144" spans="33: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8</v>
      </c>
      <c r="C2" s="1" t="s">
        <v>9</v>
      </c>
      <c r="D2" s="1" t="s">
        <v>10</v>
      </c>
      <c r="F2" s="1" t="s">
        <v>11</v>
      </c>
      <c r="G2" s="1" t="s">
        <v>12</v>
      </c>
    </row>
    <row r="3" spans="2:8" ht="12.75" customHeight="1" x14ac:dyDescent="0.15">
      <c r="B3" s="3">
        <v>4.1666666666666664E-2</v>
      </c>
      <c r="C3" s="1" t="s">
        <v>13</v>
      </c>
      <c r="D3" s="1">
        <v>1</v>
      </c>
      <c r="F3" s="1" t="s">
        <v>14</v>
      </c>
      <c r="G3" s="35" t="s">
        <v>84</v>
      </c>
      <c r="H3" s="1" t="s">
        <v>15</v>
      </c>
    </row>
    <row r="4" spans="2:8" ht="12.75" customHeight="1" x14ac:dyDescent="0.15">
      <c r="B4" s="3">
        <v>8.3333333333333329E-2</v>
      </c>
      <c r="C4" s="1" t="s">
        <v>13</v>
      </c>
      <c r="D4" s="1">
        <v>1</v>
      </c>
      <c r="F4" s="1" t="s">
        <v>16</v>
      </c>
      <c r="G4" s="17" t="s">
        <v>79</v>
      </c>
    </row>
    <row r="5" spans="2:8" ht="12.75" customHeight="1" x14ac:dyDescent="0.15">
      <c r="B5" s="3">
        <v>0.125</v>
      </c>
      <c r="C5" s="1" t="s">
        <v>13</v>
      </c>
      <c r="D5" s="1">
        <v>1</v>
      </c>
      <c r="F5" s="1" t="s">
        <v>17</v>
      </c>
      <c r="G5" s="27" t="str">
        <f ca="1">TEXT(TODAY(),"eeee-MM-DD")</f>
        <v>2022-04-20</v>
      </c>
    </row>
    <row r="6" spans="2:8" ht="12.75" customHeight="1" x14ac:dyDescent="0.15">
      <c r="B6" s="3">
        <v>0.16666666666666666</v>
      </c>
      <c r="C6" s="1" t="s">
        <v>13</v>
      </c>
      <c r="D6" s="1">
        <v>1</v>
      </c>
      <c r="F6" t="s">
        <v>18</v>
      </c>
      <c r="G6" s="22" t="s">
        <v>19</v>
      </c>
    </row>
    <row r="7" spans="2:8" ht="12.75" customHeight="1" x14ac:dyDescent="0.15">
      <c r="B7" s="3">
        <v>0.20833333333333334</v>
      </c>
      <c r="C7" s="1" t="s">
        <v>13</v>
      </c>
      <c r="D7" s="1">
        <v>1</v>
      </c>
      <c r="H7" s="1" t="s">
        <v>15</v>
      </c>
    </row>
    <row r="8" spans="2:8" ht="12.75" customHeight="1" x14ac:dyDescent="0.15">
      <c r="B8" s="3">
        <v>0.25</v>
      </c>
      <c r="C8" s="1" t="s">
        <v>20</v>
      </c>
      <c r="D8" s="1">
        <v>6</v>
      </c>
    </row>
    <row r="9" spans="2:8" ht="12.75" customHeight="1" x14ac:dyDescent="0.15">
      <c r="B9" s="3">
        <v>0.29166666666666669</v>
      </c>
      <c r="C9" s="1" t="s">
        <v>20</v>
      </c>
      <c r="D9" s="1">
        <v>6</v>
      </c>
    </row>
    <row r="10" spans="2:8" ht="12.75" customHeight="1" x14ac:dyDescent="0.15">
      <c r="B10" s="3">
        <v>0.33333333333333331</v>
      </c>
      <c r="C10" s="1" t="s">
        <v>20</v>
      </c>
      <c r="D10" s="1">
        <v>6</v>
      </c>
    </row>
    <row r="11" spans="2:8" ht="12.75" customHeight="1" x14ac:dyDescent="0.15">
      <c r="B11" s="3">
        <v>0.375</v>
      </c>
      <c r="C11" s="1" t="s">
        <v>21</v>
      </c>
      <c r="D11" s="1">
        <v>5</v>
      </c>
    </row>
    <row r="12" spans="2:8" ht="12.75" customHeight="1" x14ac:dyDescent="0.15">
      <c r="B12" s="3">
        <v>0.41666666666666669</v>
      </c>
      <c r="C12" s="1" t="s">
        <v>21</v>
      </c>
      <c r="D12" s="1">
        <v>5</v>
      </c>
    </row>
    <row r="13" spans="2:8" ht="12.75" customHeight="1" x14ac:dyDescent="0.15">
      <c r="B13" s="3">
        <v>0.45833333333333331</v>
      </c>
      <c r="C13" s="1" t="s">
        <v>21</v>
      </c>
      <c r="D13" s="1">
        <v>5</v>
      </c>
      <c r="F13" s="40" t="str">
        <f>IF(GETPIVOTDATA("[Measures].[Adresse]",Dashboard!$B$4)="Stenhøj Vænge 10 , Birkerød","NB: Husk at læse om opsætning og brug i Om-arket, før du går i gang.","")</f>
        <v>NB: Husk at læse om opsætning og brug i Om-arket, før du går i gang.</v>
      </c>
    </row>
    <row r="14" spans="2:8" ht="12.75" customHeight="1" x14ac:dyDescent="0.15">
      <c r="B14" s="3">
        <v>0.5</v>
      </c>
      <c r="C14" s="1" t="s">
        <v>22</v>
      </c>
      <c r="D14" s="1">
        <v>4</v>
      </c>
      <c r="F14" s="41" t="str">
        <f ca="1">IF(G5-G4&gt;730,"eloverblik.dk tillader desværre kun udtræk for op til 730 dage ad gangen :( Vælg venligst et andet datointerval.","")</f>
        <v/>
      </c>
    </row>
    <row r="15" spans="2:8" ht="12.75" customHeight="1" x14ac:dyDescent="0.15">
      <c r="B15" s="3">
        <v>0.54166666666666663</v>
      </c>
      <c r="C15" s="1" t="s">
        <v>22</v>
      </c>
      <c r="D15" s="1">
        <v>4</v>
      </c>
    </row>
    <row r="16" spans="2:8" ht="12.75" customHeight="1" x14ac:dyDescent="0.15">
      <c r="B16" s="3">
        <v>0.58333333333333337</v>
      </c>
      <c r="C16" s="1" t="s">
        <v>22</v>
      </c>
      <c r="D16" s="1">
        <v>4</v>
      </c>
    </row>
    <row r="17" spans="2:7" ht="12.75" customHeight="1" x14ac:dyDescent="0.15">
      <c r="B17" s="3">
        <v>0.625</v>
      </c>
      <c r="C17" s="1" t="s">
        <v>22</v>
      </c>
      <c r="D17" s="1">
        <v>4</v>
      </c>
    </row>
    <row r="18" spans="2:7" ht="12.75" customHeight="1" x14ac:dyDescent="0.15">
      <c r="B18" s="3">
        <v>0.66666666666666663</v>
      </c>
      <c r="C18" s="1" t="s">
        <v>22</v>
      </c>
      <c r="D18" s="1">
        <v>4</v>
      </c>
    </row>
    <row r="19" spans="2:7" ht="12.75" customHeight="1" x14ac:dyDescent="0.15">
      <c r="B19" s="3">
        <v>0.70833333333333337</v>
      </c>
      <c r="C19" s="1" t="s">
        <v>23</v>
      </c>
      <c r="D19" s="1">
        <v>3</v>
      </c>
    </row>
    <row r="20" spans="2:7" ht="12.75" customHeight="1" x14ac:dyDescent="0.15">
      <c r="B20" s="3">
        <v>0.75</v>
      </c>
      <c r="C20" s="1" t="s">
        <v>23</v>
      </c>
      <c r="D20" s="1">
        <v>3</v>
      </c>
    </row>
    <row r="21" spans="2:7" ht="12.75" customHeight="1" x14ac:dyDescent="0.15">
      <c r="B21" s="3">
        <v>0.79166666666666663</v>
      </c>
      <c r="C21" s="1" t="s">
        <v>23</v>
      </c>
      <c r="D21" s="1">
        <v>3</v>
      </c>
    </row>
    <row r="22" spans="2:7" ht="12.75" customHeight="1" x14ac:dyDescent="0.15">
      <c r="B22" s="3">
        <v>0.83333333333333337</v>
      </c>
      <c r="C22" s="1" t="s">
        <v>23</v>
      </c>
      <c r="D22" s="1">
        <v>3</v>
      </c>
    </row>
    <row r="23" spans="2:7" ht="12.75" customHeight="1" x14ac:dyDescent="0.15">
      <c r="B23" s="3">
        <v>0.875</v>
      </c>
      <c r="C23" s="1" t="s">
        <v>24</v>
      </c>
      <c r="D23" s="1">
        <v>2</v>
      </c>
    </row>
    <row r="24" spans="2:7" ht="12.75" customHeight="1" x14ac:dyDescent="0.15">
      <c r="B24" s="3">
        <v>0.91666666666666663</v>
      </c>
      <c r="C24" s="1" t="s">
        <v>24</v>
      </c>
      <c r="D24" s="1">
        <v>2</v>
      </c>
    </row>
    <row r="25" spans="2:7" ht="12.75" customHeight="1" x14ac:dyDescent="0.15">
      <c r="B25" s="3">
        <v>0.95833333333333337</v>
      </c>
      <c r="C25" s="1" t="s">
        <v>24</v>
      </c>
      <c r="D25" s="1">
        <v>2</v>
      </c>
    </row>
    <row r="26" spans="2:7" ht="12.75" customHeight="1" x14ac:dyDescent="0.15">
      <c r="B26" s="3">
        <v>0</v>
      </c>
      <c r="C26" s="1" t="s">
        <v>13</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3"/>
  <sheetViews>
    <sheetView showGridLines="0" showRuler="0" topLeftCell="A22" zoomScaleNormal="100" zoomScaleSheetLayoutView="400" zoomScalePageLayoutView="55" workbookViewId="0">
      <selection activeCell="B22" sqref="B22"/>
    </sheetView>
  </sheetViews>
  <sheetFormatPr defaultColWidth="10.375" defaultRowHeight="12.75" customHeight="1" x14ac:dyDescent="0.15"/>
  <cols>
    <col min="1" max="1" width="2.875" style="1" customWidth="1"/>
    <col min="2" max="2" width="69.75" style="1" customWidth="1"/>
    <col min="3" max="16384" width="10.375" style="1"/>
  </cols>
  <sheetData>
    <row r="1" spans="2:20" ht="12.75" customHeight="1" x14ac:dyDescent="0.15">
      <c r="E1" s="37"/>
      <c r="F1" s="37"/>
      <c r="G1" s="37"/>
      <c r="H1" s="37"/>
      <c r="I1" s="37"/>
      <c r="J1" s="37"/>
      <c r="K1" s="37"/>
      <c r="L1" s="37"/>
      <c r="M1" s="37"/>
      <c r="N1" s="37"/>
      <c r="O1" s="37"/>
      <c r="P1" s="37"/>
      <c r="Q1" s="37"/>
      <c r="R1" s="37"/>
      <c r="S1" s="37"/>
      <c r="T1" s="37"/>
    </row>
    <row r="2" spans="2:20" ht="12.75" customHeight="1" x14ac:dyDescent="0.15">
      <c r="B2" s="15" t="s">
        <v>25</v>
      </c>
      <c r="E2" s="38" t="s">
        <v>57</v>
      </c>
      <c r="F2" s="37"/>
      <c r="G2" s="37"/>
      <c r="H2" s="37"/>
      <c r="I2" s="37"/>
      <c r="J2" s="37"/>
      <c r="K2" s="37"/>
      <c r="L2" s="37"/>
      <c r="M2" s="37"/>
      <c r="N2" s="37"/>
      <c r="O2" s="37"/>
      <c r="P2" s="37"/>
      <c r="Q2" s="37"/>
      <c r="R2" s="37"/>
      <c r="S2" s="37"/>
      <c r="T2" s="37"/>
    </row>
    <row r="3" spans="2:20" ht="12.75" customHeight="1" x14ac:dyDescent="0.15">
      <c r="B3" s="1" t="s">
        <v>3</v>
      </c>
      <c r="E3" s="37"/>
      <c r="F3" s="37"/>
      <c r="G3" s="37"/>
      <c r="H3" s="37"/>
      <c r="I3" s="37"/>
      <c r="J3" s="37"/>
      <c r="K3" s="37"/>
      <c r="L3" s="37"/>
      <c r="M3" s="37"/>
      <c r="N3" s="37"/>
      <c r="O3" s="37"/>
      <c r="P3" s="37"/>
      <c r="Q3" s="37"/>
      <c r="R3" s="37"/>
      <c r="S3" s="37"/>
      <c r="T3" s="37"/>
    </row>
    <row r="4" spans="2:20" ht="12.75" customHeight="1" x14ac:dyDescent="0.15">
      <c r="B4" s="1" t="s">
        <v>26</v>
      </c>
      <c r="E4" s="37"/>
      <c r="F4" s="37"/>
      <c r="G4" s="37"/>
      <c r="H4" s="37"/>
      <c r="I4" s="37"/>
      <c r="J4" s="37"/>
      <c r="K4" s="37"/>
      <c r="L4" s="37"/>
      <c r="M4" s="37"/>
      <c r="N4" s="37"/>
      <c r="O4" s="37"/>
      <c r="P4" s="37"/>
      <c r="Q4" s="37"/>
      <c r="R4" s="37"/>
      <c r="S4" s="37"/>
      <c r="T4" s="37"/>
    </row>
    <row r="5" spans="2:20" ht="12.75" customHeight="1" x14ac:dyDescent="0.15">
      <c r="B5" s="13" t="s">
        <v>27</v>
      </c>
      <c r="E5" s="37"/>
      <c r="F5" s="37"/>
      <c r="G5" s="37"/>
      <c r="H5" s="37"/>
      <c r="I5" s="37"/>
      <c r="J5" s="37"/>
      <c r="K5" s="37"/>
      <c r="L5" s="37"/>
      <c r="M5" s="37"/>
      <c r="N5" s="37"/>
      <c r="O5" s="37"/>
      <c r="P5" s="37"/>
      <c r="Q5" s="37"/>
      <c r="R5" s="37"/>
      <c r="S5" s="37"/>
      <c r="T5" s="37"/>
    </row>
    <row r="6" spans="2:20" ht="12.75" customHeight="1" x14ac:dyDescent="0.15">
      <c r="E6" s="37"/>
      <c r="F6" s="37"/>
      <c r="G6" s="37"/>
      <c r="H6" s="37"/>
      <c r="I6" s="37"/>
      <c r="J6" s="37"/>
      <c r="K6" s="37"/>
      <c r="L6" s="37"/>
      <c r="M6" s="37"/>
      <c r="N6" s="37"/>
      <c r="O6" s="37"/>
      <c r="P6" s="37"/>
      <c r="Q6" s="37"/>
      <c r="R6" s="37"/>
      <c r="S6" s="37"/>
      <c r="T6" s="37"/>
    </row>
    <row r="7" spans="2:20" ht="33.75" x14ac:dyDescent="0.15">
      <c r="B7" s="2" t="s">
        <v>28</v>
      </c>
      <c r="E7" s="37"/>
      <c r="F7" s="37"/>
      <c r="G7" s="37"/>
      <c r="H7" s="37"/>
      <c r="I7" s="37"/>
      <c r="J7" s="37"/>
      <c r="K7" s="37"/>
      <c r="L7" s="37"/>
      <c r="M7" s="37"/>
      <c r="N7" s="37"/>
      <c r="O7" s="37"/>
      <c r="P7" s="37"/>
      <c r="Q7" s="37"/>
      <c r="R7" s="37"/>
      <c r="S7" s="37"/>
      <c r="T7" s="37"/>
    </row>
    <row r="8" spans="2:20" ht="12.75" customHeight="1" x14ac:dyDescent="0.15">
      <c r="E8" s="37"/>
      <c r="F8" s="37"/>
      <c r="G8" s="37"/>
      <c r="H8" s="37"/>
      <c r="I8" s="37"/>
      <c r="J8" s="37"/>
      <c r="K8" s="37"/>
      <c r="L8" s="37"/>
      <c r="M8" s="37"/>
      <c r="N8" s="37"/>
      <c r="O8" s="37"/>
      <c r="P8" s="37"/>
      <c r="Q8" s="37"/>
      <c r="R8" s="37"/>
      <c r="S8" s="37"/>
      <c r="T8" s="37"/>
    </row>
    <row r="9" spans="2:20" ht="12.75" customHeight="1" x14ac:dyDescent="0.15">
      <c r="B9" s="15" t="s">
        <v>29</v>
      </c>
      <c r="E9" s="37"/>
      <c r="F9" s="37"/>
      <c r="G9" s="37"/>
      <c r="H9" s="37"/>
      <c r="I9" s="37"/>
      <c r="J9" s="37"/>
      <c r="K9" s="37"/>
      <c r="L9" s="37"/>
      <c r="M9" s="37"/>
      <c r="N9" s="37"/>
      <c r="O9" s="37"/>
      <c r="P9" s="37"/>
      <c r="Q9" s="37"/>
      <c r="R9" s="37"/>
      <c r="S9" s="37"/>
      <c r="T9" s="37"/>
    </row>
    <row r="10" spans="2:20" ht="12.75" customHeight="1" x14ac:dyDescent="0.15">
      <c r="B10" s="1" t="s">
        <v>30</v>
      </c>
      <c r="E10" s="37"/>
      <c r="F10" s="37"/>
      <c r="G10" s="37"/>
      <c r="H10" s="37"/>
      <c r="I10" s="37"/>
      <c r="J10" s="37"/>
      <c r="K10" s="37"/>
      <c r="L10" s="37"/>
      <c r="M10" s="37"/>
      <c r="N10" s="37"/>
      <c r="O10" s="37"/>
      <c r="P10" s="37"/>
      <c r="Q10" s="37"/>
      <c r="R10" s="37"/>
      <c r="S10" s="37"/>
      <c r="T10" s="37"/>
    </row>
    <row r="11" spans="2:20" ht="12.75" customHeight="1" x14ac:dyDescent="0.15">
      <c r="B11" s="19" t="s">
        <v>62</v>
      </c>
      <c r="E11" s="37"/>
      <c r="F11" s="37"/>
      <c r="G11" s="37"/>
      <c r="H11" s="37"/>
      <c r="I11" s="37"/>
      <c r="J11" s="37"/>
      <c r="K11" s="37"/>
      <c r="L11" s="37"/>
      <c r="M11" s="37"/>
      <c r="N11" s="37"/>
      <c r="O11" s="37"/>
      <c r="P11" s="37"/>
      <c r="Q11" s="37"/>
      <c r="R11" s="37"/>
      <c r="S11" s="37"/>
      <c r="T11" s="37"/>
    </row>
    <row r="12" spans="2:20" ht="12.75" customHeight="1" x14ac:dyDescent="0.15">
      <c r="B12" s="29" t="s">
        <v>60</v>
      </c>
      <c r="E12" s="37"/>
      <c r="F12" s="37"/>
      <c r="G12" s="37"/>
      <c r="H12" s="37"/>
      <c r="I12" s="37"/>
      <c r="J12" s="37"/>
      <c r="K12" s="37"/>
      <c r="L12" s="37"/>
      <c r="M12" s="37"/>
      <c r="N12" s="37"/>
      <c r="O12" s="37"/>
      <c r="P12" s="37"/>
      <c r="Q12" s="37"/>
      <c r="R12" s="37"/>
      <c r="S12" s="37"/>
      <c r="T12" s="37"/>
    </row>
    <row r="13" spans="2:20" ht="12.75" customHeight="1" x14ac:dyDescent="0.15">
      <c r="B13" s="19" t="s">
        <v>59</v>
      </c>
      <c r="E13" s="37"/>
      <c r="F13" s="37"/>
      <c r="G13" s="37"/>
      <c r="H13" s="37"/>
      <c r="I13" s="37"/>
      <c r="J13" s="37"/>
      <c r="K13" s="37"/>
      <c r="L13" s="37"/>
      <c r="M13" s="37"/>
      <c r="N13" s="37"/>
      <c r="O13" s="37"/>
      <c r="P13" s="37"/>
      <c r="Q13" s="37"/>
      <c r="R13" s="37"/>
      <c r="S13" s="37"/>
      <c r="T13" s="37"/>
    </row>
    <row r="14" spans="2:20" ht="12.75" customHeight="1" x14ac:dyDescent="0.15">
      <c r="B14" s="29" t="s">
        <v>61</v>
      </c>
      <c r="E14" s="37"/>
      <c r="F14" s="37"/>
      <c r="G14" s="37"/>
      <c r="H14" s="37"/>
      <c r="I14" s="37"/>
      <c r="J14" s="37"/>
      <c r="K14" s="37"/>
      <c r="L14" s="37"/>
      <c r="M14" s="37"/>
      <c r="N14" s="37"/>
      <c r="O14" s="37"/>
      <c r="P14" s="37"/>
      <c r="Q14" s="37"/>
      <c r="R14" s="37"/>
      <c r="S14" s="37"/>
      <c r="T14" s="37"/>
    </row>
    <row r="15" spans="2:20" ht="12.75" customHeight="1" x14ac:dyDescent="0.15">
      <c r="B15" s="1" t="s">
        <v>31</v>
      </c>
      <c r="E15" s="37"/>
      <c r="F15" s="37"/>
      <c r="G15" s="37"/>
      <c r="H15" s="37"/>
      <c r="I15" s="37"/>
      <c r="J15" s="37"/>
      <c r="K15" s="37"/>
      <c r="L15" s="37"/>
      <c r="M15" s="37"/>
      <c r="N15" s="37"/>
      <c r="O15" s="37"/>
      <c r="P15" s="37"/>
      <c r="Q15" s="37"/>
      <c r="R15" s="37"/>
      <c r="S15" s="37"/>
      <c r="T15" s="37"/>
    </row>
    <row r="16" spans="2:20" ht="12.75" customHeight="1" x14ac:dyDescent="0.15">
      <c r="B16" t="s">
        <v>32</v>
      </c>
      <c r="E16" s="37"/>
      <c r="F16" s="37"/>
      <c r="G16" s="37"/>
      <c r="H16" s="37"/>
      <c r="I16" s="37"/>
      <c r="J16" s="37"/>
      <c r="K16" s="37"/>
      <c r="L16" s="37"/>
      <c r="M16" s="37"/>
      <c r="N16" s="37"/>
      <c r="O16" s="37"/>
      <c r="P16" s="37"/>
      <c r="Q16" s="37"/>
      <c r="R16" s="37"/>
      <c r="S16" s="37"/>
      <c r="T16" s="37"/>
    </row>
    <row r="17" spans="2:20" ht="12.75" customHeight="1" x14ac:dyDescent="0.15">
      <c r="B17" t="s">
        <v>33</v>
      </c>
      <c r="E17" s="37"/>
      <c r="F17" s="37"/>
      <c r="G17" s="37"/>
      <c r="H17" s="37"/>
      <c r="I17" s="37"/>
      <c r="J17" s="37"/>
      <c r="K17" s="37"/>
      <c r="L17" s="37"/>
      <c r="M17" s="37"/>
      <c r="N17" s="37"/>
      <c r="O17" s="37"/>
      <c r="P17" s="37"/>
      <c r="Q17" s="37"/>
      <c r="R17" s="37"/>
      <c r="S17" s="37"/>
      <c r="T17" s="37"/>
    </row>
    <row r="18" spans="2:20" ht="12.75" customHeight="1" x14ac:dyDescent="0.15">
      <c r="E18" s="37"/>
      <c r="F18" s="37"/>
      <c r="G18" s="37"/>
      <c r="H18" s="37"/>
      <c r="I18" s="37"/>
      <c r="J18" s="37"/>
      <c r="K18" s="37"/>
      <c r="L18" s="37"/>
      <c r="M18" s="37"/>
      <c r="N18" s="37"/>
      <c r="O18" s="37"/>
      <c r="P18" s="37"/>
      <c r="Q18" s="37"/>
      <c r="R18" s="37"/>
      <c r="S18" s="37"/>
      <c r="T18" s="37"/>
    </row>
    <row r="19" spans="2:20" ht="12.75" customHeight="1" x14ac:dyDescent="0.15">
      <c r="B19" s="15" t="s">
        <v>34</v>
      </c>
      <c r="E19" s="37"/>
      <c r="F19" s="37"/>
      <c r="G19" s="37"/>
      <c r="H19" s="37"/>
      <c r="I19" s="37"/>
      <c r="J19" s="37"/>
      <c r="K19" s="37"/>
      <c r="L19" s="37"/>
      <c r="M19" s="37"/>
      <c r="N19" s="37"/>
      <c r="O19" s="37"/>
      <c r="P19" s="37"/>
      <c r="Q19" s="37"/>
      <c r="R19" s="37"/>
      <c r="S19" s="37"/>
      <c r="T19" s="37"/>
    </row>
    <row r="20" spans="2:20" ht="12.75" customHeight="1" x14ac:dyDescent="0.15">
      <c r="B20" s="36" t="s">
        <v>75</v>
      </c>
      <c r="E20" s="37"/>
      <c r="F20" s="37"/>
      <c r="G20" s="37"/>
      <c r="H20" s="37"/>
      <c r="I20" s="37"/>
      <c r="J20" s="37"/>
      <c r="K20" s="37"/>
      <c r="L20" s="37"/>
      <c r="M20" s="37"/>
      <c r="N20" s="37"/>
      <c r="O20" s="37"/>
      <c r="P20" s="37"/>
      <c r="Q20" s="37"/>
      <c r="R20" s="37"/>
      <c r="S20" s="37"/>
      <c r="T20" s="37"/>
    </row>
    <row r="21" spans="2:20" ht="45" x14ac:dyDescent="0.15">
      <c r="B21" s="33" t="s">
        <v>74</v>
      </c>
      <c r="E21" s="37"/>
      <c r="F21" s="37"/>
      <c r="G21" s="37"/>
      <c r="H21" s="37"/>
      <c r="I21" s="37"/>
      <c r="J21" s="37"/>
      <c r="K21" s="37"/>
      <c r="L21" s="37"/>
      <c r="M21" s="37"/>
      <c r="N21" s="37"/>
      <c r="O21" s="37"/>
      <c r="P21" s="37"/>
      <c r="Q21" s="37"/>
      <c r="R21" s="37"/>
      <c r="S21" s="37"/>
      <c r="T21" s="37"/>
    </row>
    <row r="22" spans="2:20" ht="11.25" x14ac:dyDescent="0.15">
      <c r="B22" s="18" t="s">
        <v>69</v>
      </c>
      <c r="E22" s="37"/>
      <c r="F22" s="37"/>
      <c r="G22" s="37"/>
      <c r="H22" s="37"/>
      <c r="I22" s="37"/>
      <c r="J22" s="37"/>
      <c r="K22" s="37"/>
      <c r="L22" s="37"/>
      <c r="M22" s="37"/>
      <c r="N22" s="37"/>
      <c r="O22" s="37"/>
      <c r="P22" s="37"/>
      <c r="Q22" s="37"/>
      <c r="R22" s="37"/>
      <c r="S22" s="37"/>
      <c r="T22" s="37"/>
    </row>
    <row r="23" spans="2:20" ht="23.25" customHeight="1" x14ac:dyDescent="0.15">
      <c r="B23" s="33" t="s">
        <v>76</v>
      </c>
      <c r="E23" s="37"/>
      <c r="F23" s="37"/>
      <c r="G23" s="37"/>
      <c r="H23" s="37"/>
      <c r="I23" s="37"/>
      <c r="J23" s="37"/>
      <c r="K23" s="37"/>
      <c r="L23" s="37"/>
      <c r="M23" s="37"/>
      <c r="N23" s="37"/>
      <c r="O23" s="37"/>
      <c r="P23" s="37"/>
      <c r="Q23" s="37"/>
      <c r="R23" s="37"/>
      <c r="S23" s="37"/>
      <c r="T23" s="37"/>
    </row>
    <row r="24" spans="2:20" ht="13.5" customHeight="1" x14ac:dyDescent="0.15">
      <c r="B24" s="1" t="s">
        <v>35</v>
      </c>
      <c r="E24" s="37"/>
      <c r="F24" s="37"/>
      <c r="G24" s="37"/>
      <c r="H24" s="37"/>
      <c r="I24" s="37"/>
      <c r="J24" s="37"/>
      <c r="K24" s="37"/>
      <c r="L24" s="37"/>
      <c r="M24" s="37"/>
      <c r="N24" s="37"/>
      <c r="O24" s="37"/>
      <c r="P24" s="37"/>
      <c r="Q24" s="37"/>
      <c r="R24" s="37"/>
      <c r="S24" s="37"/>
      <c r="T24" s="37"/>
    </row>
    <row r="25" spans="2:20" ht="25.15" customHeight="1" x14ac:dyDescent="0.15">
      <c r="B25" s="28" t="s">
        <v>58</v>
      </c>
      <c r="E25" s="37"/>
      <c r="F25" s="37"/>
      <c r="G25" s="37"/>
      <c r="H25" s="37"/>
      <c r="I25" s="37"/>
      <c r="J25" s="37"/>
      <c r="K25" s="37"/>
      <c r="L25" s="37"/>
      <c r="M25" s="37"/>
      <c r="N25" s="37"/>
      <c r="O25" s="37"/>
      <c r="P25" s="37"/>
      <c r="Q25" s="37"/>
      <c r="R25" s="37"/>
      <c r="S25" s="37"/>
      <c r="T25" s="37"/>
    </row>
    <row r="26" spans="2:20" ht="11.25" x14ac:dyDescent="0.15">
      <c r="B26" s="19" t="s">
        <v>59</v>
      </c>
      <c r="E26" s="37"/>
      <c r="F26" s="37"/>
      <c r="G26" s="37"/>
      <c r="H26" s="37"/>
      <c r="I26" s="37"/>
      <c r="J26" s="37"/>
      <c r="K26" s="37"/>
      <c r="L26" s="37"/>
      <c r="M26" s="37"/>
      <c r="N26" s="37"/>
      <c r="O26" s="37"/>
      <c r="P26" s="37"/>
      <c r="Q26" s="37"/>
      <c r="R26" s="37"/>
      <c r="S26" s="37"/>
      <c r="T26" s="37"/>
    </row>
    <row r="27" spans="2:20" ht="12.75" customHeight="1" x14ac:dyDescent="0.15">
      <c r="E27" s="37"/>
      <c r="F27" s="37"/>
      <c r="G27" s="37"/>
      <c r="H27" s="37"/>
      <c r="I27" s="37"/>
      <c r="J27" s="37"/>
      <c r="K27" s="37"/>
      <c r="L27" s="37"/>
      <c r="M27" s="37"/>
      <c r="N27" s="37"/>
      <c r="O27" s="37"/>
      <c r="P27" s="37"/>
      <c r="Q27" s="37"/>
      <c r="R27" s="37"/>
      <c r="S27" s="37"/>
      <c r="T27" s="37"/>
    </row>
    <row r="28" spans="2:20" ht="12.75" customHeight="1" x14ac:dyDescent="0.15">
      <c r="B28" s="15" t="s">
        <v>36</v>
      </c>
      <c r="E28" s="37"/>
      <c r="F28" s="37"/>
      <c r="G28" s="37"/>
      <c r="H28" s="37"/>
      <c r="I28" s="37"/>
      <c r="J28" s="37"/>
      <c r="K28" s="37"/>
      <c r="L28" s="37"/>
      <c r="M28" s="37"/>
      <c r="N28" s="37"/>
      <c r="O28" s="37"/>
      <c r="P28" s="37"/>
      <c r="Q28" s="37"/>
      <c r="R28" s="37"/>
      <c r="S28" s="37"/>
      <c r="T28" s="37"/>
    </row>
    <row r="29" spans="2:20" ht="33.75" customHeight="1" x14ac:dyDescent="0.15">
      <c r="B29" s="2" t="s">
        <v>37</v>
      </c>
    </row>
    <row r="30" spans="2:20" ht="11.25" x14ac:dyDescent="0.15">
      <c r="B30" s="2" t="s">
        <v>63</v>
      </c>
    </row>
    <row r="31" spans="2:20" ht="11.25" x14ac:dyDescent="0.15">
      <c r="B31" s="30" t="s">
        <v>59</v>
      </c>
    </row>
    <row r="32" spans="2:20" ht="11.25" x14ac:dyDescent="0.15"/>
    <row r="33" spans="2:2" ht="12.75" customHeight="1" x14ac:dyDescent="0.15">
      <c r="B33" s="15" t="s">
        <v>38</v>
      </c>
    </row>
    <row r="34" spans="2:2" ht="23.25" customHeight="1" x14ac:dyDescent="0.15">
      <c r="B34" s="23" t="s">
        <v>39</v>
      </c>
    </row>
    <row r="35" spans="2:2" ht="12.75" customHeight="1" x14ac:dyDescent="0.15">
      <c r="B35" t="s">
        <v>40</v>
      </c>
    </row>
    <row r="36" spans="2:2" ht="12.75" customHeight="1" x14ac:dyDescent="0.15">
      <c r="B36" s="16" t="s">
        <v>41</v>
      </c>
    </row>
    <row r="37" spans="2:2" ht="12.75" customHeight="1" x14ac:dyDescent="0.15">
      <c r="B37" t="s">
        <v>42</v>
      </c>
    </row>
    <row r="38" spans="2:2" ht="12.75" customHeight="1" x14ac:dyDescent="0.15">
      <c r="B38" s="16" t="s">
        <v>43</v>
      </c>
    </row>
    <row r="39" spans="2:2" ht="12.75" customHeight="1" x14ac:dyDescent="0.15">
      <c r="B39" t="s">
        <v>44</v>
      </c>
    </row>
    <row r="40" spans="2:2" ht="12.75" customHeight="1" x14ac:dyDescent="0.15">
      <c r="B40" s="16" t="s">
        <v>45</v>
      </c>
    </row>
    <row r="41" spans="2:2" ht="12.75" customHeight="1" x14ac:dyDescent="0.15">
      <c r="B41" t="s">
        <v>46</v>
      </c>
    </row>
    <row r="42" spans="2:2" ht="12.75" customHeight="1" x14ac:dyDescent="0.15">
      <c r="B42" s="16" t="s">
        <v>47</v>
      </c>
    </row>
    <row r="43" spans="2:2" ht="12.75" customHeight="1" x14ac:dyDescent="0.15">
      <c r="B43" t="s">
        <v>48</v>
      </c>
    </row>
    <row r="44" spans="2:2" ht="12.75" customHeight="1" x14ac:dyDescent="0.15">
      <c r="B44" s="16" t="s">
        <v>49</v>
      </c>
    </row>
    <row r="45" spans="2:2" ht="12.75" customHeight="1" x14ac:dyDescent="0.15">
      <c r="B45" s="23" t="s">
        <v>72</v>
      </c>
    </row>
    <row r="47" spans="2:2" ht="12.75" customHeight="1" x14ac:dyDescent="0.15">
      <c r="B47" s="15" t="s">
        <v>50</v>
      </c>
    </row>
    <row r="48" spans="2:2" ht="33.75" x14ac:dyDescent="0.15">
      <c r="B48" s="23" t="s">
        <v>51</v>
      </c>
    </row>
    <row r="49" spans="2:2" ht="11.25" x14ac:dyDescent="0.15">
      <c r="B49" s="23" t="s">
        <v>71</v>
      </c>
    </row>
    <row r="50" spans="2:2" ht="33.75" x14ac:dyDescent="0.15">
      <c r="B50" s="23" t="s">
        <v>52</v>
      </c>
    </row>
    <row r="51" spans="2:2" ht="12.75" customHeight="1" x14ac:dyDescent="0.15">
      <c r="B51"/>
    </row>
    <row r="52" spans="2:2" ht="12.75" customHeight="1" x14ac:dyDescent="0.15">
      <c r="B52" s="24" t="s">
        <v>53</v>
      </c>
    </row>
    <row r="53" spans="2:2" ht="45" x14ac:dyDescent="0.15">
      <c r="B53" s="23" t="s">
        <v>54</v>
      </c>
    </row>
    <row r="55" spans="2:2" ht="12.75" customHeight="1" x14ac:dyDescent="0.15">
      <c r="B55" s="15" t="s">
        <v>64</v>
      </c>
    </row>
    <row r="56" spans="2:2" ht="47.25" customHeight="1" x14ac:dyDescent="0.15">
      <c r="B56" s="32" t="s">
        <v>78</v>
      </c>
    </row>
    <row r="57" spans="2:2" ht="56.25" x14ac:dyDescent="0.15">
      <c r="B57" s="32" t="s">
        <v>77</v>
      </c>
    </row>
    <row r="58" spans="2:2" ht="67.5" x14ac:dyDescent="0.15">
      <c r="B58" s="32" t="s">
        <v>73</v>
      </c>
    </row>
    <row r="59" spans="2:2" ht="67.5" x14ac:dyDescent="0.15">
      <c r="B59" s="32" t="s">
        <v>70</v>
      </c>
    </row>
    <row r="60" spans="2:2" ht="22.5" x14ac:dyDescent="0.15">
      <c r="B60" s="32" t="s">
        <v>65</v>
      </c>
    </row>
    <row r="61" spans="2:2" ht="22.5" x14ac:dyDescent="0.15">
      <c r="B61" s="32" t="s">
        <v>66</v>
      </c>
    </row>
    <row r="62" spans="2:2" ht="22.5" x14ac:dyDescent="0.15">
      <c r="B62" s="32" t="s">
        <v>67</v>
      </c>
    </row>
    <row r="63" spans="2:2" ht="33.75" x14ac:dyDescent="0.15">
      <c r="B63" s="32" t="s">
        <v>68</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 6 5 < / i n t > < / v a l u e > < / i t e m > < i t e m > < k e y > < s t r i n g > R u n n i n g T o t a l < / s t r i n g > < / k e y > < v a l u e > < i n t > 1 1 7 < / i n t > < / v a l u e > < / i t e m > < i t e m > < k e y > < s t r i n g > T i d < / s t r i n g > < / k e y > < v a l u e > < i n t > 5 5 < / i n t > < / v a l u e > < / i t e m > < i t e m > < k e y > < s t r i n g > E l a f g i f t R e d u c e r e t < / s t r i n g > < / k e y > < v a l u e > < i n t > 1 4 3 < / i n t > < / v a l u e > < / i t e m > < i t e m > < k e y > < s t r i n g > D a t o   ( M o n t h   I n d e x ) < / s t r i n g > < / k e y > < v a l u e > < i n t > 1 5 7 < / i n t > < / v a l u e > < / i t e m > < i t e m > < k e y > < s t r i n g > D a t o   ( M o n t h ) < / s t r i n g > < / k e y > < v a l u e > < i n t > 1 1 9 < / 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12.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3.xml>��< ? x m l   v e r s i o n = " 1 . 0 "   e n c o d i n g = " u t f - 1 6 " ? > < D a t a M a s h u p   s q m i d = " c d b 4 0 5 3 a - e 2 6 9 - 4 c 0 a - b 0 3 3 - c c f 2 b 1 b b 4 5 7 a "   x m l n s = " h t t p : / / s c h e m a s . m i c r o s o f t . c o m / D a t a M a s h u p " > A A A A A D o U A A B Q S w M E F A A C A A g A t g C U 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g C U 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Y A l F R w 4 L X r N B E A A H 1 Q A A A T A B w A R m 9 y b X V s Y X M v U 2 V j d G l v b j E u b S C i G A A o o B Q A A A A A A A A A A A A A A A A A A A A A A A A A A A D t P N l y 2 0 i S 7 4 r Q P 1 T A M W 7 S Q 5 M i f X S 7 Z + k J S p S 7 a U m W W q K l 7 W U w F B B R F L E C A Q 4 O W x w G H / d T d n 6 k f 2 w z q 1 A X D h 6 S v D E z Y c 9 0 N 1 h V y L u y M r M S j u g o d g O f X P D / N v + y u 7 O 7 E 0 3 s k D r k z A 7 t K Y 1 p 2 L d v P E r a x K P x 7 g 6 B P x d B E o 5 w 5 P B + R L 3 6 Q R K G 1 I + v g v D u J g j u K t X F 4 B O 8 2 b Z M C N Z w O T g I / B i W D m s c 0 D P r Y G L 7 t 4 C s P 5 9 R C y C y l f V + a P v R O A i n B 4 G X T H 2 c j C o c a 2 2 x U H C t G o l h j s T 0 P l 7 W y M K 6 / O M f o e O K Y d u f L 5 f V 3 R 3 X L 0 S n M 3 u a x L M k 3 o B l T u C H M J i e B 1 + j y s c o 8 O v d Y J R M g a 3 K v u v b 4 b z e p a N g O g t p F I k R X N 8 H I i u W + / r N 1 S h q f p z P 3 x 0 d u b N P l + 8 + n s 9 v f z z 7 3 A s v 3 c v f j y 7 c + 4 / H v x 3 P / / N m / u 7 d 1 Q e 3 8 / n q v + 7 7 + / s z Z / J 7 p 9 N u A 2 8 c 5 q E / C h z X v 6 3 v 2 x F 9 + 7 p a I w c p U h d J o m P P j m k V h o E H c h 0 D 6 Z U K k 4 q f e B 5 j D 6 V W J c C v T Q Y X N H R t z / 0 7 d e p I J 6 y O w 4 Q O q 8 T 1 U x G z V w Z S Q r D i O q 6 R Q 3 8 C 0 s P n o S Z o L i 1 d v j N 8 r 2 v H d m c 0 A h L 7 w R 3 1 d f n m J P 9 Y 0 z q n Y 5 D F R C A y 1 y / 2 l g N u K m J 5 n j R T s 1 f 0 p p 5 i i C r W J I 5 n 0 c + N h j 1 z 6 9 Q L v t D w x n P v 6 s 5 d 4 y C J 4 m B K w 8 7 M x d l G j N B A Z 4 N f q e 3 Q M G o P O k k 8 C U L 3 7 z Z u u L a 1 T 0 E + I b H I c 4 P k 4 b B a H c C v x I u H S q 4 Z K n U B M + b A H M 4 C 1 4 9 7 j i 7 b k 3 Q K 3 3 4 y x g S + G e K L M j 8 3 Z L j I K J D x V C e c f a B Y Z 0 A I R X m Q w A c y Y x B B H P D d a R n b 9 N i N 4 g p / q U Y u Z p 4 b A 7 A 6 e 9 i f f w r i C Q C u w D b B b S H + f X g f h / a l 7 S U 0 q h + G Y R B W J b r D + 5 n t O 4 C N u 6 a m Q s Z n z m H v h w 6 f r B R S V y O W e B d d V k Z x 1 r J w s P o Q j 1 l A L b r P L H D d i W 7 o L j 9 H N O z 5 4 6 A L z s P 1 q F P o K j N 4 J A c 9 / w t o G m h i J k U + J D 4 7 f B Q z H U c I M P X 5 x B q P / C x O o J v a o w k p m K o M M r i V U W k y K Y K Z 0 S Z 7 l s o s I 7 y U v o U F J g 4 7 6 y Q n c Q t F f j o + O c N n 6 t P w d t 5 3 p x T d M I 1 O q B 0 l I f 3 s u z G b j m J 3 C s 7 c 6 f h + Y n u X S A 4 z o 4 j G s U e n H M E k Y H A Z 4 5 + S 6 Q 0 7 H a 3 b 0 H V O Z z S 0 4 y B E z y m X A D W / w F w n p H b P A Q j u 2 B 3 Z g h u f x h c S 9 i 9 h k M x w d D a Z R 7 D I u 4 j t O I k E 8 a P A j 4 C e 8 A A o v A 3 C O V s Z f K X h s T t 1 4 6 M r 8 3 e H 0 Z 3 c 9 D X 2 Z 2 H g J E y S p + B t b i U V 0 9 m B P b N H b j x P f w W + z + M U Z o 8 w 5 r j R K D e Y g j N o u z x n y 6 W r S Q f E P H A U x u B d l H j O w X u B i E 5 H I 3 Y C j f j M L B 2 G f R H a I 5 Q i q G Y U y b c O g g Q 8 a d h 1 b 9 0 4 N 3 o C H s i d e f M P 8 G Y Q Z m e F s v U x w d G N 7 d l A w k U y A 6 9 F p R 4 z w w Y T s X 1 / T l O p p r + V R i W n w I 9 n 6 7 K L 4 p D S + C B w t F 8 S X e J 6 y L w y r r E X B C E 3 5 z A I p v x p F k T x K A W A u h O v 4 / N F c t N 1 v 7 g Y o U h j T H x 3 5 M 4 g 9 o j n A q 8 X c F P s 0 m g U u j O 5 x 9 w w A t q 4 y u B A V 7 A j c L q + U z g F E z E I H F w K h k a U a W U 0 A U 6 M P R l x t / t 9 t 3 7 f r d 9 3 6 7 / C b j X C l J U n u h 6 2 d N 3 p k e 1 R W B s W R i w L L i 0 W N 1 Z Q 7 i p x y y Q Q T Z l A V K v 1 e u 4 1 Y K B r z 6 P V M F o K R q 1 Z r S 6 3 C 2 l F a P T 4 k H a r i L I o o I W Y U k W 0 L J a E v U u X W t B 6 T n 3 g X I S h k c L C J 9 L h S o Y W E 7 A F w g w s H S p I W U Z j R d F j H i 9 A + Q z g 7 V s R P K J e 6 m w v c l 2 B 1 k 7 H V 5 T e o U V W B o h y W A N X 9 L J 7 Z F V r r 6 r F y N 8 W Y z f o k 6 i P g U O B f j 3 O Y o R v 1 i N 8 i x h P / v h f X 0 X K W W Z P Y L d N N K T l D D b X 4 3 u D + P 7 4 n 9 B g 7 X d I 9 g T w Y s i t 9 Z C b i p N P J n j G w G r 4 r 9 b D b 6 W 6 6 d q 3 G f h S M 0 I r z R I s r 9 d j e Z X K x 1 R J 6 j n 6 A X M Q A 5 g f V p 9 b L 6 3 n m Q n B v s 6 m v l e a a z e u S S 5 u L b k T z B o a 1 2 H P j 9 + + r u P L b F A T f 2 Z G E 1 x m R m f W R F E w L L d 1 o / H M u g i Y h 8 E K m + I L B y t Z r p E P 5 h d q 5 D Q E t 1 7 H U w g c P H h A 3 V N 8 c D 1 w k S l I T V Y X 1 I N w h F X y c p C 5 g r j i y X + 8 Z 3 6 U w D m j D V m W c Q 5 l s O g n D 5 x M f T t 0 x x 3 f g W M 1 G v F z 8 i x 0 I b 7 B 0 l y 2 f G N H a X m u / X 5 3 J z 2 o G o 3 s q j a x 3 v z Y f A X / + 6 n Z 3 N t 7 + + 6 n 1 j u g n C / u + b M k P e D Q H e P B k S + E N b O F M F z a D / I L W 9 m F G F X d 0 t O v P j t L s 8 c u V t i y 0 a x 4 8 8 a O 6 O f z Y 6 T e q D d h X O 1 i 1 A e w v o B g s O z E f s L 7 9 D o C V z K a X E d / 8 / 4 K / 7 Q t D d j F b w z Y x e H x 4 U G f v C A f z k 9 P Q D f 4 7 i S 5 m a G Q P T g y L Y t c / X p 4 f g h T c B C 6 T j + A k f d t 8 g P W o q S I n h P r B 9 L 5 1 I V V G o s W 2 g x b q P O t r Y V j l 8 K i 4 9 7 R I f n h T z H q + k / F c + R A T p z T C P Y o C 5 6 S k E f S D M 9 Z v / n r D 7 D + p N c n o N c 9 o d L O W Y 9 A S O 9 x 1 l U K g o W x 1 u r S n h D 6 c y E x v U T H j n V c 9 5 K d u 2 3 L x i C V h 3 W N / w a g l i z L N R q s j A h b x f H A E j O V u g x J m W J d y G p j a O 9 8 f J A O b F 3 M Y 2 / 9 U 1 b z m P P l a S R W i y B Y Z o d 9 a k o o X R E 2 s 7 3 f a q n H V + p x T z 0 2 1 e N r f G S 2 B P 9 l F o w i U d C 5 o W K g Z E b i B V Y m A P Q D C b 7 5 k 3 p U p D Q V g U 1 F S l M R 2 P x R P b 5 V j 2 / U 4 2 v 1 + A 4 f f z n + 9 F J l J d c u y 0 O u x 6 C q a 3 R 5 + K t v 3 / f A h 4 / s N P V i b 7 + T T z + Z E p X j m g Q V T s Z r p 3 / g 2 V E k R x X R i m Z F 8 m t e D f i u y 3 8 P X a r t v i q u K C y V 6 5 r h 8 U U n H 1 6 s i 1 g e D v m Z 9 d m f u V + C u C h 1 S q d O 4 w m W I E Q C p R O y n R F / C 2 t 8 g H 2 Y t i C 1 v c S l c L o A N K l b S 0 8 w p 8 E X v M d F a e R l x e M 8 J a W 8 W G u m S n Q m c m i X + g E S s 9 q S w 5 I r 0 h n j 1 W g X w o 2 p i / f T Z U F 5 V C k j G X S 2 0 D C q v I 2 B l p A r 1 5 o Q i s L o r S + K V v K R t V i V 5 L N b d y k r c 1 y x k c k M O O H p c p / Z h 0 4 5 R M i C m j G G Z J z U l c I 0 6 w Y F M r w m L 0 m z F O P 6 S k I J T a l 5 l K R z K Q 2 Q z U M M 9 y S Z G 9 N E i p F r H Z 7 N S g u 3 q o J K C 0 4 U S w x d k h R Y m V 9 r 5 h x b F t c 6 v y Z s Y r X L 2 6 D u k E P M i k N S C 0 Y Z b y A p G m Y q d Y P U b o f V l 8 1 l Q U y I I D H g z A a F O F Z e q G C E F K u 6 t c E 2 z O J O E 1 x q l V T W e n 7 E I 9 I T y J 6 k S I r F Z t K S 0 q q b L 2 a 2 d A g 5 A r P c o Y Y S z W y N t 8 2 l 1 c r W S o i s K U + g S C k z v 1 a p + W W o E B I z L K 2 4 L H A y 5 3 0 / C N o d E x R 4 n V X z R Y 5 R J e / J H g H 4 / g q u q R d R 8 o w 1 y F Q 0 1 M v a Q k P F 7 m V y E Q I b r Q g y c H 9 o r 6 M X E / J h 6 m H 0 X S R g u W x 4 W J X + L O 3 o k Y 6 t U I K v c h I 0 i F o v N 7 3 W Y f K T w 7 S 7 k 6 l + F H Q M b F j 0 0 O o Y N 4 E z x x w X s / 0 F H y K Q R k / N y w H r Z y I n c 9 M 4 O 7 A s S y 0 g Y O 9 Z S p 4 T H Y A 1 F L + W / G F p r S l l P L h 1 p n F L Y 4 e J K H q 6 p H + 7 V L + 2 Z c M O N p 4 x i G 0 W p / Q D 3 p 9 W E c q q P k 3 p A H 8 1 Z e l g s b c 0 Z l p y p r l h h x B P 7 f G o Z h s 3 B a M 2 L A + c g w j 9 p V m I k D P F F Q E F 4 g x O G R Z k p t J X I N K Z d L x S g A 1 0 l i 7 q e N 4 F 6 N 8 G 7 f G e P H 0 b 5 l B k t t 3 d 1 e T f Y 6 d 9 i x L m w 3 c v l h Z x q + K x G D G j b W S L i H I A S M G f v w Z J + H 1 L b 7 S l T + a H r M c C 3 7 o + s c M 7 G g t h a N t 8 x S q B Q h G A X Y T l 6 w d q Y f 7 V p s G J o v I M f g e O M d k c 8 M E t C 5 r 8 p X / K e m Y o M 3 y c Q X P v Y a / D F 9 t j 6 T D b 5 8 u N F x Y Q a q x c T W 2 + j p J D t L A i v N 7 E G Y h a O G X m S A E J n L h V Q X 4 x t Z K v M p j r x J + h Q M J j r U h B 5 A p p B k l 8 / V t i + 7 E b z + t / S x + K J r A t I + 1 k e v j r D y 6 q Z J m H 8 B 5 F X i M b U F N 2 V 1 d y V V d W O 2 F h c m U g 8 P F L u t a b s m v 0 4 j T J J E A 0 H u i 1 m H 0 K q R t V x Z g B 8 A l J f r 8 M z w b X 5 7 y S U H I v z D a 7 6 i N R / E H m W r O 6 r b L a w l a l h W Z a W 1 D 3 s l h a S H M S s 7 h T k q 2 X 3 O V n a j M M n M Z q e p 3 K k k 5 n + B R F k p a 8 F t a 4 E V k s 4 6 h s S 5 S U h x 7 U v s L l W b r 5 I D K z H l S 4 y f W 0 5 L d Z i X 5 K e i E K q i n Y t 2 G t b + R Y l d T m u x 8 W H C x P b P E U l r W 5 m v G N C U i m n U l p a 0 h F o E Z R m T U 4 e B 0 1 h L r l y 4 x h o f Y a Q e R t D m 5 o V l A 2 b k f P Z s y s 7 / s 8 8 X 0 4 p f t B z M 4 E 0 Z O u D z P J 2 U P D 9 p k B V E v 1 3 y w 3 g N I 2 9 I X Q G 5 d u 0 V m X p X d l v 3 u O p E K G F 4 w T k z d j y X K T N a U N f c a y T H a j z 4 m G v j G I A 1 M e / i E R J j r 4 A M F V E K Z n l c h + a q Q z x W K P O c p z o j Q r a r w g X X q T 3 P I w G S P / a H d H f K L 0 j F d n I M 1 g D O 3 u a C j a s i K 5 u 2 N g a a d l e 4 C I b + 3 u v G g g t k a D E Z h u A e w y u U n G Y z j b X N m j y O I 0 o a 5 9 N l u R B t o D c d 2 n i t N K P O w R 3 J C i r L D 0 S i z 2 v l V r p h 1 O S A 4 7 b 7 H 2 J f S f E q K f + i W x A C c W 1 K 7 j 1 c U g M S 5 T b O n 9 Q 7 q I j F K V 5 O W Q L s z I l F X G D J m I D 0 h 0 u k w a B K M H t j d K 8 G M 5 Y h N s E y F f 3 X h C I D s j I T c v w u w r Z T 9 j c r w k d + f O K u z p F 2 x i A V A V U q m 2 3 5 M B D v Z i O m 3 v Y U r F 2 o T b e z L H 3 e x P j Z + S 6 e s Q 0 r T 1 Q m W B P K o P g k 8 E r e z j u x z Q h S R g + W f J l s h z t v 2 T g g J M E u q f m w 8 C t a U s s d F W 9 C + J 3 E d s 5 0 x S p i v 6 8 a m Z 8 G j S Y k v T g g x h m X x M S J 7 n a U x 0 3 L 8 W T g j s v O z + W y J S Y Y 7 8 E 4 0 A y 0 c I 1 s W G X Y h d W c s Q X F t o 2 A o S M Q R y 5 P p O / Z i O 4 9 M E 1 p m M r z h m T O K A + o I 0 T 2 O P M Z s 5 O r a N o T g G x e 0 D g + e i 6 6 / M 2 W j G k 6 W f 1 q E f e r G 7 U 0 t r Y U 5 a l m D V G t w k p K u P 1 L G Z D o a J R X R f Z 6 B W 2 6 J m v q v d 4 O N Z R D 7 Y 6 P H s O V Y A b M e R P i 9 m D g 4 H + Z l U D v E 4 8 G + f H q r 4 Q I W B 6 6 9 e K / v 3 L Y I f I 6 z g n t f B 2 M r e 9 I 6 S D 9 R z p r b v / 0 y + f v 1 a 7 0 / o f m 8 0 Q k O H O L 0 + g q y s F N L h v T 2 d e W w 3 L Q Y m + w D c Q n f v c J L g + V x U x O D X c D l E N b s + U z b P 7 M 7 p z L N H r O m h g v F L z R w / o b G N F c c 0 D 5 T L w P k Y p l K t M k N q m J c v h 1 4 0 C 2 L e a n p 9 2 V I f P j y 0 R Z S B w k + R + K 1 Z Z v k r u R z 5 v Q Q f Q 2 D r k A t s 4 r z 5 4 x 9 e b P H 7 N K t 7 J O 7 O 4 L G 1 7 k b l q Z t D K Z M K 6 w 2 N t M Z Q r N J 2 j 7 A v N N 8 W 2 t / b + 5 n 9 v 7 6 3 t y d a O K U w V I e o k g / 2 h 3 7 v 3 f x X 6 d 1 M d S 8 a a 5 h S 4 c e F 2 D 3 d o y P j 9 + H n c 3 4 c P e j F R 3 W P S Y y r b r c f / 6 W 4 R J O v o O i c m s 3 9 G b b 1 I 9 C Y R i k 8 b c W F 0 V w q d f h 9 H X h O 0 R d E A c g O 9 w u c T a v 6 J w q + J s p g Y 6 E 0 + M R B F i s 6 Q / Y B A f N 9 A 1 0 I w x c / 1 t 9 w R 5 h / 7 Q H 1 o V K e a o u 8 M E r N 8 p m F 3 / 4 p g 9 i o l c 1 o Y i s S z T V p s I b 2 F X r f t A q S I a + m m + S W 3 4 j l q x x 6 x V f 0 R N T x o T L g e 6 L s c 6 P t K 7 0 S P P 6 r C H y G v t Z a z c t q r t i / J T 5 h f V E 1 h 1 r 7 3 C b b 6 m e W j c u D X f O 7 m N K P Y o x I 5 d v 9 p R K l + L V K X u m a j f + a i X I s K + t v q / + + i V W k G 5 0 8 o m u 1 Z H j r g 2 g 1 7 q I u o s I + v 4 c d T 9 s g N 0 + t L a + Y M r c W q j + O t c Z h F U b u 3 B X f / a 7 5 5 l d + T 5 Z C f Z + F u u K z 4 6 e 6 0 c r 4 N 0 n M t / J w R Q i 2 P d y U i 8 v 3 D T 7 S y T E j K m p Q L r w J e 4 z v u 7 u a / D 9 5 O V 5 8 F / 4 M f m 3 s u f D N R / g o j v i J b g i 2 M P g s C 2 t N P m B 3 j 9 / O 4 r P w H 2 X w T D 5 P W b X i I s o a + 4 p a 1 h P s B e s v / w d Q S w E C L Q A U A A I A C A C 2 A J R U I D g f Z 6 Q A A A D 1 A A A A E g A A A A A A A A A A A A A A A A A A A A A A Q 2 9 u Z m l n L 1 B h Y 2 t h Z 2 U u e G 1 s U E s B A i 0 A F A A C A A g A t g C U V A / K 6 a u k A A A A 6 Q A A A B M A A A A A A A A A A A A A A A A A 8 A A A A F t D b 2 5 0 Z W 5 0 X 1 R 5 c G V z X S 5 4 b W x Q S w E C L Q A U A A I A C A C 2 A J R U c O C 1 6 z Q R A A B 9 U A A A E w A A A A A A A A A A A A A A A A D h A Q A A R m 9 y b X V s Y X M v U 2 V j d G l v b j E u b V B L B Q Y A A A A A A w A D A M I A A A B i E w A A A A A + 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x X b 3 J r Y m 9 v a 0 d y b 3 V w V H l w Z T 5 Q d W J s a W M 8 L 1 d v c m t i b 2 9 r R 3 J v d X B U e X B l P j w v U G V y b W l z c 2 l v b k x p c 3 Q + Y p I A A A A A A A B A 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Y 2 Z j R m O T c z L W E 3 Y m I t N G U 2 Y S 0 5 O D c y L W E x N T h l O W I 5 Z m M 5 Y S I g L z 4 8 R W 5 0 c n k g V H l w Z T 0 i R m l s b E x h c 3 R V c G R h d G V k I i B W Y W x 1 Z T 0 i Z D I w M j I t M D Q t M T l U M j I 6 M D U 6 M z M u O T U z N D g y N V o i I C 8 + P E V u d H J 5 I F R 5 c G U 9 I k Z p b G x D b 2 x 1 b W 5 U e X B l c y I g V m F s d W U 9 I n N D U V l B Q m d N R E F 3 W T 0 i I C 8 + P E V u d H J 5 I F R 5 c G U 9 I k Z p b G x D b 2 x 1 b W 5 O Y W 1 l c y I g V m F s d W U 9 I n N b J n F 1 b 3 Q 7 R G F 0 b y Z x d W 9 0 O y w m c X V v d D t V Z 2 V k Y W c m c X V v d D s s J n F 1 b 3 Q 7 V W d l Z G F n T G F u Z y Z x d W 9 0 O y w m c X V v d D t N w 6 V u Z W Q m c X V v d D s s J n F 1 b 3 Q 7 w 4 V y J n F 1 b 3 Q 7 L C Z x d W 9 0 O 0 3 D p W 5 l Z E 5 y J n F 1 b 3 Q 7 L C Z x d W 9 0 O 1 V n Z U R h Z 0 5 y J n F 1 b 3 Q 7 L C Z x d W 9 0 O 8 O F c k 3 D p W 5 l Z C Z x d W 9 0 O 1 0 i I C 8 + P E V u d H J 5 I F R 5 c G U 9 I k Z p b G x F c n J v c k N v d W 5 0 I i B W Y W x 1 Z T 0 i b D A i I C 8 + P E V u d H J 5 I F R 5 c G U 9 I k Z p b G x F c n J v c k N v Z G U i I F Z h b H V l P S J z V W 5 r b m 9 3 b i I g L z 4 8 R W 5 0 c n k g V H l w Z T 0 i R m l s b E N v d W 5 0 I i B W Y W x 1 Z T 0 i b D Q 3 N i I g L z 4 8 R W 5 0 c n k g V H l w Z T 0 i Q W R k Z W R U b 0 R h d G F N b 2 R l b 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T G 9 h Z G V k V G 9 B b m F s e X N p c 1 N l c n Z p Y 2 V z I i B W Y W x 1 Z T 0 i b D A i I C 8 + P E V u d H J 5 I F R 5 c G U 9 I l F 1 Z X J 5 S U Q i I F Z h b H V l P S J z Z D I w O D Y x M 2 I t Y 2 Z k O S 0 0 Y W J j L T h l N z Y t M j U z Y W I 2 M z F m M T k 5 I i A v P j x F b n R y e S B U e X B l P S J G a W x s T G F z d F V w Z G F 0 Z W Q i I F Z h b H V l P S J k M j A y M i 0 w N C 0 x O V Q y M j o w N T o z M y 4 5 N T k 0 N j Q x W i I g L z 4 8 R W 5 0 c n k g V H l w Z T 0 i R m l s b E N v b H V t b l R 5 c G V z I i B W Y W x 1 Z T 0 i c 0 J n Q U F B Q U F B Q U F B Q U F B Q U F B Q U F B Q U F B Q U F B Q U F B Q U F B Q U F B Q U F B Q U F B Q U F B Q U F B Q U F B Q U F B Q U F B Q U F B Q U F B Q U E i I C 8 + P E V u d H J 5 I F R 5 c G U 9 I k Z p b G x F c n J v c k N v d W 5 0 I i B W Y W x 1 Z T 0 i b D A i I C 8 + P E V u d H J 5 I F R 5 c G U 9 I k Z p b G x F c n J v c k N v Z G U i I F Z h b H V l P S J z V W 5 r b m 9 3 b i 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R m l s b E N v d W 5 0 I i B W Y W x 1 Z T 0 i b D E i I C 8 + P E V u d H J 5 I F R 5 c G U 9 I k F k Z G V k V G 9 E Y X R h T W 9 k Z W w i I F Z h b H V l P S J s M S I g L z 4 8 R W 5 0 c n k g V H l w Z T 0 i R m l s b F N 0 Y X R 1 c y I g V m F s d W U 9 I n N D b 2 1 w b G V 0 Z S I g L z 4 8 R W 5 0 c n k g V H l w Z T 0 i U m V s Y X R p b 2 5 z a G l w S W 5 m b 0 N v b n R h a W 5 l c i I g V m F s d W U 9 I n N 7 J n F 1 b 3 Q 7 Y 2 9 s d W 1 u Q 2 9 1 b n Q m c X V v d D s 6 N D g s J n F 1 b 3 Q 7 a 2 V 5 Q 2 9 s d W 1 u T m F t Z X M m c X V v d D s 6 W 1 0 s J n F 1 b 3 Q 7 c X V l c n l S Z W x h d G l v b n N o a X B z J n F 1 b 3 Q 7 O l t d L C Z x d W 9 0 O 2 N v b H V t b k l k Z W 5 0 a X R p Z X M m c X V v d D s 6 W y Z x d W 9 0 O 1 N l Y 3 R p b 2 4 x L 2 1 l d G V y a W 5 n U G 9 p b n R J 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0 N v b H V t b k N v d W 5 0 J n F 1 b 3 Q 7 O j Q 4 L C Z x d W 9 0 O 0 t l e U N v b H V t b k 5 h b W V z J n F 1 b 3 Q 7 O l t d L C Z x d W 9 0 O 0 N v b H V t b k l k Z W 5 0 a X R p Z X M m c X V v d D s 6 W y Z x d W 9 0 O 1 N l Y 3 R p b 2 4 x L 2 1 l d G V y a W 5 n U G 9 p b n R J 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1 J l b G F 0 a W 9 u c 2 h p c E l u Z m 8 m c X V v d D s 6 W 1 1 9 I i A v P j w v U 3 R h Y m x l R W 5 0 c m l l c 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z M x Y W Q 4 Y j g t M D R m N y 0 0 O W M 2 L W J k Y T k t N T Z l Z D g 5 O G F m N G Z m I i A v P j x F b n R y e S B U e X B l P S J G a W x s T G F z d F V w Z G F 0 Z W Q i I F Z h b H V l P S J k M j A y M i 0 w N C 0 x O V Q y M j o w N T o z M y 4 5 N j I 0 N T U z W i I g L z 4 8 R W 5 0 c n k g V H l w Z T 0 i R m l s b E N v b H V t b l R 5 c G V z I i B W Y W x 1 Z T 0 i c 0 J n W T 0 i I C 8 + P E V u d H J 5 I F R 5 c G U 9 I k Z p b G x F c n J v c k N v d W 5 0 I i B W Y W x 1 Z T 0 i b D A i I C 8 + P E V u d H J 5 I F R 5 c G U 9 I k Z p b G x F c n J v c k N v Z G U i I F Z h b H V l P S J z V W 5 r b m 9 3 b i I g L z 4 8 R W 5 0 c n k g V H l w Z T 0 i R m l s b E N v b H V t b k 5 h b W V z I i B W Y W x 1 Z T 0 i c 1 s m c X V v d D t Q Y X J h b W V 0 Z X I m c X V v d D s s J n F 1 b 3 Q 7 R W 5 o Z W Q m c X V v d D t d I i A v P j x F b n R y e S B U e X B l P S J G a W x s Q 2 9 1 b n Q i I F Z h b H V l P S J s M y I g L z 4 8 R W 5 0 c n k g V H l w Z T 0 i Q W R k Z W R U b 0 R h d G F N b 2 R l b C 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0 R p b U t h b G V u Z G V y L 0 Z p b H R l c m V k J T I w U m 9 3 c z E 8 L 0 l 0 Z W 1 Q Y X R o P j w v S X R l b U x v Y 2 F 0 a W 9 u P j x T d G F i b G V F b n R y a W V z I C 8 + P C 9 J d G V t P j x J d G V t P j x J d G V t T G 9 j Y X R p b 2 4 + P E l 0 Z W 1 U e X B l P k Z v c m 1 1 b G E 8 L 0 l 0 Z W 1 U e X B l P j x J d G V t U G F 0 a D 5 T Z W N 0 a W 9 u M S 9 t Z X R l c m l u Z 1 B v a W 5 0 S W Q v Q 2 9 u d m V y d G V k J T I w d G 8 l M j B U Y W J s Z T w v S X R l b V B h d G g + P C 9 J d G V t T G 9 j Y X R p b 2 4 + P F N 0 Y W J s Z U V u d H J p Z X M g L z 4 8 L 0 l 0 Z W 0 + P E l 0 Z W 0 + P E l 0 Z W 1 M b 2 N h d G l v b j 4 8 S X R l b V R 5 c G U + R m 9 y b X V s Y T w v S X R l b V R 5 c G U + P E l 0 Z W 1 Q Y X R o P l N l Y 3 R p b 2 4 x L 2 1 l d G V y a W 5 n U G 9 p b n R J Z C 9 F e H B h b m R l Z C U y M E N v b H V t b j E 8 L 0 l 0 Z W 1 Q Y X R o P j w v S X R l b U x v Y 2 F 0 a W 9 u P j x T d G F i b G V F b n R y a W V z I C 8 + P C 9 J d G V t P j x J d G V t P j x J d G V t T G 9 j Y X R p b 2 4 + P E l 0 Z W 1 U e X B l P k Z v c m 1 1 b G E 8 L 0 l 0 Z W 1 U e X B l P j x J d G V t U G F 0 a D 5 T Z W N 0 a W 9 u M S 9 t Z X R l c m l u Z 1 B v a W 5 0 S W Q v Q 2 h h b m d l Z C U y M F R 5 c G U 8 L 0 l 0 Z W 1 Q Y X R o P j w v S X R l b U x v Y 2 F 0 a W 9 u P j x T d G F i b G V F b n R y a W V z I C 8 + P C 9 J d G V t P j x J d G V t P j x J d G V t T G 9 j Y X R p b 2 4 + P E l 0 Z W 1 U e X B l P k Z v c m 1 1 b G E 8 L 0 l 0 Z W 1 U e X B l P j x J d G V t U G F 0 a D 5 T Z W N 0 a W 9 u M S 9 m Y 2 5 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y L T A z L T I x V D I x O j U 4 O j E z L j Q 5 M D U w N j d a I i A v P j x F b n R y e S B U e X B l P S J G a W x s R X J y b 3 J D b 2 R l I i B W Y W x 1 Z T 0 i c 1 V u a 2 5 v d 2 4 i I C 8 + P E V u d H J 5 I F R 5 c G U 9 I k F k Z G V k V G 9 E Y X R h T W 9 k Z W w i I F Z h b H V l P S J s M C I g L z 4 8 L 1 N 0 Y W J s Z U V u d H J p Z X M + 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i 0 w M i 0 x N l Q y M T o w M z o 1 M S 4 x N z A 5 M D Q 5 W i I g L z 4 8 R W 5 0 c n k g V H l w Z T 0 i R m l s b F N 0 Y X R 1 c y I g V m F s d W U 9 I n N D b 2 1 w b G V 0 Z S I g L z 4 8 L 1 N 0 Y W J s Z U V u d H J p Z X M + P C 9 J d G V t P j x J d G V t P j x J d G V t T G 9 j Y X R p b 2 4 + P E l 0 Z W 1 U e X B l P k Z v c m 1 1 b G E 8 L 0 l 0 Z W 1 U e X B l P j x J d G V t U G F 0 a D 5 T Z W N 0 a W 9 u M S 9 V c 2 V y S W 5 m b 0 R l d G F p b G V k L 1 N v d X J j Z T w v S X R l b V B h d G g + P C 9 J d G V t T G 9 j Y X R p b 2 4 + P F N 0 Y W J s Z U V u d H J p Z X M g L z 4 8 L 0 l 0 Z W 0 + P E l 0 Z W 0 + P E l 0 Z W 1 M b 2 N h d G l v b j 4 8 S X R l b V R 5 c G U + R m 9 y b X V s Y T w v S X R l b V R 5 c G U + P E l 0 Z W 1 Q Y X R o P l N l Y 3 R p b 2 4 x L 1 V z Z X J J b m Z v R G V 0 Y W l s Z W Q v S W 5 2 b 2 t l Z C U y M E N 1 c 3 R v b S U y M E Z 1 b m N 0 a W 9 u P C 9 J d G V t U G F 0 a D 4 8 L 0 l 0 Z W 1 M b 2 N h d G l v b j 4 8 U 3 R h Y m x l R W 5 0 c m l l c y A v P j w v S X R l b T 4 8 S X R l b T 4 8 S X R l b U x v Y 2 F 0 a W 9 u P j x J d G V t V H l w Z T 5 G b 3 J t d W x h P C 9 J d G V t V H l w Z T 4 8 S X R l b V B h d G g + U 2 V j d G l v b j E v V X N l c k l u Z m 9 E Z X R h a W x l Z C 9 F e H B h b m R l Z C U y M G Z j b l V z Z X J J b m Z v R G V 0 Y W l s Z W Q 8 L 0 l 0 Z W 1 Q Y X R o P j w v S X R l b U x v Y 2 F 0 a W 9 u P j x T d G F i b G V F b n R y a W V z I C 8 + P C 9 J d G V t P j x J d G V t P j x J d G V t T G 9 j Y X R p b 2 4 + P E l 0 Z W 1 U e X B l P k Z v c m 1 1 b G E 8 L 0 l 0 Z W 1 U e X B l P j x J d G V t U G F 0 a D 5 T Z W N 0 a W 9 u M S 9 m Y 2 5 S d W 5 u a W 5 n 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y L T E 2 V D I x O j M 3 O j Q z L j c 4 O T M w M T l a I i A v P j x F b n R y e S B U e X B l P S J G a W x s U 3 R h d H V z I i B W Y W x 1 Z T 0 i c 0 N v b X B s Z X R l I i A v P j w v U 3 R h Y m x l R W 5 0 c m l l c z 4 8 L 0 l 0 Z W 0 + P E l 0 Z W 0 + P E l 0 Z W 1 M b 2 N h d G l v b j 4 8 S X R l b V R 5 c G U + R m 9 y b X V s Y T w v S X R l b V R 5 c G U + P E l 0 Z W 1 Q Y X R o P l N l Y 3 R p b 2 4 x L 2 Z j b m 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I y L T A y L T E 3 V D E w O j E w O j M x L j I 0 M j Q 3 N j h a I i A v P j x F b n R y e S B U e X B l P S J G a W x s U 3 R h d H V z I i B W Y W x 1 Z T 0 i c 0 N v b X B s Z X R l I i A v P j w v U 3 R h Y m x l R W 5 0 c m l l c z 4 8 L 0 l 0 Z W 0 + P E l 0 Z W 0 + P E l 0 Z W 1 M b 2 N h d G l v b j 4 8 S X R l b V R 5 c G U + R m 9 y b X V s Y T w v S X R l b V R 5 c G U + P E l 0 Z W 1 Q Y X R o P l N l Y 3 R p b 2 4 x L 0 V s c 3 B v d F 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z E 4 Z D N j Z D V l L W R h O T c t N D g 0 O S 1 h N T Z m L T N j M z J l N 2 U x Y T Y 1 Y S I g L z 4 8 R W 5 0 c n k g V H l w Z T 0 i R m l s b E x h c 3 R V c G R h d G V k I i B W Y W x 1 Z T 0 i Z D I w M j I t M D Q t M T l U M j I 6 M D U 6 M z M u O T Y 1 N D Q 4 M l o i I C 8 + P E V u d H J 5 I F R 5 c G U 9 I k x v Y W R l Z F R v Q W 5 h b H l z a X N T Z X J 2 a W N l c y I g V m F s d W U 9 I m w w I i A v P j x F b n R y e S B U e X B l P S J G a W x s Q 2 9 s d W 1 u V H l w Z X M i I F Z h b H V l P S J z Q l F r S y I g L z 4 8 R W 5 0 c n k g V H l w Z T 0 i R m l s b E V y c m 9 y Q 2 9 k Z S I g V m F s d W U 9 I n N V b m t u b 3 d u I i A v P j x F b n R y e S B U e X B l P S J G a W x s Q 2 9 s d W 1 u T m F t Z X M i I F Z h b H V l P S J z W y Z x d W 9 0 O 1 N w b 3 R Q c m l j Z U R L S y Z x d W 9 0 O y w m c X V v d D t E Y X R v J n F 1 b 3 Q 7 L C Z x d W 9 0 O 1 R p Z C Z x d W 9 0 O 1 0 i I C 8 + P E V u d H J 5 I F R 5 c G U 9 I k Z p b G x F c n J v c k N v d W 5 0 I i B W Y W x 1 Z T 0 i b D A i I C 8 + P E V u d H J 5 I F R 5 c G U 9 I k Z p b G x D b 3 V u d C I g V m F s d W U 9 I m w x M T M 5 O C I g L z 4 8 R W 5 0 c n k g V H l w Z T 0 i Q W R k Z W R U b 0 R h d G F N b 2 R l b C I g V m F s d W U 9 I m w x 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N f V j I v R G l 2 a W R l Z C B D b 2 x 1 b W 4 u e 1 N w b 3 R Q c m l j Z U R L S y w y f S Z x d W 9 0 O y w m c X V v d D t T Z W N 0 a W 9 u M S 9 F b H N w b 3 R Q c m l j Z X N f V j I v Q 2 h h b m d l Z C B U e X B l M S 5 7 R G F 0 b y w x f S Z x d W 9 0 O y w m c X V v d D t T Z W N 0 a W 9 u M S 9 F b H N w b 3 R Q c m l j Z X N f V j I v Q 2 h h b m d l Z C B U e X B l M S 5 7 V G l k L D J 9 J n F 1 b 3 Q 7 X S w m c X V v d D t D b 2 x 1 b W 5 D b 3 V u d C Z x d W 9 0 O z o z L C Z x d W 9 0 O 0 t l e U N v b H V t b k 5 h b W V z J n F 1 b 3 Q 7 O l t d L C Z x d W 9 0 O 0 N v b H V t b k l k Z W 5 0 a X R p Z X M m c X V v d D s 6 W y Z x d W 9 0 O 1 N l Y 3 R p b 2 4 x L 0 V s c 3 B v d F B y a W N l c 1 9 W M i 9 E a X Z p Z G V k I E N v b H V t b i 5 7 U 3 B v d F B y a W N l R E t L L D J 9 J n F 1 b 3 Q 7 L C Z x d W 9 0 O 1 N l Y 3 R p b 2 4 x L 0 V s c 3 B v d F B y a W N l c 1 9 W M i 9 D a G F u Z 2 V k I F R 5 c G U x L n t E Y X R v L D F 9 J n F 1 b 3 Q 7 L C Z x d W 9 0 O 1 N l Y 3 R p b 2 4 x L 0 V s c 3 B v d F B y a W N l c 1 9 W M i 9 D a G F u Z 2 V k I F R 5 c G U x L n t U a W Q s M n 0 m c X V v d D t d L C Z x d W 9 0 O 1 J l b G F 0 a W 9 u c 2 h p c E l u Z m 8 m c X V v d D s 6 W 1 1 9 I i A v P j w v U 3 R h Y m x l R W 5 0 c m l l c z 4 8 L 0 l 0 Z W 0 + P E l 0 Z W 0 + P E l 0 Z W 1 M b 2 N h d G l v b j 4 8 S X R l b V R 5 c G U + R m 9 y b X V s Y T w v S X R l b V R 5 c G U + P E l 0 Z W 1 Q Y X R o P l N l Y 3 R p b 2 4 x L 0 V s c 3 B v d F B y a W N l c 1 9 W M i 9 k Y X R l R n J v b T w v S X R l b V B h d G g + P C 9 J d G V t T G 9 j Y X R p b 2 4 + P F N 0 Y W J s Z U V u d H J p Z X M g L z 4 8 L 0 l 0 Z W 0 + P E l 0 Z W 0 + P E l 0 Z W 1 M b 2 N h d G l v b j 4 8 S X R l b V R 5 c G U + R m 9 y b X V s Y T w v S X R l b V R 5 c G U + P E l 0 Z W 1 Q Y X R o P l N l Y 3 R p b 2 4 x L 0 V s c 3 B v d F B y a W N l c 1 9 W M i 9 Q c m l j Z U F y Z W E 8 L 0 l 0 Z W 1 Q Y X R o P j w v S X R l b U x v Y 2 F 0 a W 9 u P j x T d G F i b G V F b n R y a W V z I C 8 + P C 9 J d G V t P j x J d G V t P j x J d G V t T G 9 j Y X R p b 2 4 + P E l 0 Z W 1 U e X B l P k Z v c m 1 1 b G E 8 L 0 l 0 Z W 1 U e X B l P j x J d G V t U G F 0 a D 5 T Z W N 0 a W 9 u M S 9 F b H N w b 3 R Q c m l j Z X N f V j I v Y m F z Z V V S T D w v S X R l b V B h d G g + P C 9 J d G V t T G 9 j Y X R p b 2 4 + P F N 0 Y W J s Z U V u d H J p Z X M g L z 4 8 L 0 l 0 Z W 0 + P E l 0 Z W 0 + P E l 0 Z W 1 M b 2 N h d G l v b j 4 8 S X R l b V R 5 c G U + R m 9 y b X V s Y T w v S X R l b V R 5 c G U + P E l 0 Z W 1 Q Y X R o P l N l Y 3 R p b 2 4 x L 0 V s c 3 B v d F B y a W N l c 1 9 W M i 9 i Y X N l U 1 F M P C 9 J d G V t U G F 0 a D 4 8 L 0 l 0 Z W 1 M b 2 N h d G l v b j 4 8 U 3 R h Y m x l R W 5 0 c m l l c y A v P j w v S X R l b T 4 8 S X R l b T 4 8 S X R l b U x v Y 2 F 0 a W 9 u P j x J d G V t V H l w Z T 5 G b 3 J t d W x h P C 9 J d G V t V H l w Z T 4 8 S X R l b V B h d G g + U 2 V j d G l v b j E v R W x z c G 9 0 U H J p Y 2 V z X 1 Y y L 1 R p b W V T Z X J p Z X N E Y X R h M j w v S X R l b V B h d G g + P C 9 J d G V t T G 9 j Y X R p b 2 4 + P F N 0 Y W J s Z U V u d H J p Z X M g L z 4 8 L 0 l 0 Z W 0 + P E l 0 Z W 0 + P E l 0 Z W 1 M b 2 N h d G l v b j 4 8 S X R l b V R 5 c G U + R m 9 y b X V s Y T w v S X R l b V R 5 c G U + P E l 0 Z W 1 Q Y X R o P l N l Y 3 R p b 2 4 x L 0 V s c 3 B v d F B y a W N l c 1 9 W M i 9 y Z X N 1 b H Q 8 L 0 l 0 Z W 1 Q Y X R o P j w v S X R l b U x v Y 2 F 0 a W 9 u P j x T d G F i b G V F b n R y a W V z I C 8 + P C 9 J d G V t P j x J d G V t P j x J d G V t T G 9 j Y X R p b 2 4 + P E l 0 Z W 1 U e X B l P k Z v c m 1 1 b G E 8 L 0 l 0 Z W 1 U e X B l P j x J d G V t U G F 0 a D 5 T Z W N 0 a W 9 u M S 9 F b H N w b 3 R Q c m l j Z X N f V j I v c m V j b 3 J k c z w v S X R l b V B h d G g + P C 9 J d G V t T G 9 j Y X R p b 2 4 + P F N 0 Y W J s Z U V u d H J p Z X M g L z 4 8 L 0 l 0 Z W 0 + P E l 0 Z W 0 + P E l 0 Z W 1 M b 2 N h d G l v b j 4 8 S X R l b V R 5 c G U + R m 9 y b X V s Y T w v S X R l b V R 5 c G U + P E l 0 Z W 1 Q Y X R o P l N l Y 3 R p b 2 4 x L 0 V s c 3 B v d F B y a W N l c 1 9 W M i 9 D b 2 5 2 Z X J 0 Z W Q l M j B 0 b y U y M F R h Y m x l P C 9 J d G V t U G F 0 a D 4 8 L 0 l 0 Z W 1 M b 2 N h d G l v b j 4 8 U 3 R h Y m x l R W 5 0 c m l l c y A v P j w v S X R l b T 4 8 S X R l b T 4 8 S X R l b U x v Y 2 F 0 a W 9 u P j x J d G V t V H l w Z T 5 G b 3 J t d W x h P C 9 J d G V t V H l w Z T 4 8 S X R l b V B h d G g + U 2 V j d G l v b j E v R W x z c G 9 0 U H J p Y 2 V z X 1 Y y L 0 V 4 c G F u Z G V k J T I w Q 2 9 s d W 1 u M T w v S X R l b V B h d G g + P C 9 J d G V t T G 9 j Y X R p b 2 4 + P F N 0 Y W J s Z U V u d H J p Z X M g L z 4 8 L 0 l 0 Z W 0 + P E l 0 Z W 0 + P E l 0 Z W 1 M b 2 N h d G l v b j 4 8 S X R l b V R 5 c G U + R m 9 y b X V s Y T w v S X R l b V R 5 c G U + P E l 0 Z W 1 Q Y X R o P l N l Y 3 R p b 2 4 x L 0 V s c 3 B v d F B y a W N l c 1 9 W M i 9 D a G F u Z 2 V k J T I w V H l w Z T w v S X R l b V B h d G g + P C 9 J d G V t T G 9 j Y X R p b 2 4 + P F N 0 Y W J s Z U V u d H J p Z X M g L z 4 8 L 0 l 0 Z W 0 + P E l 0 Z W 0 + P E l 0 Z W 1 M b 2 N h d G l v b j 4 8 S X R l b V R 5 c G U + R m 9 y b X V s Y T w v S X R l b V R 5 c G U + P E l 0 Z W 1 Q Y X R o P l N l Y 3 R p b 2 4 x L 0 V s c 3 B v d F B y a W N l c 1 9 W M i 9 S Z W 5 h b W V k J T I w Q 2 9 s d W 1 u c z w v S X R l b V B h d G g + P C 9 J d G V t T G 9 j Y X R p b 2 4 + P F N 0 Y W J s Z U V u d H J p Z X M g L z 4 8 L 0 l 0 Z W 0 + P E l 0 Z W 0 + P E l 0 Z W 1 M b 2 N h d G l v b j 4 8 S X R l b V R 5 c G U + R m 9 y b X V s Y T w v S X R l b V R 5 c G U + P E l 0 Z W 1 Q Y X R o P l N l Y 3 R p b 2 4 x L 0 V s c 3 B v d F B y a W N l c 1 9 W M i 9 B Z G R l Z C U y M E N v b m R p d G l v b m F s J T I w Q 2 9 s d W 1 u P C 9 J d G V t U G F 0 a D 4 8 L 0 l 0 Z W 1 M b 2 N h d G l v b j 4 8 U 3 R h Y m x l R W 5 0 c m l l c y A v P j w v S X R l b T 4 8 S X R l b T 4 8 S X R l b U x v Y 2 F 0 a W 9 u P j x J d G V t V H l w Z T 5 G b 3 J t d W x h P C 9 J d G V t V H l w Z T 4 8 S X R l b V B h d G g + U 2 V j d G l v b j E v R W x z c G 9 0 U H J p Y 2 V z X 1 Y y L 1 J l b W 9 2 Z W Q l M j B D b 2 x 1 b W 5 z P C 9 J d G V t U G F 0 a D 4 8 L 0 l 0 Z W 1 M b 2 N h d G l v b j 4 8 U 3 R h Y m x l R W 5 0 c m l l c y A v P j w v S X R l b T 4 8 S X R l b T 4 8 S X R l b U x v Y 2 F 0 a W 9 u P j x J d G V t V H l w Z T 5 G b 3 J t d W x h P C 9 J d G V t V H l w Z T 4 8 S X R l b V B h d G g + U 2 V j d G l v b j E v R W x z c G 9 0 U H J p Y 2 V z X 1 Y y L 0 R p d m l k Z W Q l M j B D b 2 x 1 b W 4 8 L 0 l 0 Z W 1 Q Y X R o P j w v S X R l b U x v Y 2 F 0 a W 9 u P j x T d G F i b G V F b n R y a W V z I C 8 + P C 9 J d G V t P j x J d G V t P j x J d G V t T G 9 j Y X R p b 2 4 + P E l 0 Z W 1 U e X B l P k Z v c m 1 1 b G E 8 L 0 l 0 Z W 1 U e X B l P j x J d G V t U G F 0 a D 5 T Z W N 0 a W 9 u M S 9 F b H N w b 3 R Q c m l j Z X N f V j I v U m V t b 3 Z l Z C U y M E N v b H V t b n M x P C 9 J d G V t U G F 0 a D 4 8 L 0 l 0 Z W 1 M b 2 N h d G l v b j 4 8 U 3 R h Y m x l R W 5 0 c m l l c y A v P j w v S X R l b T 4 8 S X R l b T 4 8 S X R l b U x v Y 2 F 0 a W 9 u P j x J d G V t V H l w Z T 5 G b 3 J t d W x h P C 9 J d G V t V H l w Z T 4 8 S X R l b V B h d G g + U 2 V j d G l v b j E v V G F y a W Z B b m R T d W J z Y 2 l w d G l v b l 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N j Y z E 1 M T M x L T Q 1 O W E t N G Q 2 Y y 1 i M j M 2 L W M 2 M D A w M j N i Z W E y O C I g L z 4 8 R W 5 0 c n k g V H l w Z T 0 i T G 9 h Z G V k V G 9 B b m F s e X N p c 1 N l c n Z p Y 2 V z I i B W Y W x 1 Z T 0 i b D A i I C 8 + P E V u d H J 5 I F R 5 c G U 9 I k Z p b G x F c n J v c k N v d W 5 0 I i B W Y W x 1 Z T 0 i b D A i I C 8 + P E V u d H J 5 I F R 5 c G U 9 I k Z p b G x F c n J v c k N v Z G U i I F Z h b H V l P S J z V W 5 r b m 9 3 b i I g L z 4 8 R W 5 0 c n k g V H l w Z T 0 i R m l s b E N v b H V t b l R 5 c G V z I i B W Y W x 1 Z T 0 i c 0 J n V U p D Z z 0 9 I i A v P j x F b n R y e S B U e X B l P S J G a W x s Q 2 9 1 b n Q i I F Z h b H V l P S J s M T E 0 M D E i I C 8 + P E V u d H J 5 I F R 5 c G U 9 I k Z p b G x M Y X N 0 V X B k Y X R l Z C I g V m F s d W U 9 I m Q y M D I y L T A 0 L T E 5 V D I y O j A 1 O j M z L j k 2 O D Q 0 M D F a I i A v P j x F b n R y e S B U e X B l P S J G a W x s Q 2 9 s d W 1 u T m F t Z X M i I F Z h b H V l P S J z W y Z x d W 9 0 O 2 1 l d G V y a W 5 n U G 9 p b n R J Z C Z x d W 9 0 O y w m c X V v d D t Q c m l j Z S Z x d W 9 0 O y w m c X V v d D t E Y X R v J n F 1 b 3 Q 7 L C Z x d W 9 0 O 1 R p Z C Z x d W 9 0 O 1 0 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D b 2 x 1 b W 5 D b 3 V u d C Z x d W 9 0 O z o 0 L C Z x d W 9 0 O 0 t l e U N v b H V t b k 5 h b W V z J n F 1 b 3 Q 7 O l t d L C Z x d W 9 0 O 0 N v b H V t b k l k Z W 5 0 a X R p Z X M m c X V v d D s 6 W y Z x d W 9 0 O 1 N l Y 3 R p b 2 4 x L 2 1 l d G V y a W 5 n U G 9 p b n R J Z C 9 D a G F u Z 2 V k I F R 5 c G 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C 9 T d G F i b G V F b n R y a W V z P j w v S X R l b T 4 8 S X R l b T 4 8 S X R l b U x v Y 2 F 0 a W 9 u P j x J d G V t V H l w Z T 5 G b 3 J t d W x h P C 9 J d G V t V H l w Z T 4 8 S X R l b V B h d G g + U 2 V j d G l v b j E v V G F y a W Z B b m R T d W J z Y 2 l w d G l v b l B y a W N l c 1 9 W M i 9 T b 3 V y Y 2 U 8 L 0 l 0 Z W 1 Q Y X R o P j w v S X R l b U x v Y 2 F 0 a W 9 u P j x T d G F i b G V F b n R y a W V z I C 8 + P C 9 J d G V t P j x J d G V t P j x J d G V t T G 9 j Y X R p b 2 4 + P E l 0 Z W 1 U e X B l P k Z v c m 1 1 b G E 8 L 0 l 0 Z W 1 U e X B l P j x J d G V t U G F 0 a D 5 T Z W N 0 a W 9 u M S 9 U Y X J p Z k F u Z F N 1 Y n N j a X B 0 a W 9 u U H J p Y 2 V z X 1 Y y L 0 l u d m 9 r Z W Q l M j B D d X N 0 b 2 0 l M j B G d W 5 j d G l v b j w v S X R l b V B h d G g + P C 9 J d G V t T G 9 j Y X R p b 2 4 + P F N 0 Y W J s Z U V u d H J p Z X M g L z 4 8 L 0 l 0 Z W 0 + P E l 0 Z W 0 + P E l 0 Z W 1 M b 2 N h d G l v b j 4 8 S X R l b V R 5 c G U + R m 9 y b X V s Y T w v S X R l b V R 5 c G U + P E l 0 Z W 1 Q Y X R o P l N l Y 3 R p b 2 4 x L 1 R h c m l m Q W 5 k U 3 V i c 2 N p c H R p b 2 5 Q c m l j Z X N f V j I v R X h w Y W 5 k Z W Q l M j B m Y 2 5 U Y X J p Z k F u Z F N 1 Y n N j a X B 0 a W 9 u U H J p Y 2 V z P C 9 J d G V t U G F 0 a D 4 8 L 0 l 0 Z W 1 M b 2 N h d G l v b j 4 8 U 3 R h Y m x l R W 5 0 c m l l c y A v P j w v S X R l b T 4 8 S X R l b T 4 8 S X R l b U x v Y 2 F 0 a W 9 u P j x J d G V t V H l w Z T 5 G b 3 J t d W x h P C 9 J d G V t V H l w Z T 4 8 S X R l b V B h d G g + U 2 V j d G l v b j E v V G F y a W Z B b m R T d W J z Y 2 l w d G l v b l B y a W N l c 1 9 W M i 9 D a G F u Z 2 V k J T I w V H l w Z T w v S X R l b V B h d G g + P C 9 J d G V t T G 9 j Y X R p b 2 4 + P F N 0 Y W J s Z U V u d H J p Z X M g L z 4 8 L 0 l 0 Z W 0 + P E l 0 Z W 0 + P E l 0 Z W 1 M b 2 N h d G l v b j 4 8 S X R l b V R 5 c G U + R m 9 y b X V s Y T w v S X R l b V R 5 c G U + P E l 0 Z W 1 Q Y X R o P l N l Y 3 R p b 2 4 x L 1 R h c m l m Q W 5 k U 3 V i c 2 N p c H R p b 2 5 Q c m l j Z X N f V j I v R m l s d G V y Z W Q l M j B S b 3 d z P C 9 J d G V t U G F 0 a D 4 8 L 0 l 0 Z W 1 M b 2 N h d G l v b j 4 8 U 3 R h Y m x l R W 5 0 c m l l c y A v P j w v S X R l b T 4 8 S X R l b T 4 8 S X R l b U x v Y 2 F 0 a W 9 u P j x J d G V t V H l w Z T 5 G b 3 J t d W x h P C 9 J d G V t V H l w Z T 4 8 S X R l b V B h d G g + U 2 V j d G l v b j E v a 1 d o 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0 L T E 5 V D I y O j A 1 O j M z L j k 3 M T Q z M z R a I i A v P j x F b n R y e S B U e X B l P S J M b 2 F k Z W R U b 0 F u Y W x 5 c 2 l z U 2 V y d m l j Z X M i I F Z h b H V l P S J s M C I g L z 4 8 R W 5 0 c n k g V H l w Z T 0 i R m l s b E N v b H V t b l R 5 c G V z I i B W Y W x 1 Z T 0 i c 0 J n V U Z D U W 8 9 I i A v P j x F b n R y e S B U e X B l P S J G a W x s R X J y b 3 J D b 2 R l I i B W Y W x 1 Z T 0 i c 1 V u a 2 5 v d 2 4 i I C 8 + P E V u d H J 5 I F R 5 c G U 9 I k Z p b G x D b 2 x 1 b W 5 O Y W 1 l c y I g V m F s d W U 9 I n N b J n F 1 b 3 Q 7 b W V 0 Z X J p b m d Q b 2 l u d E l k J n F 1 b 3 Q 7 L C Z x d W 9 0 O 2 t X a C Z x d W 9 0 O y w m c X V v d D t S d W 5 u a W 5 n V G 9 0 Y W w m c X V v d D s s J n F 1 b 3 Q 7 R G F 0 b y Z x d W 9 0 O y w m c X V v d D t U a W Q m c X V v d D t d I i A v P j x F b n R y e S B U e X B l P S J G a W x s R X J y b 3 J D b 3 V u d C I g V m F s d W U 9 I m w w I i A v P j x F b n R y e S B U e X B l P S J G a W x s Q 2 9 1 b n Q i I F Z h b H V l P S J s M T E z N T A i I C 8 + P E V u d H J 5 I F R 5 c G U 9 I l F 1 Z X J 5 S U Q i I F Z h b H V l P S J z O T E 3 Z T d m M T c t N z k w N i 0 0 M z V m L W E 4 M j Y t Y m F i M j U 3 M T B i N W Y 2 I i A v P j x F b n R y e S B U e X B l P S J B Z G R l Z F R v R G F 0 Y U 1 v Z G V s I i B W Y W x 1 Z T 0 i b D E 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d G V y a W 5 n U G 9 p b n R J Z C 9 D a G F u Z 2 V k I F R 5 c G U u e 2 1 l d G V y a W 5 n U G 9 p b n R J Z C w w f S Z x d W 9 0 O y w m c X V v d D t T Z W N 0 a W 9 u M S 9 r V 2 h f V j I v Q 2 h h b m d l Z C B U e X B l L n t r V 2 g s M X 0 m c X V v d D s s J n F 1 b 3 Q 7 U 2 V j d G l v b j E v a 1 d o X 1 Y y L 0 N o Y W 5 n Z W Q g V H l w Z S 5 7 U n V u b m l u Z 1 R v d G F s L D J 9 J n F 1 b 3 Q 7 L C Z x d W 9 0 O 1 N l Y 3 R p b 2 4 x L 2 t X a F 9 W M i 9 D a G F u Z 2 V k I F R 5 c G U u e 0 R h d G 8 s M 3 0 m c X V v d D s s J n F 1 b 3 Q 7 U 2 V j d G l v b j E v a 1 d o X 1 Y y L 0 N o Y W 5 n Z W Q g V H l w Z S 5 7 V G l k L D R 9 J n F 1 b 3 Q 7 X S w m c X V v d D t D b 2 x 1 b W 5 D b 3 V u d C Z x d W 9 0 O z o 1 L C Z x d W 9 0 O 0 t l e U N v b H V t b k 5 h b W V z J n F 1 b 3 Q 7 O l t d L C Z x d W 9 0 O 0 N v b H V t b k l k Z W 5 0 a X R p Z X M m c X V v d D s 6 W y Z x d W 9 0 O 1 N l Y 3 R p b 2 4 x L 2 1 l d G V y a W 5 n U G 9 p b n R J Z C 9 D a G F u Z 2 V k I F R 5 c G U u e 2 1 l d G V y a W 5 n U G 9 p b n R J Z C w w f S Z x d W 9 0 O y w m c X V v d D t T Z W N 0 a W 9 u M S 9 r V 2 h f V j I v Q 2 h h b m d l Z C B U e X B l L n t r V 2 g s M X 0 m c X V v d D s s J n F 1 b 3 Q 7 U 2 V j d G l v b j E v a 1 d o X 1 Y y L 0 N o Y W 5 n Z W Q g V H l w Z S 5 7 U n V u b m l u Z 1 R v d G F s L D J 9 J n F 1 b 3 Q 7 L C Z x d W 9 0 O 1 N l Y 3 R p b 2 4 x L 2 t X a F 9 W M i 9 D a G F u Z 2 V k I F R 5 c G U u e 0 R h d G 8 s M 3 0 m c X V v d D s s J n F 1 b 3 Q 7 U 2 V j d G l v b j E v a 1 d o X 1 Y y L 0 N o Y W 5 n Z W Q g V H l w Z S 5 7 V G l k L D R 9 J n F 1 b 3 Q 7 X S w m c X V v d D t S Z W x h d G l v b n N o a X B J b m Z v J n F 1 b 3 Q 7 O l t d f S I g L z 4 8 L 1 N 0 Y W J s Z U V u d H J p Z X M + P C 9 J d G V t P j x J d G V t P j x J d G V t T G 9 j Y X R p b 2 4 + P E l 0 Z W 1 U e X B l P k Z v c m 1 1 b G E 8 L 0 l 0 Z W 1 U e X B l P j x J d G V t U G F 0 a D 5 T Z W N 0 a W 9 u M S 9 r V 2 h f V j I v U 2 9 1 c m N l P C 9 J d G V t U G F 0 a D 4 8 L 0 l 0 Z W 1 M b 2 N h d G l v b j 4 8 U 3 R h Y m x l R W 5 0 c m l l c y A v P j w v S X R l b T 4 8 S X R l b T 4 8 S X R l b U x v Y 2 F 0 a W 9 u P j x J d G V t V H l w Z T 5 G b 3 J t d W x h P C 9 J d G V t V H l w Z T 4 8 S X R l b V B h d G g + U 2 V j d G l v b j E v a 1 d o X 1 Y y L 0 l u d m 9 r Z W Q l M j B D d X N 0 b 2 0 l M j B G d W 5 j d G l v b j w v S X R l b V B h d G g + P C 9 J d G V t T G 9 j Y X R p b 2 4 + P F N 0 Y W J s Z U V u d H J p Z X M g L z 4 8 L 0 l 0 Z W 0 + P E l 0 Z W 0 + P E l 0 Z W 1 M b 2 N h d G l v b j 4 8 S X R l b V R 5 c G U + R m 9 y b X V s Y T w v S X R l b V R 5 c G U + P E l 0 Z W 1 Q Y X R o P l N l Y 3 R p b 2 4 x L 2 t X a F 9 W M i 9 F e H B h b m R l Z C U y M G Z j b m t X a D w v S X R l b V B h d G g + P C 9 J d G V t T G 9 j Y X R p b 2 4 + P F N 0 Y W J s Z U V u d H J p Z X M g L z 4 8 L 0 l 0 Z W 0 + P E l 0 Z W 0 + P E l 0 Z W 1 M b 2 N h d G l v b j 4 8 S X R l b V R 5 c G U + R m 9 y b X V s Y T w v S X R l b V R 5 c G U + P E l 0 Z W 1 Q Y X R o P l N l Y 3 R p b 2 4 x L 0 V s c 3 B v d F B y a W N l c 1 9 W M i 9 B Z G R l Z C U y M E N 1 c 3 R v b T w v S X R l b V B h d G g + P C 9 J d G V t T G 9 j Y X R p b 2 4 + P F N 0 Y W J s Z U V u d H J p Z X M g L z 4 8 L 0 l 0 Z W 0 + P E l 0 Z W 0 + P E l 0 Z W 1 M b 2 N h d G l v b j 4 8 S X R l b V R 5 c G U + R m 9 y b X V s Y T w v S X R l b V R 5 c G U + P E l 0 Z W 1 Q Y X R o P l N l Y 3 R p b 2 4 x L 0 V s c 3 B v d F B y a W N l c 1 9 W M i 9 B Z G R l Z C U y M E N 1 c 3 R v b T E 8 L 0 l 0 Z W 1 Q Y X R o P j w v S X R l b U x v Y 2 F 0 a W 9 u P j x T d G F i b G V F b n R y a W V z I C 8 + P C 9 J d G V t P j x J d G V t P j x J d G V t T G 9 j Y X R p b 2 4 + P E l 0 Z W 1 U e X B l P k Z v c m 1 1 b G E 8 L 0 l 0 Z W 1 U e X B l P j x J d G V t U G F 0 a D 5 T Z W N 0 a W 9 u M S 9 F b H N w b 3 R Q c m l j Z X N f V j I v U m V t b 3 Z l Z C U y M E N v b H V t b n M y P C 9 J d G V t U G F 0 a D 4 8 L 0 l 0 Z W 1 M b 2 N h d G l v b j 4 8 U 3 R h Y m x l R W 5 0 c m l l c y A v P j w v S X R l b T 4 8 S X R l b T 4 8 S X R l b U x v Y 2 F 0 a W 9 u P j x J d G V t V H l w Z T 5 G b 3 J t d W x h P C 9 J d G V t V H l w Z T 4 8 S X R l b V B h d G g + U 2 V j d G l v b j E v V G F y a W Z B b m R T d W J z Y 2 l w d G l v b l B y a W N l c 1 9 W M i 9 B Z G R l Z C U y M E N 1 c 3 R v b T w v S X R l b V B h d G g + P C 9 J d G V t T G 9 j Y X R p b 2 4 + P F N 0 Y W J s Z U V u d H J p Z X M g L z 4 8 L 0 l 0 Z W 0 + P E l 0 Z W 0 + P E l 0 Z W 1 M b 2 N h d G l v b j 4 8 S X R l b V R 5 c G U + R m 9 y b X V s Y T w v S X R l b V R 5 c G U + P E l 0 Z W 1 Q Y X R o P l N l Y 3 R p b 2 4 x L 1 R h c m l m Q W 5 k U 3 V i c 2 N p c H R p b 2 5 Q c m l j Z X N f V j I v Q W R k Z W Q l M j B D d X N 0 b 2 0 x P C 9 J d G V t U G F 0 a D 4 8 L 0 l 0 Z W 1 M b 2 N h d G l v b j 4 8 U 3 R h Y m x l R W 5 0 c m l l c y A v P j w v S X R l b T 4 8 S X R l b T 4 8 S X R l b U x v Y 2 F 0 a W 9 u P j x J d G V t V H l w Z T 5 G b 3 J t d W x h P C 9 J d G V t V H l w Z T 4 8 S X R l b V B h d G g + U 2 V j d G l v b j E v V G F y a W Z B b m R T d W J z Y 2 l w d G l v b l B y a W N l c 1 9 W M i 9 S Z W 1 v d m V k J T I w Q 2 9 s d W 1 u c z w v S X R l b V B h d G g + P C 9 J d G V t T G 9 j Y X R p b 2 4 + P F N 0 Y W J s Z U V u d H J p Z X M g L z 4 8 L 0 l 0 Z W 0 + P E l 0 Z W 0 + P E l 0 Z W 1 M b 2 N h d G l v b j 4 8 S X R l b V R 5 c G U + R m 9 y b X V s Y T w v S X R l b V R 5 c G U + P E l 0 Z W 1 Q Y X R o P l N l Y 3 R p b 2 4 x L 2 t X a F 9 W M i 9 B Z G R l Z C U y M E N 1 c 3 R v b T w v S X R l b V B h d G g + P C 9 J d G V t T G 9 j Y X R p b 2 4 + P F N 0 Y W J s Z U V u d H J p Z X M g L z 4 8 L 0 l 0 Z W 0 + P E l 0 Z W 0 + P E l 0 Z W 1 M b 2 N h d G l v b j 4 8 S X R l b V R 5 c G U + R m 9 y b X V s Y T w v S X R l b V R 5 c G U + P E l 0 Z W 1 Q Y X R o P l N l Y 3 R p b 2 4 x L 2 t X a F 9 W M i 9 B Z G R l Z C U y M E N 1 c 3 R v b T E 8 L 0 l 0 Z W 1 Q Y X R o P j w v S X R l b U x v Y 2 F 0 a W 9 u P j x T d G F i b G V F b n R y a W V z I C 8 + P C 9 J d G V t P j x J d G V t P j x J d G V t T G 9 j Y X R p b 2 4 + P E l 0 Z W 1 U e X B l P k Z v c m 1 1 b G E 8 L 0 l 0 Z W 1 U e X B l P j x J d G V t U G F 0 a D 5 T Z W N 0 a W 9 u M S 9 r V 2 h f V j I v U m V t b 3 Z l Z C U y M E N v b H V t b n M 8 L 0 l 0 Z W 1 Q Y X R o P j w v S X R l b U x v Y 2 F 0 a W 9 u P j x T d G F i b G V F b n R y a W V z I C 8 + P C 9 J d G V t P j x J d G V t P j x J d G V t T G 9 j Y X R p b 2 4 + P E l 0 Z W 1 U e X B l P k Z v c m 1 1 b G E 8 L 0 l 0 Z W 1 U e X B l P j x J d G V t U G F 0 a D 5 T Z W N 0 a W 9 u M S 9 r V 2 h f V j I v Q 2 h h b m d l Z C U y M F R 5 c G U 8 L 0 l 0 Z W 1 Q Y X R o P j w v S X R l b U x v Y 2 F 0 a W 9 u P j x T d G F i b G V F b n R y a W V z I C 8 + P C 9 J d G V t P j x J d G V t P j x J d G V t T G 9 j Y X R p b 2 4 + P E l 0 Z W 1 U e X B l P k Z v c m 1 1 b G E 8 L 0 l 0 Z W 1 U e X B l P j x J d G V t U G F 0 a D 5 T Z W N 0 a W 9 u M S 9 U Y X J p Z k F u Z F N 1 Y n N j a X B 0 a W 9 u U H J p Y 2 V z X 1 Y y L 0 N o Y W 5 n Z W Q l M j B U e X B l M T w v S X R l b V B h d G g + P C 9 J d G V t T G 9 j Y X R p b 2 4 + P F N 0 Y W J s Z U V u d H J p Z X M g L z 4 8 L 0 l 0 Z W 0 + P E l 0 Z W 0 + P E l 0 Z W 1 M b 2 N h d G l v b j 4 8 S X R l b V R 5 c G U + R m 9 y b X V s Y T w v S X R l b V R 5 c G U + P E l 0 Z W 1 Q Y X R o P l N l Y 3 R p b 2 4 x L 0 V s c 3 B v d F B y a W N l c 1 9 W M i 9 D a G F u Z 2 V k J T I w V H l w Z T E 8 L 0 l 0 Z W 1 Q Y X R o P j w v S X R l b U x v Y 2 F 0 a W 9 u P j x T d G F i b G V F b n R y a W V z I C 8 + P C 9 J d G V t P j w v S X R l b X M + P C 9 M b 2 N h b F B h Y 2 t h Z 2 V N Z X R h Z G F 0 Y U Z p b G U + F g A A A F B L B Q Y A A A A A A A A A A A A A A A A A A A A A A A D a A A A A A Q A A A N C M n d 8 B F d E R j H o A w E / C l + s B A A A A m j + x K B 4 B H U K 9 c o b z B d b o n w A A A A A C A A A A A A A D Z g A A w A A A A B A A A A A M N / c 2 r T P x U Q l C n 6 7 n h q N y A A A A A A S A A A C g A A A A E A A A A E l v z D G B R i 2 5 Q c o n a s 2 A 0 U V Q A A A A u v r e 0 L O C 7 p L F Y r 7 z q L z 1 G k Y Q w Y l i m A U x 3 b s I E h k 9 I j 9 C + U T t p y K M A w K j A M M E O j D x o f 7 D U 0 E N Y L v u v e S X N q i A o f l 0 r U p T b N o I c l e v W d S A a d w U A A A A O P x w C X 1 3 z V 8 P T k X M f I P P H M t c w z 0 = < / D a t a M a s h u p > 
</file>

<file path=customXml/item14.xml>��< ? x m l   v e r s i o n = " 1 . 0 "   e n c o d i n g = " U T F - 1 6 " ? > < G e m i n i   x m l n s = " h t t p : / / g e m i n i / p i v o t c u s t o m i z a t i o n / M a n u a l C a l c M o d e " > < C u s t o m C o n t e n t > < ! [ C D A T A [ F a l s e ] ] > < / C u s t o m C o n t e n t > < / G e m i n i > 
</file>

<file path=customXml/item15.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6.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T a r i f A n d S u b s c i p t i o n P r i c e s _ V 2 _ 0 1 e e e 9 9 1 - 5 3 e 6 - 4 0 1 c - 8 9 9 3 - 0 2 7 c 9 a 7 1 5 f 8 5 ] ] > < / C u s t o m C o n t e n t > < / G e m i n i > 
</file>

<file path=customXml/item18.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19.xml><?xml version="1.0" encoding="utf-8"?>
<?mso-contentType ?>
<SharedContentType xmlns="Microsoft.SharePoint.Taxonomy.ContentTypeSync" SourceId="ab2600de-030e-40a3-a341-c72395049305" ContentTypeId="0x010100DCD90FCC66DA8F4C882C689D6817D41B"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0.xml>��< ? x m l   v e r s i o n = " 1 . 0 "   e n c o d i n g = " U T F - 1 6 " ? > < G e m i n i   x m l n s = " h t t p : / / g e m i n i / p i v o t c u s t o m i z a t i o n / L i n k e d T a b l e U p d a t e M o d e " > < C u s t o m C o n t e n t > < ! [ C D A T A [ T r u e ] ] > < / C u s t o m C o n t e n t > < / G e m i n i > 
</file>

<file path=customXml/item21.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 5 5 < / 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 T a g s \ T a b l e s \ & l t ; T a b l e s \ U s e r I n f o D e t a i l e d & g t ; < / K e y > < / D i a g r a m O b j e c t K e y > < D i a g r a m O b j e c t K e y > < K e y > D y n a m i c   T a g s \ T a b l e s \ & l t ; T a b l e s \ O u t p u t P a r a m e t e r T a b l e & g t ; 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 T a b l e s \ T i m e S e r i e s \ C o l u m n s \ k W h < / K e y > < / D i a g r a m O b j e c t K e y > < D i a g r a m O b j e c t K e y > < K e y > T a b l e s \ T i m e S e r i e s \ C o l u m n s \ k W h R u n n i n g T o t a l < / K e y > < / D i a g r a m O b j e c t K e y > < D i a g r a m O b j e c t K e y > < K e y > T a b l e s \ T i m e S e r i e s \ C o l u m n s \ P r i c e < / K e y > < / D i a g r a m O b j e c t K e y > < D i a g r a m O b j e c t K e y > < K e y > T a b l e s \ T i m e S e r i e s \ C o l u m n s \ m e t e r i n g P o i n t I d < / K e y > < / D i a g r a m O b j e c t K e y > < D i a g r a m O b j e c t K e y > < K e y > T a b l e s \ T i m e S e r i e s \ C o l u m n s \ S p o t P r i c e D K K < / K e y > < / D i a g r a m O b j e c t K e y > < D i a g r a m O b j e c t K e y > < K e y > T a b l e s \ T i m e S e r i e s \ C o l u m n s \ D a t o < / K e y > < / D i a g r a m O b j e c t K e y > < D i a g r a m O b j e c t K e y > < K e y > T a b l e s \ T i m e S e r i e s \ C o l u m n s \ T i d < / 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 T a b l e s \ O u t p u t P a r a m e t e r T a b l e 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 T a b l e s \ U s e r I n f o D e t a i l e d < / K e y > < / a : K e y > < a : V a l u e   i : t y p e = " D i a g r a m D i s p l a y N o d e V i e w S t a t e " > < H e i g h t > 1 5 0 < / H e i g h t > < I s E x p a n d e d > t r u e < / I s E x p a n d e d > < L a y e d O u t > t r u e < / L a y e d O u t > < L e f t > 5 9 4 . 1 0 3 8 1 0 5 6 7 6 6 6 1 9 < / L e f t > < S c r o l l V e r t i c a l O f f s e t > 1 2 < / S c r o l l V e r t i c a l O f f s e t > < T a b I n d e x > 7 < / T a b I n d e x > < T o p > 6 1 8 . 2 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 8 8 3 . 9 0 3 8 1 0 5 6 7 6 6 6 1 4 < / L e f t > < T a b I n d e x > 1 < / T a b I n d e x > < T o p > 5 4 < / 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 T a b l e s \ D i m T i d < / K e y > < / a : K e y > < a : V a l u e   i : t y p e = " D i a g r a m D i s p l a y N o d e V i e w S t a t e " > < H e i g h t > 1 5 0 < / H e i g h t > < I s E x p a n d e d > t r u e < / I s E x p a n d e d > < L a y e d O u t > t r u e < / L a y e d O u t > < L e f t > 1 8 8 < / L e f t > < T a b I n d e x > 6 < / T a b I n d e x > < T o p > 6 1 6 < / 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 3 1 6 . 0 0 0 0 0 0 0 0 0 0 0 0 2 3 < / L e f t > < T o p > 6 1 < / 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 1 6 0 7 . 0 0 0 0 0 0 0 0 0 0 0 0 2 < / L e f t > < S c r o l l V e r t i c a l O f f s e t > 9 0 . 1 3 0 0 0 0 0 0 0 0 0 0 0 2 4 < / S c r o l l V e r t i c a l O f f s e t > < T a b I n d e x > 5 < / T a b I n d e x > < T o p > 2 3 1 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 T a b l e s \ E l s p o t P r i c e s _ V 2 < / K e y > < / a : K e y > < a : V a l u e   i : t y p e = " D i a g r a m D i s p l a y N o d e V i e w S t a t e " > < H e i g h t > 1 5 0 < / H e i g h t > < I s E x p a n d e d > t r u e < / I s E x p a n d e d > < L a y e d O u t > t r u e < / L a y e d O u t > < L e f t > 1 4 4 . 9 0 3 8 1 0 5 6 7 6 6 6 1 4 < / L e f t > < T a b I n d e x > 2 < / T a b I n d e x > < T o p > 3 4 9 . 5 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 3 6 3 . 8 0 7 6 2 1 1 3 5 3 3 2 0 6 < / L e f t > < T a b I n d e x > 3 < / T a b I n d e x > < T o p > 3 4 8 . 5 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 5 8 2 . 7 1 1 4 3 1 7 0 2 9 9 7 7 4 < / L e f t > < S c r o l l V e r t i c a l O f f s e t > 8 . 4 2 0 0 0 0 0 0 0 0 0 0 0 1 5 9 < / S c r o l l V e r t i c a l O f f s e t > < T a b I n d e x > 4 < / T a b I n d e x > < T o p > 3 4 9 . 5 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 ( 1 5 9 1 , 2 8 6 ) .   E n d   p o i n t   2 :   ( 6 0 9 , 1 4 1 )   < / A u t o m a t i o n P r o p e r t y H e l p e r T e x t > < L a y e d O u t > t r u e < / L a y e d O u t > < P o i n t s   x m l n s : b = " h t t p : / / s c h e m a s . d a t a c o n t r a c t . o r g / 2 0 0 4 / 0 7 / S y s t e m . W i n d o w s " > < b : P o i n t > < b : _ x > 1 5 9 1 . 0 0 0 0 0 0 0 0 0 0 0 0 5 < / b : _ x > < b : _ y > 2 8 6 < / b : _ y > < / b : P o i n t > < b : P o i n t > < b : _ x > 8 6 6 . 4 0 3 8 1 1 0 0 4 5 < / b : _ x > < b : _ y > 2 8 6 < / b : _ y > < / b : P o i n t > < b : P o i n t > < b : _ x > 8 6 4 . 4 0 3 8 1 1 0 0 4 5 < / b : _ x > < b : _ y > 2 8 4 < / b : _ y > < / b : P o i n t > < b : P o i n t > < b : _ x > 8 6 4 . 4 0 3 8 1 1 0 0 4 5 < / b : _ x > < b : _ y > 1 4 3 < / b : _ y > < / b : P o i n t > < b : P o i n t > < b : _ x > 8 6 2 . 4 0 3 8 1 1 0 0 4 5 < / b : _ x > < b : _ y > 1 4 1 < / b : _ y > < / b : P o i n t > < b : P o i n t > < b : _ x > 6 0 9 . 0 0 0 0 0 0 0 0 0 0 0 0 4 5 < / b : _ x > < b : _ y > 1 4 1 < / 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 1 5 9 1 . 0 0 0 0 0 0 0 0 0 0 0 0 5 < / b : _ x > < b : _ y > 2 7 8 < / b : _ y > < / L a b e l L o c a t i o n > < L o c a t i o n   x m l n s : b = " h t t p : / / s c h e m a s . d a t a c o n t r a c t . o r g / 2 0 0 4 / 0 7 / S y s t e m . W i n d o w s " > < b : _ x > 1 6 0 7 . 0 0 0 0 0 0 0 0 0 0 0 0 2 < / b : _ x > < b : _ y > 2 8 6 < / b : _ y > < / L o c a t i o n > < S h a p e R o t a t e A n g l e > 1 8 0 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 5 9 3 . 0 0 0 0 0 0 0 0 0 0 0 0 4 5 < / b : _ x > < b : _ y > 1 3 3 < / b : _ y > < / L a b e l L o c a t i o n > < L o c a t i o n   x m l n s : b = " h t t p : / / s c h e m a s . d a t a c o n t r a c t . o r g / 2 0 0 4 / 0 7 / S y s t e m . W i n d o w s " > < b : _ x > 5 9 3 . 0 0 0 0 0 0 0 0 0 0 0 0 4 5 < / b : _ x > < b : _ y > 1 4 1 < / b : _ y > < / L o c a t i o n > < S h a p e R o t a t e A n g l e > 3 6 0 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 1 5 9 1 . 0 0 0 0 0 0 0 0 0 0 0 0 5 < / b : _ x > < b : _ y > 2 8 6 < / b : _ y > < / b : P o i n t > < b : P o i n t > < b : _ x > 8 6 6 . 4 0 3 8 1 1 0 0 4 5 < / b : _ x > < b : _ y > 2 8 6 < / b : _ y > < / b : P o i n t > < b : P o i n t > < b : _ x > 8 6 4 . 4 0 3 8 1 1 0 0 4 5 < / b : _ x > < b : _ y > 2 8 4 < / b : _ y > < / b : P o i n t > < b : P o i n t > < b : _ x > 8 6 4 . 4 0 3 8 1 1 0 0 4 5 < / b : _ x > < b : _ y > 1 4 3 < / b : _ y > < / b : P o i n t > < b : P o i n t > < b : _ x > 8 6 2 . 4 0 3 8 1 1 0 0 4 5 < / b : _ x > < b : _ y > 1 4 1 < / b : _ y > < / b : P o i n t > < b : P o i n t > < b : _ x > 6 0 9 . 0 0 0 0 0 0 0 0 0 0 0 0 4 5 < / b : _ x > < b : _ y > 1 4 1 < / b : _ y > < / b : P o i n t > < / P o i n t s > < / a : V a l u e > < / a : K e y V a l u e O f D i a g r a m O b j e c t K e y a n y T y p e z b w N T n L X > < a : K e y V a l u e O f D i a g r a m O b j e c t K e y a n y T y p e z b w N T n L X > < a : K e y > < K e y > R e l a t i o n s h i p s \ & l t ; T a b l e s \ T i m e S e r i e s \ C o l u m n s \ T i d & g t ; - & l t ; T a b l e s \ D i m T i d \ C o l u m n s \ T i d & g t ; < / K e y > < / a : K e y > < a : V a l u e   i : t y p e = " D i a g r a m D i s p l a y L i n k V i e w S t a t e " > < A u t o m a t i o n P r o p e r t y H e l p e r T e x t > E n d   p o i n t   1 :   ( 1 5 9 1 , 3 0 6 ) .   E n d   p o i n t   2 :   ( 4 0 4 , 7 0 1 . 5 5 )   < / A u t o m a t i o n P r o p e r t y H e l p e r T e x t > < L a y e d O u t > t r u e < / L a y e d O u t > < P o i n t s   x m l n s : b = " h t t p : / / s c h e m a s . d a t a c o n t r a c t . o r g / 2 0 0 4 / 0 7 / S y s t e m . W i n d o w s " > < b : P o i n t > < b : _ x > 1 5 9 0 . 9 9 9 9 9 9 9 9 9 9 9 9 8 < / b : _ x > < b : _ y > 3 0 6 < / b : _ y > < / b : P o i n t > < b : P o i n t > < b : _ x > 1 0 9 2 . 8 0 1 9 0 5 5 < / b : _ x > < b : _ y > 3 0 6 < / b : _ y > < / b : P o i n t > < b : P o i n t > < b : _ x > 1 0 9 0 . 8 0 1 9 0 5 5 < / b : _ x > < b : _ y > 3 0 8 < / b : _ y > < / b : P o i n t > < b : P o i n t > < b : _ x > 1 0 9 0 . 8 0 1 9 0 5 5 < / b : _ x > < b : _ y > 5 5 4 . 2 < / b : _ y > < / b : P o i n t > < b : P o i n t > < b : _ x > 1 0 8 8 . 8 0 1 9 0 5 5 < / b : _ x > < b : _ y > 5 5 6 . 2 < / b : _ y > < / b : P o i n t > < b : P o i n t > < b : _ x > 5 7 6 . 6 0 3 8 1 1 0 0 4 4 9 9 9 < / b : _ x > < b : _ y > 5 5 6 . 2 < / b : _ y > < / b : P o i n t > < b : P o i n t > < b : _ x > 5 7 4 . 6 0 3 8 1 1 0 0 4 4 9 9 9 < / b : _ x > < b : _ y > 5 5 8 . 2 < / b : _ y > < / b : P o i n t > < b : P o i n t > < b : _ x > 5 7 4 . 6 0 3 8 1 1 0 0 4 4 9 9 9 < / b : _ x > < b : _ y > 6 9 9 . 5 5 < / b : _ y > < / b : P o i n t > < b : P o i n t > < b : _ x > 5 7 2 . 6 0 3 8 1 1 0 0 4 4 9 9 9 < / b : _ x > < b : _ y > 7 0 1 . 5 5 < / b : _ y > < / b : P o i n t > < b : P o i n t > < b : _ x > 4 0 3 . 9 9 9 9 9 9 9 9 9 9 9 9 8 9 < / b : _ x > < b : _ y > 7 0 1 . 5 5 < / 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 1 5 9 0 . 9 9 9 9 9 9 9 9 9 9 9 9 8 < / b : _ x > < b : _ y > 2 9 8 < / b : _ y > < / L a b e l L o c a t i o n > < L o c a t i o n   x m l n s : b = " h t t p : / / s c h e m a s . d a t a c o n t r a c t . o r g / 2 0 0 4 / 0 7 / S y s t e m . W i n d o w s " > < b : _ x > 1 6 0 7 < / b : _ x > < b : _ y > 3 0 6 < / b : _ y > < / L o c a t i o n > < S h a p e R o t a t e A n g l e > 1 8 0 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 3 8 7 . 9 9 9 9 9 9 9 9 9 9 9 9 8 9 < / b : _ x > < b : _ y > 6 9 3 . 5 5 < / b : _ y > < / L a b e l L o c a t i o n > < L o c a t i o n   x m l n s : b = " h t t p : / / s c h e m a s . d a t a c o n t r a c t . o r g / 2 0 0 4 / 0 7 / S y s t e m . W i n d o w s " > < b : _ x > 3 8 7 . 9 9 9 9 9 9 9 9 9 9 9 9 7 7 < / b : _ x > < b : _ y > 7 0 1 . 5 5 < / b : _ y > < / L o c a t i o n > < S h a p e R o t a t e A n g l e > 3 6 0 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 1 5 9 0 . 9 9 9 9 9 9 9 9 9 9 9 9 8 < / b : _ x > < b : _ y > 3 0 6 < / b : _ y > < / b : P o i n t > < b : P o i n t > < b : _ x > 1 0 9 2 . 8 0 1 9 0 5 5 < / b : _ x > < b : _ y > 3 0 6 < / b : _ y > < / b : P o i n t > < b : P o i n t > < b : _ x > 1 0 9 0 . 8 0 1 9 0 5 5 < / b : _ x > < b : _ y > 3 0 8 < / b : _ y > < / b : P o i n t > < b : P o i n t > < b : _ x > 1 0 9 0 . 8 0 1 9 0 5 5 < / b : _ x > < b : _ y > 5 5 4 . 2 < / b : _ y > < / b : P o i n t > < b : P o i n t > < b : _ x > 1 0 8 8 . 8 0 1 9 0 5 5 < / b : _ x > < b : _ y > 5 5 6 . 2 < / b : _ y > < / b : P o i n t > < b : P o i n t > < b : _ x > 5 7 6 . 6 0 3 8 1 1 0 0 4 4 9 9 9 < / b : _ x > < b : _ y > 5 5 6 . 2 < / b : _ y > < / b : P o i n t > < b : P o i n t > < b : _ x > 5 7 4 . 6 0 3 8 1 1 0 0 4 4 9 9 9 < / b : _ x > < b : _ y > 5 5 8 . 2 < / b : _ y > < / b : P o i n t > < b : P o i n t > < b : _ x > 5 7 4 . 6 0 3 8 1 1 0 0 4 4 9 9 9 < / b : _ x > < b : _ y > 6 9 9 . 5 5 < / b : _ y > < / b : P o i n t > < b : P o i n t > < b : _ x > 5 7 2 . 6 0 3 8 1 1 0 0 4 4 9 9 9 < / b : _ x > < b : _ y > 7 0 1 . 5 5 < / b : _ y > < / b : P o i n t > < b : P o i n t > < b : _ x > 4 0 3 . 9 9 9 9 9 9 9 9 9 9 9 9 8 9 < / b : _ x > < b : _ y > 7 0 1 . 5 5 < / 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 ( 1 5 9 1 , 3 2 6 ) .   E n d   p o i n t   2 :   ( 8 1 0 . 1 0 3 8 1 0 5 6 7 6 6 6 , 6 9 3 . 2 )   < / A u t o m a t i o n P r o p e r t y H e l p e r T e x t > < L a y e d O u t > t r u e < / L a y e d O u t > < P o i n t s   x m l n s : b = " h t t p : / / s c h e m a s . d a t a c o n t r a c t . o r g / 2 0 0 4 / 0 7 / S y s t e m . W i n d o w s " > < b : P o i n t > < b : _ x > 1 5 9 1 < / b : _ x > < b : _ y > 3 2 6 < / b : _ y > < / b : P o i n t > < b : P o i n t > < b : _ x > 1 2 0 2 . 5 5 1 9 0 5 5 < / b : _ x > < b : _ y > 3 2 6 < / b : _ y > < / b : P o i n t > < b : P o i n t > < b : _ x > 1 2 0 0 . 5 5 1 9 0 5 5 < / b : _ x > < b : _ y > 3 2 8 < / b : _ y > < / b : P o i n t > < b : P o i n t > < b : _ x > 1 2 0 0 . 5 5 1 9 0 5 5 < / b : _ x > < b : _ y > 6 9 1 . 2 < / b : _ y > < / b : P o i n t > < b : P o i n t > < b : _ x > 1 1 9 8 . 5 5 1 9 0 5 5 < / b : _ x > < b : _ y > 6 9 3 . 2 < / b : _ y > < / b : P o i n t > < b : P o i n t > < b : _ x > 8 1 0 . 1 0 3 8 1 0 5 6 7 6 6 6 1 9 < / b : _ x > < b : _ y > 6 9 3 . 2 < / 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 1 5 9 1 < / b : _ x > < b : _ y > 3 1 8 < / b : _ y > < / L a b e l L o c a t i o n > < L o c a t i o n   x m l n s : b = " h t t p : / / s c h e m a s . d a t a c o n t r a c t . o r g / 2 0 0 4 / 0 7 / S y s t e m . W i n d o w s " > < b : _ x > 1 6 0 7 < / b : _ x > < b : _ y > 3 2 6 < / b : _ y > < / L o c a t i o n > < S h a p e R o t a t e A n g l e > 1 8 0 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 7 9 4 . 1 0 3 8 1 0 5 6 7 6 6 6 1 9 < / b : _ x > < b : _ y > 6 8 5 . 2 < / b : _ y > < / L a b e l L o c a t i o n > < L o c a t i o n   x m l n s : b = " h t t p : / / s c h e m a s . d a t a c o n t r a c t . o r g / 2 0 0 4 / 0 7 / S y s t e m . W i n d o w s " > < b : _ x > 7 9 4 . 1 0 3 8 1 0 5 6 7 6 6 6 1 9 < / b : _ x > < b : _ y > 6 9 3 . 2 < / b : _ y > < / L o c a t i o n > < S h a p e R o t a t e A n g l e > 3 6 0 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 1 5 9 1 < / b : _ x > < b : _ y > 3 2 6 < / b : _ y > < / b : P o i n t > < b : P o i n t > < b : _ x > 1 2 0 2 . 5 5 1 9 0 5 5 < / b : _ x > < b : _ y > 3 2 6 < / b : _ y > < / b : P o i n t > < b : P o i n t > < b : _ x > 1 2 0 0 . 5 5 1 9 0 5 5 < / b : _ x > < b : _ y > 3 2 8 < / b : _ y > < / b : P o i n t > < b : P o i n t > < b : _ x > 1 2 0 0 . 5 5 1 9 0 5 5 < / b : _ x > < b : _ y > 6 9 1 . 2 < / b : _ y > < / b : P o i n t > < b : P o i n t > < b : _ x > 1 1 9 8 . 5 5 1 9 0 5 5 < / b : _ x > < b : _ y > 6 9 3 . 2 < / b : _ y > < / b : P o i n t > < b : P o i n t > < b : _ x > 8 1 0 . 1 0 3 8 1 0 5 6 7 6 6 6 1 9 < / b : _ x > < b : _ y > 6 9 3 . 2 < / b : _ y > < / b : P o i n t > < / P o i n t s > < / a : V a l u e > < / a : K e y V a l u e O f D i a g r a m O b j e c t K e y a n y T y p e z b w N T n L X > < a : K e y V a l u e O f D i a g r a m O b j e c t K e y a n y T y p e z b w N T n L X > < a : K e y > < K e y > R e l a t i o n s h i p s \ & l t ; T a b l e s \ E l s p o t P r i c e s _ V 2 \ C o l u m n s \ D a t o & g t ; - & l t ; T a b l e s \ D i m K a l e n d e r \ C o l u m n s \ D a t o & g t ; < / K e y > < / a : K e y > < a : V a l u e   i : t y p e = " D i a g r a m D i s p l a y L i n k V i e w S t a t e " > < A u t o m a t i o n P r o p e r t y H e l p e r T e x t > E n d   p o i n t   1 :   ( 2 4 4 . 9 0 3 8 1 1 , 3 3 3 . 5 ) .   E n d   p o i n t   2 :   ( 3 0 0 , 1 5 1 )   < / A u t o m a t i o n P r o p e r t y H e l p e r T e x t > < L a y e d O u t > t r u e < / L a y e d O u t > < 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 2 3 6 . 9 0 3 8 1 1 < / b : _ x > < b : _ y > 3 3 3 . 5 < / b : _ y > < / L a b e l L o c a t i o n > < L o c a t i o n   x m l n s : b = " h t t p : / / s c h e m a s . d a t a c o n t r a c t . o r g / 2 0 0 4 / 0 7 / S y s t e m . W i n d o w s " > < b : _ x > 2 4 4 . 9 0 3 8 1 1 0 0 0 0 0 0 0 2 < / b : _ x > < b : _ y > 3 4 9 . 5 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 3 0 0 . 0 0 0 0 0 0 0 0 0 0 0 0 2 3 < / b : _ x > < b : _ y > 1 4 3 < / b : _ y > < / L a b e l L o c a t i o n > < L o c a t i o n   x m l n s : b = " h t t p : / / s c h e m a s . d a t a c o n t r a c t . o r g / 2 0 0 4 / 0 7 / S y s t e m . W i n d o w s " > < b : _ x > 3 1 6 . 0 0 0 0 0 0 0 0 0 0 0 0 2 3 < / b : _ x > < b : _ y > 1 5 1 < / 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 R e l a t i o n s h i p s \ & l t ; T a b l e s \ E l s p o t P r i c e s _ V 2 \ C o l u m n s \ T i d & g t ; - & l t ; T a b l e s \ D i m T i d \ C o l u m n s \ T i d & g t ; < / K e y > < / a : K e y > < a : V a l u e   i : t y p e = " D i a g r a m D i s p l a y L i n k V i e w S t a t e " > < A u t o m a t i o n P r o p e r t y H e l p e r T e x t > E n d   p o i n t   1 :   ( 2 4 4 . 9 0 3 8 1 1 , 5 1 5 . 5 ) .   E n d   p o i n t   2 :   ( 2 8 8 , 6 0 0 )   < / A u t o m a t i o n P r o p e r t y H e l p e r T e x t > < L a y e d O u t > t r u e < / L a y e d O u t > < 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 2 3 6 . 9 0 3 8 1 0 9 9 9 9 9 9 9 6 < / b : _ x > < b : _ y > 4 9 9 . 5 < / b : _ y > < / L a b e l L o c a t i o n > < L o c a t i o n   x m l n s : b = " h t t p : / / s c h e m a s . d a t a c o n t r a c t . o r g / 2 0 0 4 / 0 7 / S y s t e m . W i n d o w s " > < b : _ x > 2 4 4 . 9 0 3 8 1 1 < / b : _ x > < b : _ y > 4 9 9 . 5 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 2 8 0 < / b : _ x > < b : _ y > 6 0 0 < / b : _ y > < / L a b e l L o c a t i o n > < L o c a t i o n   x m l n s : b = " h t t p : / / s c h e m a s . d a t a c o n t r a c t . o r g / 2 0 0 4 / 0 7 / S y s t e m . W i n d o w s " > < b : _ x > 2 8 8 < / b : _ x > < b : _ y > 6 1 6 < / 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 ( 4 7 3 . 8 0 7 6 2 1 , 5 1 4 . 5 ) .   E n d   p o i n t   2 :   ( 5 7 8 . 1 0 3 8 1 0 5 6 7 6 6 6 , 7 2 1 . 5 5 )   < / A u t o m a t i o n P r o p e r t y H e l p e r T e x t > < L a y e d O u t > t r u e < / L a y e d O u t > < P o i n t s   x m l n s : b = " h t t p : / / s c h e m a s . d a t a c o n t r a c t . o r g / 2 0 0 4 / 0 7 / S y s t e m . W i n d o w s " > < b : P o i n t > < b : _ x > 4 7 3 . 8 0 7 6 2 0 9 9 9 9 9 9 9 3 < / b : _ x > < b : _ y > 5 1 4 . 5 < / b : _ y > < / b : P o i n t > < b : P o i n t > < b : _ x > 4 7 3 . 8 0 7 6 2 1 < / b : _ x > < b : _ y > 7 1 9 . 5 5 < / b : _ y > < / b : P o i n t > < b : P o i n t > < b : _ x > 4 7 5 . 8 0 7 6 2 1 < / b : _ x > < b : _ y > 7 2 1 . 5 5 < / b : _ y > < / b : P o i n t > < b : P o i n t > < b : _ x > 5 7 8 . 1 0 3 8 1 0 5 6 7 6 6 6 1 9 < / b : _ x > < b : _ y > 7 2 1 . 5 5 < / 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 4 6 5 . 8 0 7 6 2 0 9 9 9 9 9 9 9 3 < / b : _ x > < b : _ y > 4 9 8 . 5 < / b : _ y > < / L a b e l L o c a t i o n > < L o c a t i o n   x m l n s : b = " h t t p : / / s c h e m a s . d a t a c o n t r a c t . o r g / 2 0 0 4 / 0 7 / S y s t e m . W i n d o w s " > < b : _ x > 4 7 3 . 8 0 7 6 2 1 < / b : _ x > < b : _ y > 4 9 8 . 5 < / b : _ y > < / L o c a t i o n > < S h a p e R o t a t e A n g l e > 9 0 . 0 0 0 0 0 0 0 0 0 0 0 0 2 < / 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 5 7 8 . 1 0 3 8 1 0 5 6 7 6 6 6 1 9 < / b : _ x > < b : _ y > 7 1 3 . 5 5 < / b : _ y > < / L a b e l L o c a t i o n > < L o c a t i o n   x m l n s : b = " h t t p : / / s c h e m a s . d a t a c o n t r a c t . o r g / 2 0 0 4 / 0 7 / S y s t e m . W i n d o w s " > < b : _ x > 5 9 4 . 1 0 3 8 1 0 5 6 7 6 6 6 1 9 < / b : _ x > < b : _ y > 7 2 1 . 5 5 < / b : _ y > < / L o c a t i o n > < S h a p e R o t a t e A n g l e > 1 8 0 < / 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 4 7 3 . 8 0 7 6 2 0 9 9 9 9 9 9 9 3 < / b : _ x > < b : _ y > 5 1 4 . 5 < / b : _ y > < / b : P o i n t > < b : P o i n t > < b : _ x > 4 7 3 . 8 0 7 6 2 1 < / b : _ x > < b : _ y > 7 1 9 . 5 5 < / b : _ y > < / b : P o i n t > < b : P o i n t > < b : _ x > 4 7 5 . 8 0 7 6 2 1 < / b : _ x > < b : _ y > 7 2 1 . 5 5 < / b : _ y > < / b : P o i n t > < b : P o i n t > < b : _ x > 5 7 8 . 1 0 3 8 1 0 5 6 7 6 6 6 1 9 < / b : _ x > < b : _ y > 7 2 1 . 5 5 < / 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 ( 4 6 9 . 1 5 3 8 1 , 3 3 2 . 5 ) .   E n d   p o i n t   2 :   ( 4 4 9 . 1 5 3 8 1 , 2 5 7 )   < / A u t o m a t i o n P r o p e r t y H e l p e r T e x t > < L a y e d O u t > t r u e < / L a y e d O u t > < 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 4 6 1 . 1 5 3 8 1 < / b : _ x > < b : _ y > 3 3 2 . 5 < / b : _ y > < / L a b e l L o c a t i o n > < L o c a t i o n   x m l n s : b = " h t t p : / / s c h e m a s . d a t a c o n t r a c t . o r g / 2 0 0 4 / 0 7 / S y s t e m . W i n d o w s " > < b : _ x > 4 6 9 . 1 5 3 8 1 < / b : _ x > < b : _ y > 3 4 8 . 5 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 4 4 1 . 1 5 3 8 1 < / b : _ x > < b : _ y > 2 4 1 . 0 0 0 0 0 0 0 0 0 0 0 0 0 6 < / b : _ y > < / L a b e l L o c a t i o n > < L o c a t i o n   x m l n s : b = " h t t p : / / s c h e m a s . d a t a c o n t r a c t . o r g / 2 0 0 4 / 0 7 / S y s t e m . W i n d o w s " > < b : _ x > 4 4 9 . 1 5 3 8 1 < / b : _ x > < b : _ y > 2 4 1 . 0 0 0 0 0 0 0 0 0 0 0 0 0 6 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 ( 4 5 3 . 8 0 7 6 2 1 , 5 1 4 . 5 ) .   E n d   p o i n t   2 :   ( 4 0 4 , 6 6 1 . 5 5 )   < / A u t o m a t i o n P r o p e r t y H e l p e r T e x t > < L a y e d O u t > t r u e < / L a y e d O u t > < P o i n t s   x m l n s : b = " h t t p : / / s c h e m a s . d a t a c o n t r a c t . o r g / 2 0 0 4 / 0 7 / S y s t e m . W i n d o w s " > < b : P o i n t > < b : _ x > 4 5 3 . 8 0 7 6 2 0 9 9 9 9 9 9 9 3 < / b : _ x > < b : _ y > 5 1 4 . 5 < / b : _ y > < / b : P o i n t > < b : P o i n t > < b : _ x > 4 5 3 . 8 0 7 6 2 1 < / b : _ x > < b : _ y > 6 5 9 . 5 5 < / b : _ y > < / b : P o i n t > < b : P o i n t > < b : _ x > 4 5 1 . 8 0 7 6 2 1 < / b : _ x > < b : _ y > 6 6 1 . 5 5 < / b : _ y > < / b : P o i n t > < b : P o i n t > < b : _ x > 4 0 4 < / b : _ x > < b : _ y > 6 6 1 . 5 5 < / 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 4 4 5 . 8 0 7 6 2 0 9 9 9 9 9 9 9 3 < / b : _ x > < b : _ y > 4 9 8 . 5 < / b : _ y > < / L a b e l L o c a t i o n > < L o c a t i o n   x m l n s : b = " h t t p : / / s c h e m a s . d a t a c o n t r a c t . o r g / 2 0 0 4 / 0 7 / S y s t e m . W i n d o w s " > < b : _ x > 4 5 3 . 8 0 7 6 2 0 9 9 9 9 9 9 9 3 < / b : _ x > < b : _ y > 4 9 8 . 4 9 9 9 9 9 9 9 9 9 9 9 9 4 < / 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 3 8 8 < / b : _ x > < b : _ y > 6 5 3 . 5 5 < / b : _ y > < / L a b e l L o c a t i o n > < L o c a t i o n   x m l n s : b = " h t t p : / / s c h e m a s . d a t a c o n t r a c t . o r g / 2 0 0 4 / 0 7 / S y s t e m . W i n d o w s " > < b : _ x > 3 8 8 < / b : _ x > < b : _ y > 6 6 1 . 5 5 < / 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 4 5 3 . 8 0 7 6 2 0 9 9 9 9 9 9 9 3 < / b : _ x > < b : _ y > 5 1 4 . 5 < / b : _ y > < / b : P o i n t > < b : P o i n t > < b : _ x > 4 5 3 . 8 0 7 6 2 1 < / b : _ x > < b : _ y > 6 5 9 . 5 5 < / b : _ y > < / b : P o i n t > < b : P o i n t > < b : _ x > 4 5 1 . 8 0 7 6 2 1 < / b : _ x > < b : _ y > 6 6 1 . 5 5 < / b : _ y > < / b : P o i n t > < b : P o i n t > < b : _ x > 4 0 4 < / b : _ x > < b : _ y > 6 6 1 . 5 5 < / 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 ( 6 8 6 . 5 0 8 8 9 2 , 5 1 5 . 5 ) .   E n d   p o i n t   2 :   ( 7 0 6 . 5 0 8 8 9 2 , 6 0 2 . 2 )   < / A u t o m a t i o n P r o p e r t y H e l p e r T e x t > < L a y e d O u t > t r u e < / L a y e d O u t > < P o i n t s   x m l n s : b = " h t t p : / / s c h e m a s . d a t a c o n t r a c t . o r g / 2 0 0 4 / 0 7 / S y s t e m . W i n d o w s " > < b : P o i n t > < b : _ x > 6 8 6 . 5 0 8 8 9 2 < / b : _ x > < b : _ y > 5 1 5 . 5 < / b : _ y > < / b : P o i n t > < b : P o i n t > < b : _ x > 6 8 6 . 5 0 8 8 9 2 < / b : _ x > < b : _ y > 5 5 9 . 2 < / b : _ y > < / b : P o i n t > < b : P o i n t > < b : _ x > 6 8 8 . 5 0 8 8 9 2 < / b : _ x > < b : _ y > 5 6 1 . 2 < / b : _ y > < / b : P o i n t > < b : P o i n t > < b : _ x > 7 0 4 . 5 0 8 8 9 2 < / b : _ x > < b : _ y > 5 6 1 . 2 < / b : _ y > < / b : P o i n t > < b : P o i n t > < b : _ x > 7 0 6 . 5 0 8 8 9 2 < / b : _ x > < b : _ y > 5 6 3 . 2 < / b : _ y > < / b : P o i n t > < b : P o i n t > < b : _ x > 7 0 6 . 5 0 8 8 9 2 < / b : _ x > < b : _ y > 6 0 2 . 2 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 6 7 8 . 5 0 8 8 9 2 < / b : _ x > < b : _ y > 4 9 9 . 5 < / b : _ y > < / L a b e l L o c a t i o n > < L o c a t i o n   x m l n s : b = " h t t p : / / s c h e m a s . d a t a c o n t r a c t . o r g / 2 0 0 4 / 0 7 / S y s t e m . W i n d o w s " > < b : _ x > 6 8 6 . 5 0 8 8 9 2 < / b : _ x > < b : _ y > 4 9 9 . 5 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 6 9 8 . 5 0 8 8 9 2 < / b : _ x > < b : _ y > 6 0 2 . 2 < / b : _ y > < / L a b e l L o c a t i o n > < L o c a t i o n   x m l n s : b = " h t t p : / / s c h e m a s . d a t a c o n t r a c t . o r g / 2 0 0 4 / 0 7 / S y s t e m . W i n d o w s " > < b : _ x > 7 0 6 . 5 0 8 8 9 2 < / b : _ x > < b : _ y > 6 1 8 . 2 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 6 8 6 . 5 0 8 8 9 2 < / b : _ x > < b : _ y > 5 1 5 . 5 < / b : _ y > < / b : P o i n t > < b : P o i n t > < b : _ x > 6 8 6 . 5 0 8 8 9 2 < / b : _ x > < b : _ y > 5 5 9 . 2 < / b : _ y > < / b : P o i n t > < b : P o i n t > < b : _ x > 6 8 8 . 5 0 8 8 9 2 < / b : _ x > < b : _ y > 5 6 1 . 2 < / b : _ y > < / b : P o i n t > < b : P o i n t > < b : _ x > 7 0 4 . 5 0 8 8 9 2 < / b : _ x > < b : _ y > 5 6 1 . 2 < / b : _ y > < / b : P o i n t > < b : P o i n t > < b : _ x > 7 0 6 . 5 0 8 8 9 2 < / b : _ x > < b : _ y > 5 6 3 . 2 < / b : _ y > < / b : P o i n t > < b : P o i n t > < b : _ x > 7 0 6 . 5 0 8 8 9 2 < / b : _ x > < b : _ y > 6 0 2 . 2 < / b : _ y > < / b : P o i n t > < / P o i n t s > < / a : V a l u e > < / a : K e y V a l u e O f D i a g r a m O b j e c t K e y a n y T y p e z b w N T n L X > < a : K e y V a l u e O f D i a g r a m O b j e c t K e y a n y T y p e z b w N T n L X > < a : K e y > < K e y > R e l a t i o n s h i p s \ & l t ; T a b l e s \ k W h _ V 2 \ C o l u m n s \ D a t o & g t ; - & l t ; T a b l e s \ D i m K a l e n d e r \ C o l u m n s \ D a t o & g t ; < / K e y > < / a : K e y > < a : V a l u e   i : t y p e = " D i a g r a m D i s p l a y L i n k V i e w S t a t e " > < A u t o m a t i o n P r o p e r t y H e l p e r T e x t > E n d   p o i n t   1 :   ( 6 8 2 . 7 1 1 4 3 2 , 3 3 3 . 5 ) .   E n d   p o i n t   2 :   ( 6 0 9 , 1 6 1 )   < / A u t o m a t i o n P r o p e r t y H e l p e r T e x t > < L a y e d O u t > t r u e < / L a y e d O u t > < P o i n t s   x m l n s : b = " h t t p : / / s c h e m a s . d a t a c o n t r a c t . o r g / 2 0 0 4 / 0 7 / S y s t e m . W i n d o w s " > < b : P o i n t > < b : _ x > 6 8 2 . 7 1 1 4 3 2 < / b : _ x > < b : _ y > 3 3 3 . 4 9 9 9 9 9 9 9 9 9 9 9 9 4 < / b : _ y > < / b : P o i n t > < b : P o i n t > < b : _ x > 6 8 2 . 7 1 1 4 3 2 < / b : _ x > < b : _ y > 1 6 3 < / b : _ y > < / b : P o i n t > < b : P o i n t > < b : _ x > 6 8 0 . 7 1 1 4 3 2 < / b : _ x > < b : _ y > 1 6 1 < / b : _ y > < / b : P o i n t > < b : P o i n t > < b : _ x > 6 0 9 . 0 0 0 0 0 0 0 0 0 0 0 0 2 3 < / b : _ x > < b : _ y > 1 6 1 < / 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 6 7 4 . 7 1 1 4 3 2 < / b : _ x > < b : _ y > 3 3 3 . 4 9 9 9 9 9 9 9 9 9 9 9 9 4 < / b : _ y > < / L a b e l L o c a t i o n > < L o c a t i o n   x m l n s : b = " h t t p : / / s c h e m a s . d a t a c o n t r a c t . o r g / 2 0 0 4 / 0 7 / S y s t e m . W i n d o w s " > < b : _ x > 6 8 2 . 7 1 1 4 3 2 < / b : _ x > < b : _ y > 3 4 9 . 5 < / b : _ y > < / L o c a t i o n > < S h a p e R o t a t e A n g l e > 2 7 0 < / 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 5 9 3 . 0 0 0 0 0 0 0 0 0 0 0 0 2 3 < / b : _ x > < b : _ y > 1 5 3 < / b : _ y > < / L a b e l L o c a t i o n > < L o c a t i o n   x m l n s : b = " h t t p : / / s c h e m a s . d a t a c o n t r a c t . o r g / 2 0 0 4 / 0 7 / S y s t e m . W i n d o w s " > < b : _ x > 5 9 3 . 0 0 0 0 0 0 0 0 0 0 0 0 2 3 < / b : _ x > < b : _ y > 1 6 1 < / 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 6 8 2 . 7 1 1 4 3 2 < / b : _ x > < b : _ y > 3 3 3 . 4 9 9 9 9 9 9 9 9 9 9 9 9 4 < / b : _ y > < / b : P o i n t > < b : P o i n t > < b : _ x > 6 8 2 . 7 1 1 4 3 2 < / b : _ x > < b : _ y > 1 6 3 < / b : _ y > < / b : P o i n t > < b : P o i n t > < b : _ x > 6 8 0 . 7 1 1 4 3 2 < / b : _ x > < b : _ y > 1 6 1 < / b : _ y > < / b : P o i n t > < b : P o i n t > < b : _ x > 6 0 9 . 0 0 0 0 0 0 0 0 0 0 0 0 2 3 < / b : _ x > < b : _ y > 1 6 1 < / b : _ y > < / b : P o i n t > < / P o i n t s > < / a : V a l u e > < / a : K e y V a l u e O f D i a g r a m O b j e c t K e y a n y T y p e z b w N T n L X > < a : K e y V a l u e O f D i a g r a m O b j e c t K e y a n y T y p e z b w N T n L X > < a : K e y > < K e y > R e l a t i o n s h i p s \ & l t ; T a b l e s \ k W h _ V 2 \ C o l u m n s \ T i d & g t ; - & l t ; T a b l e s \ D i m T i d \ C o l u m n s \ T i d & g t ; < / K e y > < / a : K e y > < a : V a l u e   i : t y p e = " D i a g r a m D i s p l a y L i n k V i e w S t a t e " > < A u t o m a t i o n P r o p e r t y H e l p e r T e x t > E n d   p o i n t   1 :   ( 6 6 6 . 5 0 8 8 9 2 , 5 1 5 . 5 ) .   E n d   p o i n t   2 :   ( 4 0 4 , 6 8 1 . 5 5 )   < / A u t o m a t i o n P r o p e r t y H e l p e r T e x t > < L a y e d O u t > t r u e < / L a y e d O u t > < P o i n t s   x m l n s : b = " h t t p : / / s c h e m a s . d a t a c o n t r a c t . o r g / 2 0 0 4 / 0 7 / S y s t e m . W i n d o w s " > < b : P o i n t > < b : _ x > 6 6 6 . 5 0 8 8 9 2 < / b : _ x > < b : _ y > 5 1 5 . 5 < / b : _ y > < / b : P o i n t > < b : P o i n t > < b : _ x > 6 6 6 . 5 0 8 8 9 2 < / b : _ x > < b : _ y > 5 4 9 . 2 < / b : _ y > < / b : P o i n t > < b : P o i n t > < b : _ x > 6 6 4 . 5 0 8 8 9 2 < / b : _ x > < b : _ y > 5 5 1 . 2 < / b : _ y > < / b : P o i n t > < b : P o i n t > < b : _ x > 5 2 9 . 2 5 4 4 4 5 9 9 9 9 9 9 9 2 < / b : _ x > < b : _ y > 5 5 1 . 2 < / b : _ y > < / b : P o i n t > < b : P o i n t > < b : _ x > 5 2 7 . 2 5 4 4 4 5 9 9 9 9 9 9 9 2 < / b : _ x > < b : _ y > 5 5 3 . 2 < / b : _ y > < / b : P o i n t > < b : P o i n t > < b : _ x > 5 2 7 . 2 5 4 4 4 5 9 9 9 9 9 9 9 2 < / b : _ x > < b : _ y > 6 7 9 . 5 5 < / b : _ y > < / b : P o i n t > < b : P o i n t > < b : _ x > 5 2 5 . 2 5 4 4 4 5 9 9 9 9 9 9 9 2 < / b : _ x > < b : _ y > 6 8 1 . 5 5 < / b : _ y > < / b : P o i n t > < b : P o i n t > < b : _ x > 4 0 3 . 9 9 9 9 9 9 9 9 9 9 9 9 7 7 < / b : _ x > < b : _ y > 6 8 1 . 5 5 < / 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 6 5 8 . 5 0 8 8 9 2 < / b : _ x > < b : _ y > 4 9 9 . 5 < / b : _ y > < / L a b e l L o c a t i o n > < L o c a t i o n   x m l n s : b = " h t t p : / / s c h e m a s . d a t a c o n t r a c t . o r g / 2 0 0 4 / 0 7 / S y s t e m . W i n d o w s " > < b : _ x > 6 6 6 . 5 0 8 8 9 2 < / b : _ x > < b : _ y > 4 9 9 . 5 < / b : _ y > < / L o c a t i o n > < S h a p e R o t a t e A n g l e > 9 0 < / 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 3 8 7 . 9 9 9 9 9 9 9 9 9 9 9 9 7 7 < / b : _ x > < b : _ y > 6 7 3 . 5 5 < / b : _ y > < / L a b e l L o c a t i o n > < L o c a t i o n   x m l n s : b = " h t t p : / / s c h e m a s . d a t a c o n t r a c t . o r g / 2 0 0 4 / 0 7 / S y s t e m . W i n d o w s " > < b : _ x > 3 8 7 . 9 9 9 9 9 9 9 9 9 9 9 9 7 7 < / b : _ x > < b : _ y > 6 8 1 . 5 5 < / 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 6 6 6 . 5 0 8 8 9 2 < / b : _ x > < b : _ y > 5 1 5 . 5 < / b : _ y > < / b : P o i n t > < b : P o i n t > < b : _ x > 6 6 6 . 5 0 8 8 9 2 < / b : _ x > < b : _ y > 5 4 9 . 2 < / b : _ y > < / b : P o i n t > < b : P o i n t > < b : _ x > 6 6 4 . 5 0 8 8 9 2 < / b : _ x > < b : _ y > 5 5 1 . 2 < / b : _ y > < / b : P o i n t > < b : P o i n t > < b : _ x > 5 2 9 . 2 5 4 4 4 5 9 9 9 9 9 9 9 2 < / b : _ x > < b : _ y > 5 5 1 . 2 < / b : _ y > < / b : P o i n t > < b : P o i n t > < b : _ x > 5 2 7 . 2 5 4 4 4 5 9 9 9 9 9 9 9 2 < / b : _ x > < b : _ y > 5 5 3 . 2 < / b : _ y > < / b : P o i n t > < b : P o i n t > < b : _ x > 5 2 7 . 2 5 4 4 4 5 9 9 9 9 9 9 9 2 < / b : _ x > < b : _ y > 6 7 9 . 5 5 < / b : _ y > < / b : P o i n t > < b : P o i n t > < b : _ x > 5 2 5 . 2 5 4 4 4 5 9 9 9 9 9 9 9 2 < / b : _ x > < b : _ y > 6 8 1 . 5 5 < / b : _ y > < / b : P o i n t > < b : P o i n t > < b : _ x > 4 0 3 . 9 9 9 9 9 9 9 9 9 9 9 9 7 7 < / b : _ x > < b : _ y > 6 8 1 . 5 5 < / 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A r r a y O f D i a g r a m M a n a g e r . S e r i a l i z a b l e D i a g r a m > ] ] > < / C u s t o m C o n t e n t > < / G e m i n i > 
</file>

<file path=customXml/item3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32.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33.xml><?xml version="1.0" encoding="utf-8"?>
<?mso-contentType ?>
<FormTemplates xmlns="http://schemas.microsoft.com/sharepoint/v3/contenttype/forms">
  <Display>DocumentLibraryForm</Display>
  <Edit>DocumentLibraryForm</Edit>
  <New>DocumentLibraryForm</New>
</FormTemplates>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 2 0 2 2 - 0 4 - 1 9 T 2 2 : 5 3 : 1 9 . 7 2 7 0 8 2 3 + 0 2 : 0 0 < / L a s t P r o c e s s e d T i m e > < / D a t a M o d e l i n g S a n d b o x . S e r i a l i z e d S a n d b o x E r r o r C a c h e > ] ] > < / C u s t o m C o n t e n t > < / G e m i n i > 
</file>

<file path=customXml/item3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 1 1 3 < / 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7.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8.xml>��< ? x m l   v e r s i o n = " 1 . 0 "   e n c o d i n g = " U T F - 1 6 " ? > < G e m i n i   x m l n s = " h t t p : / / g e m i n i / p i v o t c u s t o m i z a t i o n / S h o w I m p l i c i t M e a s u r e s " > < C u s t o m C o n t e n t > < ! [ C D A T A [ F a l s e ] ] > < / C u s t o m C o n t e n t > < / G e m i n i > 
</file>

<file path=customXml/item39.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4.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40.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4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7.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6 0 2 ] ] > < / C u s t o m C o n t e n t > < / G e m i n i > 
</file>

<file path=customXml/item9.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15E2257-CF64-41A3-9288-199077A3CF9E}">
  <ds:schemaRefs/>
</ds:datastoreItem>
</file>

<file path=customXml/itemProps10.xml><?xml version="1.0" encoding="utf-8"?>
<ds:datastoreItem xmlns:ds="http://schemas.openxmlformats.org/officeDocument/2006/customXml" ds:itemID="{797B62E2-2E28-4343-8094-450A4DCC8F56}">
  <ds:schemaRefs/>
</ds:datastoreItem>
</file>

<file path=customXml/itemProps11.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12.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13.xml><?xml version="1.0" encoding="utf-8"?>
<ds:datastoreItem xmlns:ds="http://schemas.openxmlformats.org/officeDocument/2006/customXml" ds:itemID="{4476EB19-E9F5-4E51-8C7F-81D93E8EBF39}">
  <ds:schemaRefs>
    <ds:schemaRef ds:uri="http://schemas.microsoft.com/DataMashup"/>
  </ds:schemaRefs>
</ds:datastoreItem>
</file>

<file path=customXml/itemProps14.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5.xml><?xml version="1.0" encoding="utf-8"?>
<ds:datastoreItem xmlns:ds="http://schemas.openxmlformats.org/officeDocument/2006/customXml" ds:itemID="{02F53EB7-D9D9-4FF8-8040-47E72C10EB76}">
  <ds:schemaRefs/>
</ds:datastoreItem>
</file>

<file path=customXml/itemProps16.xml><?xml version="1.0" encoding="utf-8"?>
<ds:datastoreItem xmlns:ds="http://schemas.openxmlformats.org/officeDocument/2006/customXml" ds:itemID="{CBDA1FBE-F2B0-438B-B9FD-69DABECED7A8}">
  <ds:schemaRefs/>
</ds:datastoreItem>
</file>

<file path=customXml/itemProps17.xml><?xml version="1.0" encoding="utf-8"?>
<ds:datastoreItem xmlns:ds="http://schemas.openxmlformats.org/officeDocument/2006/customXml" ds:itemID="{7F434DAC-18B0-4171-AB7F-F6BF4977C2EB}">
  <ds:schemaRefs/>
</ds:datastoreItem>
</file>

<file path=customXml/itemProps18.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19.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0.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21.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22.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3.xml><?xml version="1.0" encoding="utf-8"?>
<ds:datastoreItem xmlns:ds="http://schemas.openxmlformats.org/officeDocument/2006/customXml" ds:itemID="{26702A48-BEA7-4FA3-BB46-8ED83B385487}">
  <ds:schemaRefs/>
</ds:datastoreItem>
</file>

<file path=customXml/itemProps24.xml><?xml version="1.0" encoding="utf-8"?>
<ds:datastoreItem xmlns:ds="http://schemas.openxmlformats.org/officeDocument/2006/customXml" ds:itemID="{91319C41-4FCA-4EFC-AB28-C33B92D1665E}">
  <ds:schemaRefs/>
</ds:datastoreItem>
</file>

<file path=customXml/itemProps25.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6.xml><?xml version="1.0" encoding="utf-8"?>
<ds:datastoreItem xmlns:ds="http://schemas.openxmlformats.org/officeDocument/2006/customXml" ds:itemID="{2091EB48-1870-4AEF-AA88-D39437F787EB}">
  <ds:schemaRefs/>
</ds:datastoreItem>
</file>

<file path=customXml/itemProps27.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28.xml><?xml version="1.0" encoding="utf-8"?>
<ds:datastoreItem xmlns:ds="http://schemas.openxmlformats.org/officeDocument/2006/customXml" ds:itemID="{AEDC764D-437B-4407-B361-308A91648608}">
  <ds:schemaRefs/>
</ds:datastoreItem>
</file>

<file path=customXml/itemProps29.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15ECDB-3D17-4E7E-9616-CE8566BA9ED7}">
  <ds:schemaRefs/>
</ds:datastoreItem>
</file>

<file path=customXml/itemProps30.xml><?xml version="1.0" encoding="utf-8"?>
<ds:datastoreItem xmlns:ds="http://schemas.openxmlformats.org/officeDocument/2006/customXml" ds:itemID="{DAF4D26A-A572-42A7-B73D-23428234E0F4}">
  <ds:schemaRefs/>
</ds:datastoreItem>
</file>

<file path=customXml/itemProps31.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32.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33.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34.xml><?xml version="1.0" encoding="utf-8"?>
<ds:datastoreItem xmlns:ds="http://schemas.openxmlformats.org/officeDocument/2006/customXml" ds:itemID="{E43AEC9B-C570-4820-B4E8-1415840E9EAA}">
  <ds:schemaRefs/>
</ds:datastoreItem>
</file>

<file path=customXml/itemProps35.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6.xml><?xml version="1.0" encoding="utf-8"?>
<ds:datastoreItem xmlns:ds="http://schemas.openxmlformats.org/officeDocument/2006/customXml" ds:itemID="{B8340B9C-CEF7-478F-8EB4-3C9C3FA89519}">
  <ds:schemaRefs/>
</ds:datastoreItem>
</file>

<file path=customXml/itemProps37.xml><?xml version="1.0" encoding="utf-8"?>
<ds:datastoreItem xmlns:ds="http://schemas.openxmlformats.org/officeDocument/2006/customXml" ds:itemID="{552084E7-7A9F-4508-8EDA-E2BFCFA7FF01}">
  <ds:schemaRefs/>
</ds:datastoreItem>
</file>

<file path=customXml/itemProps38.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39.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4.xml><?xml version="1.0" encoding="utf-8"?>
<ds:datastoreItem xmlns:ds="http://schemas.openxmlformats.org/officeDocument/2006/customXml" ds:itemID="{0575438B-0164-42A2-8FE4-CFAFBFF0A689}">
  <ds:schemaRefs/>
</ds:datastoreItem>
</file>

<file path=customXml/itemProps40.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41.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42.xml><?xml version="1.0" encoding="utf-8"?>
<ds:datastoreItem xmlns:ds="http://schemas.openxmlformats.org/officeDocument/2006/customXml" ds:itemID="{87C1F558-F8B2-464C-A061-CEEE32AD9BEC}">
  <ds:schemaRefs/>
</ds:datastoreItem>
</file>

<file path=customXml/itemProps43.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44.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5.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6.xml><?xml version="1.0" encoding="utf-8"?>
<ds:datastoreItem xmlns:ds="http://schemas.openxmlformats.org/officeDocument/2006/customXml" ds:itemID="{822E564B-7CB4-487C-8863-871B7A966F36}">
  <ds:schemaRefs/>
</ds:datastoreItem>
</file>

<file path=customXml/itemProps7.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8.xml><?xml version="1.0" encoding="utf-8"?>
<ds:datastoreItem xmlns:ds="http://schemas.openxmlformats.org/officeDocument/2006/customXml" ds:itemID="{194EBA93-A026-4816-8691-AC48CE743797}">
  <ds:schemaRefs/>
</ds:datastoreItem>
</file>

<file path=customXml/itemProps9.xml><?xml version="1.0" encoding="utf-8"?>
<ds:datastoreItem xmlns:ds="http://schemas.openxmlformats.org/officeDocument/2006/customXml" ds:itemID="{F8F1A52C-0D55-47E3-9330-17B12D894BB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2022-04-20T07:46:41Z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