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imelines/timeline2.xml" ContentType="application/vnd.ms-excel.timelin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codeName="ThisWorkbook" hidePivotFieldList="1"/>
  <mc:AlternateContent xmlns:mc="http://schemas.openxmlformats.org/markup-compatibility/2006">
    <mc:Choice Requires="x15">
      <x15ac:absPath xmlns:x15ac="http://schemas.microsoft.com/office/spreadsheetml/2010/11/ac" url="G:\Shared drives\KlimaID filer\Elforbrug\"/>
    </mc:Choice>
  </mc:AlternateContent>
  <xr:revisionPtr revIDLastSave="0" documentId="13_ncr:1_{71CA0355-E14B-4557-8AE5-DD66529D3BB4}" xr6:coauthVersionLast="47" xr6:coauthVersionMax="47" xr10:uidLastSave="{00000000-0000-0000-0000-000000000000}"/>
  <bookViews>
    <workbookView xWindow="-110" yWindow="-110" windowWidth="38620" windowHeight="21100" xr2:uid="{00000000-000D-0000-FFFF-FFFF00000000}"/>
  </bookViews>
  <sheets>
    <sheet name="Dashboard" sheetId="5" r:id="rId1"/>
    <sheet name="Diverse" sheetId="7" r:id="rId2"/>
    <sheet name="Indstillinger" sheetId="4" r:id="rId3"/>
    <sheet name="Om" sheetId="6" r:id="rId4"/>
  </sheets>
  <definedNames>
    <definedName name="_xlcn.WorksheetConnection_Book1DimTid1" hidden="1">DimTid[]</definedName>
    <definedName name="_xlcn.WorksheetConnection_ElForbrugAPI.xlsxtblElafgift1" hidden="1">tblElafgift[]</definedName>
    <definedName name="_xlcn.WorksheetConnection_ElForbrugAPI.xlsxtblEltarif1" hidden="1">tblEltarif[]</definedName>
    <definedName name="_xlcn.WorksheetConnection_ElForbrugAPI.xlsxtblFastPris1" hidden="1">tblFastPris[]</definedName>
    <definedName name="bmkCustomer" localSheetId="0">Dashboard!#REF!</definedName>
    <definedName name="bmkCustomer" localSheetId="1">Diverse!#REF!</definedName>
    <definedName name="bmkCustomer" localSheetId="2">Indstillinger!#REF!</definedName>
    <definedName name="bmkCustomer" localSheetId="3">Om!#REF!</definedName>
    <definedName name="bmkProjektnr1" localSheetId="0">Dashboard!#REF!</definedName>
    <definedName name="bmkProjektnr1" localSheetId="1">Diverse!#REF!</definedName>
    <definedName name="bmkProjektnr1" localSheetId="2">Indstillinger!#REF!</definedName>
    <definedName name="bmkProjektnr1" localSheetId="3">Om!#REF!</definedName>
    <definedName name="Slicer_År1">#N/A</definedName>
    <definedName name="Slicer_Description">#N/A</definedName>
    <definedName name="Slicer_Måned1">#N/A</definedName>
    <definedName name="Slicer_Parameter">#N/A</definedName>
    <definedName name="Slicer_streetName">#N/A</definedName>
    <definedName name="Slicer_TidFormat">#N/A</definedName>
    <definedName name="Slicer_Tidsrum">#N/A</definedName>
    <definedName name="Slicer_UgedagLang">#N/A</definedName>
    <definedName name="Timeline_Dato">#N/A</definedName>
    <definedName name="Timeline_Dato1">#N/A</definedName>
    <definedName name="Timeline_Dato2">#N/A</definedName>
  </definedNames>
  <calcPr calcId="191029"/>
  <pivotCaches>
    <pivotCache cacheId="25" r:id="rId5"/>
    <pivotCache cacheId="28" r:id="rId6"/>
    <pivotCache cacheId="113" r:id="rId7"/>
    <pivotCache cacheId="118" r:id="rId8"/>
    <pivotCache cacheId="136" r:id="rId9"/>
  </pivotCaches>
  <extLst>
    <ext xmlns:x14="http://schemas.microsoft.com/office/spreadsheetml/2009/9/main" uri="{876F7934-8845-4945-9796-88D515C7AA90}">
      <x14:pivotCaches>
        <pivotCache cacheId="116" r:id="rId10"/>
      </x14:pivotCaches>
    </ex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841E416B-1EF1-43b6-AB56-02D37102CBD5}">
      <x15:pivotCaches>
        <pivotCache cacheId="121" r:id="rId19"/>
        <pivotCache cacheId="124" r:id="rId20"/>
        <pivotCache cacheId="127" r:id="rId21"/>
        <pivotCache cacheId="130" r:id="rId22"/>
        <pivotCache cacheId="133" r:id="rId23"/>
        <pivotCache cacheId="140" r:id="rId24"/>
      </x15:pivotCaches>
    </ext>
    <ext xmlns:x15="http://schemas.microsoft.com/office/spreadsheetml/2010/11/main" uri="{983426D0-5260-488c-9760-48F4B6AC55F4}">
      <x15:pivotTableReferences>
        <x15:pivotTableReference r:id="rId25"/>
        <x15:pivotTableReference r:id="rId26"/>
        <x15:pivotTableReference r:id="rId27"/>
        <x15:pivotTableReference r:id="rId28"/>
        <x15:pivotTableReference r:id="rId29"/>
        <x15:pivotTableReference r:id="rId30"/>
      </x15:pivotTableReferences>
    </ext>
    <ext xmlns:x15="http://schemas.microsoft.com/office/spreadsheetml/2010/11/main" uri="{A2CB5862-8E78-49c6-8D9D-AF26E26ADB89}">
      <x15:timelineCachePivotCaches>
        <pivotCache cacheId="18" r:id="rId31"/>
        <pivotCache cacheId="117" r:id="rId32"/>
        <pivotCache cacheId="139" r:id="rId33"/>
      </x15:timelineCachePivotCaches>
    </ext>
    <ext xmlns:x15="http://schemas.microsoft.com/office/spreadsheetml/2010/11/main" uri="{D0CA8CA8-9F24-4464-BF8E-62219DCF47F9}">
      <x15:timelineCacheRefs>
        <x15:timelineCacheRef r:id="rId34"/>
        <x15:timelineCacheRef r:id="rId35"/>
        <x15:timelineCacheRef r:id="rId36"/>
      </x15:timelineCacheRefs>
    </ext>
    <ext xmlns:x15="http://schemas.microsoft.com/office/spreadsheetml/2010/11/main" uri="{FCE2AD5D-F65C-4FA6-A056-5C36A1767C68}">
      <x15:dataModel>
        <x15:modelTables>
          <x15:modelTable id="DimKalender_f7f9f03c-2cee-4d89-8d05-18b69595fac8" name="DimKalender" connection="Query - DimKalender"/>
          <x15:modelTable id="UserInfoDetailed_10eb5a10-21f8-4d71-9468-d080853345e1" name="UserInfoDetailed" connection="Query - UserInfoDetailed"/>
          <x15:modelTable id="OutputParameterTable_d76ed1b2-24d7-4b5d-a7e9-41eb22327bb7" name="OutputParameterTable" connection="Query - OutputParameterTable"/>
          <x15:modelTable id="ElspotPrices_V2_e452922a-129c-44ca-8c87-b95cb9d47dbc" name="ElspotPrices_V2" connection="Query - ElspotPrices_V2"/>
          <x15:modelTable id="TarifAndSubsciptionPrices_V2_01eee991-53e6-401c-8993-027c9a715f85" name="TarifAndSubsciptionPrices_V2" connection="Query - TarifAndSubsciptionPrices_V2"/>
          <x15:modelTable id="kWh_V2_781b35fc-67b5-4f56-aef6-5da2a97ecb25" name="kWh_V2" connection="Query - kWh_V2"/>
          <x15:modelTable id="EnergiselskabPriser_cfb26213-253c-4082-9756-70b811b2efc1" name="EnergiselskabPriser" connection="Query - EnergiselskabPriser"/>
          <x15:modelTable id="dimTypeOfMP_6fa2cd73-3fd4-425b-9ccf-f8e1db3d3793" name="dimTypeOfMP" connection="Query - dimTypeOfMP"/>
          <x15:modelTable id="gitHubTags_0c24f3b7-457c-4663-96c5-51a34e1a0d92" name="gitHubTags" connection="Query - gitHubTags"/>
          <x15:modelTable id="tblFastPris" name="tblFastPris" connection="WorksheetConnection_ElForbrugAPI.xlsx!tblFastPris"/>
          <x15:modelTable id="tblEltarif" name="tblEltarif" connection="WorksheetConnection_ElForbrugAPI.xlsx!tblEltarif"/>
          <x15:modelTable id="tblElafgift" name="tblElafgift" connection="WorksheetConnection_ElForbrugAPI.xlsx!tblElafgift"/>
          <x15:modelTable id="DimTid" name="DimTid" connection="WorksheetConnection_Book1!DimTid"/>
        </x15:modelTables>
        <x15:modelRelationships>
          <x15:modelRelationship fromTable="ElspotPrices_V2" fromColumn="Dato" toTable="DimKalender" toColumn="Dato"/>
          <x15:modelRelationship fromTable="ElspotPrices_V2" fromColumn="Tid" toTable="DimTid" toColumn="Tid"/>
          <x15:modelRelationship fromTable="TarifAndSubsciptionPrices_V2" fromColumn="meteringPointId" toTable="UserInfoDetailed" toColumn="meteringPointId"/>
          <x15:modelRelationship fromTable="TarifAndSubsciptionPrices_V2" fromColumn="Dato" toTable="DimKalender" toColumn="Dato"/>
          <x15:modelRelationship fromTable="TarifAndSubsciptionPrices_V2" fromColumn="Tid" toTable="DimTid" toColumn="Tid"/>
          <x15:modelRelationship fromTable="kWh_V2" fromColumn="meteringPointId" toTable="UserInfoDetailed" toColumn="meteringPointId"/>
          <x15:modelRelationship fromTable="kWh_V2" fromColumn="Dato" toTable="DimKalender" toColumn="Dato"/>
          <x15:modelRelationship fromTable="kWh_V2" fromColumn="Tid" toTable="DimTid" toColumn="Tid"/>
          <x15:modelRelationship fromTable="kWh_V2" fromColumn="typeOfMP" toTable="dimTypeOfMP" toColumn="Code"/>
        </x15:modelRelationships>
        <x15:extLst>
          <ext xmlns:x16="http://schemas.microsoft.com/office/spreadsheetml/2014/11/main" uri="{9835A34E-60A6-4A7C-AAB8-D5F71C897F49}">
            <x16:modelTimeGroupings>
              <x16:modelTimeGrouping tableName="DimKalender" columnName="Dato" columnId="Dato">
                <x16:calculatedTimeColumn columnName="Dato (Year)" columnId="Dato (Year)" contentType="years" isSelected="1"/>
                <x16:calculatedTimeColumn columnName="Dato (Quarter)" columnId="Dato (Quarter)" contentType="quarters" isSelected="1"/>
                <x16:calculatedTimeColumn columnName="Dato (Month Index)" columnId="Dato (Month Index)" contentType="monthsindex" isSelected="1"/>
                <x16:calculatedTimeColumn columnName="Dato (Month)" columnId="Dato (Month)" contentType="months" isSelected="1"/>
              </x16:modelTimeGrouping>
              <x16:modelTimeGrouping tableName="kWh_V2" columnName="Dato" columnId="Dato">
                <x16:calculatedTimeColumn columnName="Dato (Month Index)" columnId="Dato (Month Index)" contentType="monthsindex" isSelected="1"/>
                <x16:calculatedTimeColumn columnName="Dato (Month)" columnId="Dato (Month)" contentType="months" isSelected="1"/>
              </x16:modelTimeGrouping>
              <x16:modelTimeGrouping tableName="ElspotPrices_V2" columnName="Dato" columnId="Dato">
                <x16:calculatedTimeColumn columnName="Dato (Year)" columnId="Dato (Year)" contentType="years" isSelected="1"/>
                <x16:calculatedTimeColumn columnName="Dato (Quarter)" columnId="Dato (Quarter)" contentType="quarters" isSelected="1"/>
                <x16:calculatedTimeColumn columnName="Dato (Month Index)" columnId="Dato (Month Index)" contentType="monthsindex" isSelected="1"/>
                <x16:calculatedTimeColumn columnName="Dato (Month)" columnId="Dato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5" i="6" l="1"/>
  <c r="J36" i="6"/>
  <c r="J37" i="6"/>
  <c r="J38" i="6"/>
  <c r="J39" i="6"/>
  <c r="J40" i="6"/>
  <c r="J34" i="6"/>
  <c r="J33" i="6"/>
  <c r="F38" i="6"/>
  <c r="F33" i="6"/>
  <c r="F34" i="6"/>
  <c r="F35" i="6"/>
  <c r="F36" i="6"/>
  <c r="F37" i="6"/>
  <c r="G5" i="4"/>
  <c r="B3" i="5"/>
  <c r="B103" i="7"/>
  <c r="K76" i="7"/>
  <c r="B97" i="7"/>
  <c r="B108" i="7"/>
  <c r="C21" i="6"/>
  <c r="B1" i="7"/>
  <c r="G76" i="7"/>
  <c r="B110" i="7"/>
  <c r="K75" i="7"/>
  <c r="B109" i="7"/>
  <c r="B90" i="7"/>
  <c r="D9" i="7"/>
  <c r="B105" i="7"/>
  <c r="B23" i="7"/>
  <c r="G74" i="7"/>
  <c r="B91" i="7"/>
  <c r="B100" i="7"/>
  <c r="B112" i="7"/>
  <c r="B1" i="5"/>
  <c r="B101" i="7"/>
  <c r="H4" i="5"/>
  <c r="B113" i="7"/>
  <c r="B95" i="7"/>
  <c r="B21" i="7"/>
  <c r="B94" i="7"/>
  <c r="F13" i="4"/>
  <c r="B96" i="7"/>
  <c r="B104" i="7"/>
  <c r="B16" i="7"/>
  <c r="B106" i="7"/>
  <c r="B102" i="7"/>
  <c r="B111" i="7"/>
  <c r="B107" i="7"/>
  <c r="B99" i="7"/>
  <c r="B93" i="7"/>
  <c r="D58" i="6"/>
  <c r="B98" i="7"/>
  <c r="B92" i="7"/>
  <c r="B9" i="7"/>
  <c r="G75" i="7"/>
  <c r="I1" i="5" l="1"/>
  <c r="O1" i="5" s="1"/>
  <c r="I58" i="6"/>
  <c r="B25" i="7"/>
  <c r="G2" i="5"/>
  <c r="K74" i="7" a="1"/>
  <c r="K74" i="7" l="1"/>
  <c r="C100" i="7"/>
  <c r="D93" i="7"/>
  <c r="D95" i="7"/>
  <c r="D92" i="7"/>
  <c r="C109" i="7"/>
  <c r="D103" i="7"/>
  <c r="C113" i="7"/>
  <c r="D99" i="7"/>
  <c r="C95" i="7"/>
  <c r="C93" i="7"/>
  <c r="D97" i="7"/>
  <c r="D111" i="7"/>
  <c r="D101" i="7"/>
  <c r="C92" i="7"/>
  <c r="D104" i="7"/>
  <c r="D105" i="7"/>
  <c r="D91" i="7"/>
  <c r="D107" i="7"/>
  <c r="C111" i="7"/>
  <c r="C99" i="7"/>
  <c r="C105" i="7"/>
  <c r="D106" i="7"/>
  <c r="C91" i="7"/>
  <c r="D113" i="7"/>
  <c r="D96" i="7"/>
  <c r="C108" i="7"/>
  <c r="C107" i="7"/>
  <c r="D108" i="7"/>
  <c r="D98" i="7"/>
  <c r="D112" i="7"/>
  <c r="C98" i="7"/>
  <c r="C110" i="7"/>
  <c r="C102" i="7"/>
  <c r="C103" i="7"/>
  <c r="C97" i="7"/>
  <c r="D110" i="7"/>
  <c r="C90" i="7"/>
  <c r="C94" i="7"/>
  <c r="C96" i="7"/>
  <c r="C112" i="7"/>
  <c r="C104" i="7"/>
  <c r="D100" i="7"/>
  <c r="D102" i="7"/>
  <c r="C101" i="7"/>
  <c r="C106" i="7"/>
  <c r="D109" i="7"/>
  <c r="D94" i="7"/>
  <c r="D90" i="7"/>
  <c r="F95" i="7" l="1"/>
  <c r="F9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A9D701-7FB7-4BE3-95CF-63DFE6B25AC0}" name="Query - DimKalender" description="Connection to the 'DimKalender' query in the workbook." type="100" refreshedVersion="8" minRefreshableVersion="5">
    <extLst>
      <ext xmlns:x15="http://schemas.microsoft.com/office/spreadsheetml/2010/11/main" uri="{DE250136-89BD-433C-8126-D09CA5730AF9}">
        <x15:connection id="2b8b9385-9434-45ca-bb90-f60c1b2a5a85"/>
      </ext>
    </extLst>
  </connection>
  <connection id="2" xr16:uid="{0C5DFDF6-98CB-4DC6-AD27-CF35CE5D872D}" name="Query - dimTypeOfMP" description="Connection to the 'dimTypeOfMP' query in the workbook." type="100" refreshedVersion="8" minRefreshableVersion="5">
    <extLst>
      <ext xmlns:x15="http://schemas.microsoft.com/office/spreadsheetml/2010/11/main" uri="{DE250136-89BD-433C-8126-D09CA5730AF9}">
        <x15:connection id="cae54ca9-aba2-42b7-abf5-afa3d27bfefa"/>
      </ext>
    </extLst>
  </connection>
  <connection id="3" xr16:uid="{AFDCF453-59AF-4F61-A568-270BA64D981C}" name="Query - ElspotPrices_V2" description="Connection to the 'ElspotPrices_V2' query in the workbook." type="100" refreshedVersion="8" minRefreshableVersion="5">
    <extLst>
      <ext xmlns:x15="http://schemas.microsoft.com/office/spreadsheetml/2010/11/main" uri="{DE250136-89BD-433C-8126-D09CA5730AF9}">
        <x15:connection id="3f42f8f6-d135-4f96-b2ee-de481fb1deae"/>
      </ext>
    </extLst>
  </connection>
  <connection id="4" xr16:uid="{AA910FCF-1F24-41F4-B227-912B9FFF651A}" name="Query - EnergiselskabPriser" description="Connection to the 'EnergiselskabPriser' query in the workbook." type="100" refreshedVersion="8" minRefreshableVersion="5">
    <extLst>
      <ext xmlns:x15="http://schemas.microsoft.com/office/spreadsheetml/2010/11/main" uri="{DE250136-89BD-433C-8126-D09CA5730AF9}">
        <x15:connection id="518f6750-2066-4db0-9753-73f6f8fcceb7"/>
      </ext>
    </extLst>
  </connection>
  <connection id="5" xr16:uid="{23208DB0-16AA-42AB-BCA9-09E8FDAD9AFB}" keepAlive="1" name="Query - fcnGridOperator" description="Connection to the 'fcnGridOperator' query in the workbook." type="5" refreshedVersion="0" background="1">
    <dbPr connection="Provider=Microsoft.Mashup.OleDb.1;Data Source=$Workbook$;Location=fcnGridOperator;Extended Properties=&quot;&quot;" command="SELECT * FROM [fcnGridOperator]"/>
  </connection>
  <connection id="6" xr16:uid="{8C758C9C-875A-4AD5-A08A-CE731284914B}" keepAlive="1" name="Query - fcnkWh" description="Connection to the 'fcnkWh' query in the workbook." type="5" refreshedVersion="0" background="1">
    <dbPr connection="Provider=Microsoft.Mashup.OleDb.1;Data Source=$Workbook$;Location=fcnkWh;Extended Properties=&quot;&quot;" command="SELECT * FROM [fcnkWh]"/>
  </connection>
  <connection id="7" xr16:uid="{CEDFD654-666E-4EAA-84A9-8AF3CF0631B2}" keepAlive="1" name="Query - fcnRunningTotal" description="Connection to the 'fcnRunningTotal' query in the workbook." type="5" refreshedVersion="0" background="1">
    <dbPr connection="Provider=Microsoft.Mashup.OleDb.1;Data Source=$Workbook$;Location=fcnRunningTotal;Extended Properties=&quot;&quot;" command="SELECT * FROM [fcnRunningTotal]"/>
  </connection>
  <connection id="8" xr16:uid="{9B17E268-3B9C-4978-8D08-C3714C8595B7}" keepAlive="1" name="Query - fcnTarifAndSubsciptionPrices" description="Connection to the 'fcnTarifAndSubsciptionPrices' query in the workbook." type="5" refreshedVersion="0" background="1">
    <dbPr connection="Provider=Microsoft.Mashup.OleDb.1;Data Source=$Workbook$;Location=fcnTarifAndSubsciptionPrices;Extended Properties=&quot;&quot;" command="SELECT * FROM [fcnTarifAndSubsciptionPrices]"/>
  </connection>
  <connection id="9" xr16:uid="{C310B89B-755F-4C20-A721-597BB1FF1BFE}" keepAlive="1" name="Query - fcnTypeOfMP" description="Connection to the 'fcnTypeOfMP' query in the workbook." type="5" refreshedVersion="0" background="1">
    <dbPr connection="Provider=Microsoft.Mashup.OleDb.1;Data Source=$Workbook$;Location=fcnTypeOfMP;Extended Properties=&quot;&quot;" command="SELECT * FROM [fcnTypeOfMP]"/>
  </connection>
  <connection id="10" xr16:uid="{60FDCF61-A1AF-4AD1-8DE9-536DF166D5DB}" keepAlive="1" name="Query - fcnUserInfoDetailed" description="Connection to the 'fcnUserInfoDetailed' query in the workbook." type="5" refreshedVersion="0" background="1">
    <dbPr connection="Provider=Microsoft.Mashup.OleDb.1;Data Source=$Workbook$;Location=fcnUserInfoDetailed;Extended Properties=&quot;&quot;" command="SELECT * FROM [fcnUserInfoDetailed]"/>
  </connection>
  <connection id="11" xr16:uid="{DC91F667-9B37-4B39-BF63-797B8374A52C}" keepAlive="1" name="Query - fcnUTCtoLocalTimeZone" description="Connection to the 'fcnUTCtoLocalTimeZone' query in the workbook." type="5" refreshedVersion="0" background="1">
    <dbPr connection="Provider=Microsoft.Mashup.OleDb.1;Data Source=$Workbook$;Location=fcnUTCtoLocalTimeZone;Extended Properties=&quot;&quot;" command="SELECT * FROM [fcnUTCtoLocalTimeZone]"/>
  </connection>
  <connection id="12" xr16:uid="{63D4D3E6-1090-4AA7-95CD-C3BD10126B85}" name="Query - gitHubTags" description="Connection to the 'gitHubTags' query in the workbook." type="100" refreshedVersion="8" minRefreshableVersion="5">
    <extLst>
      <ext xmlns:x15="http://schemas.microsoft.com/office/spreadsheetml/2010/11/main" uri="{DE250136-89BD-433C-8126-D09CA5730AF9}">
        <x15:connection id="6381b635-263e-4509-9a59-7462a27b66f4"/>
      </ext>
    </extLst>
  </connection>
  <connection id="13" xr16:uid="{37DE4DBF-896D-4FC8-9A19-4EB825178329}" name="Query - kWh_V2" description="Connection to the 'kWh_V2' query in the workbook." type="100" refreshedVersion="8" minRefreshableVersion="5">
    <extLst>
      <ext xmlns:x15="http://schemas.microsoft.com/office/spreadsheetml/2010/11/main" uri="{DE250136-89BD-433C-8126-D09CA5730AF9}">
        <x15:connection id="39f4a930-a98c-4a23-81e3-dc0948168335"/>
      </ext>
    </extLst>
  </connection>
  <connection id="14" xr16:uid="{D71F9A39-A96D-4F3E-81B1-0AECCF4834CE}" keepAlive="1" name="Query - meteringPointId" description="Connection to the 'meteringPointId' query in the workbook." type="5" refreshedVersion="0" background="1">
    <dbPr connection="Provider=Microsoft.Mashup.OleDb.1;Data Source=$Workbook$;Location=meteringPointId;Extended Properties=&quot;&quot;" command="SELECT * FROM [meteringPointId]"/>
  </connection>
  <connection id="15" xr16:uid="{6D1301CA-2F7C-4089-B5A1-E13D22AE27F4}" name="Query - OutputParameterTable" description="Connection to the 'OutputParameterTable' query in the workbook." type="100" refreshedVersion="8" minRefreshableVersion="5">
    <extLst>
      <ext xmlns:x15="http://schemas.microsoft.com/office/spreadsheetml/2010/11/main" uri="{DE250136-89BD-433C-8126-D09CA5730AF9}">
        <x15:connection id="85155c65-c8f0-4f08-a181-94336a902865"/>
      </ext>
    </extLst>
  </connection>
  <connection id="16" xr16:uid="{CFC0DBD2-3AF7-4140-ABBB-FB489713412D}" keepAlive="1" name="Query - paramDataAccessToken" description="Connection to the 'paramDataAccessToken' query in the workbook." type="5" refreshedVersion="0" background="1">
    <dbPr connection="Provider=Microsoft.Mashup.OleDb.1;Data Source=$Workbook$;Location=paramDataAccessToken;Extended Properties=&quot;&quot;" command="SELECT * FROM [paramDataAccessToken]"/>
  </connection>
  <connection id="17" xr16:uid="{0CE23E42-C859-4719-83EF-709E1B7654CE}" keepAlive="1" name="Query - ParameterTable" description="Connection to the 'ParameterTable' query in the workbook." type="5" refreshedVersion="0" background="1">
    <dbPr connection="Provider=Microsoft.Mashup.OleDb.1;Data Source=$Workbook$;Location=ParameterTable;Extended Properties=&quot;&quot;" command="SELECT * FROM [ParameterTable]"/>
  </connection>
  <connection id="18" xr16:uid="{509FF0AE-27F2-46CA-AACB-5BD427AB215A}" name="Query - TarifAndSubsciptionPrices_V2" description="Connection to the 'TarifAndSubsciptionPrices_V2' query in the workbook." type="100" refreshedVersion="8" minRefreshableVersion="5">
    <extLst>
      <ext xmlns:x15="http://schemas.microsoft.com/office/spreadsheetml/2010/11/main" uri="{DE250136-89BD-433C-8126-D09CA5730AF9}">
        <x15:connection id="a200c179-8101-4c68-8a90-e46eda47c649"/>
      </ext>
    </extLst>
  </connection>
  <connection id="19" xr16:uid="{66931551-1BC2-4BC8-AF5F-106D3467A6D3}" name="Query - UserInfoDetailed" description="Connection to the 'UserInfoDetailed' query in the workbook." type="100" refreshedVersion="8" minRefreshableVersion="5">
    <extLst>
      <ext xmlns:x15="http://schemas.microsoft.com/office/spreadsheetml/2010/11/main" uri="{DE250136-89BD-433C-8126-D09CA5730AF9}">
        <x15:connection id="75b395e9-414e-41ca-841d-94a013975bf8"/>
      </ext>
    </extLst>
  </connection>
  <connection id="20" xr16:uid="{6920D7BD-FC73-4873-A330-7D3DC3E931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1" xr16:uid="{16EBD54A-F87E-4A61-B321-E8AA5CAB036A}" name="WorksheetConnection_Book1!DimTid" type="102" refreshedVersion="8" minRefreshableVersion="5">
    <extLst>
      <ext xmlns:x15="http://schemas.microsoft.com/office/spreadsheetml/2010/11/main" uri="{DE250136-89BD-433C-8126-D09CA5730AF9}">
        <x15:connection id="DimTid">
          <x15:rangePr sourceName="_xlcn.WorksheetConnection_Book1DimTid1"/>
        </x15:connection>
      </ext>
    </extLst>
  </connection>
  <connection id="22" xr16:uid="{DA9622ED-0431-46AB-89E7-A1D626110FD7}" name="WorksheetConnection_ElForbrugAPI.xlsx!tblElafgift" type="102" refreshedVersion="8" minRefreshableVersion="5">
    <extLst>
      <ext xmlns:x15="http://schemas.microsoft.com/office/spreadsheetml/2010/11/main" uri="{DE250136-89BD-433C-8126-D09CA5730AF9}">
        <x15:connection id="tblElafgift">
          <x15:rangePr sourceName="_xlcn.WorksheetConnection_ElForbrugAPI.xlsxtblElafgift1"/>
        </x15:connection>
      </ext>
    </extLst>
  </connection>
  <connection id="23" xr16:uid="{2734B6D0-1253-4BAE-8C07-46DA018C00B3}" name="WorksheetConnection_ElForbrugAPI.xlsx!tblEltarif" type="102" refreshedVersion="8" minRefreshableVersion="5">
    <extLst>
      <ext xmlns:x15="http://schemas.microsoft.com/office/spreadsheetml/2010/11/main" uri="{DE250136-89BD-433C-8126-D09CA5730AF9}">
        <x15:connection id="tblEltarif">
          <x15:rangePr sourceName="_xlcn.WorksheetConnection_ElForbrugAPI.xlsxtblEltarif1"/>
        </x15:connection>
      </ext>
    </extLst>
  </connection>
  <connection id="24" xr16:uid="{DF0FE209-9480-489C-AF5E-3E53EA629997}" name="WorksheetConnection_ElForbrugAPI.xlsx!tblFastPris" type="102" refreshedVersion="8" minRefreshableVersion="5">
    <extLst>
      <ext xmlns:x15="http://schemas.microsoft.com/office/spreadsheetml/2010/11/main" uri="{DE250136-89BD-433C-8126-D09CA5730AF9}">
        <x15:connection id="tblFastPris">
          <x15:rangePr sourceName="_xlcn.WorksheetConnection_ElForbrugAPI.xlsxtblFastPri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8">
    <s v="ThisWorkbookDataModel"/>
    <s v="[Measures].[ChosenParameter]"/>
    <s v="[Measures].[AverageSpotPriceInclVAT]"/>
    <s v="[Measures].[SumSpotPriceFastPris]"/>
    <s v="Filter({[DimKalender].[Dato].Levels(1).Members}, ([DimKalender].[Dato].CurrentMember.MemberValue&gt;=CDate(&quot;2022-10-01&quot;) AND [DimKalender].[Dato].CurrentMember.MemberValue&lt;CDate(&quot;2023-01-01&quot;)))"/>
    <s v="[Measures].[FirstDate]"/>
    <s v="[Measures].[LastDate]"/>
    <s v="{[OutputParameterTable].[Parameter].&amp;[Priser]}"/>
    <s v="[DimTid].[TidFormat].&amp;[01:00]"/>
    <s v="[DimTid].[TidFormat].&amp;[00:00]"/>
    <s v="[DimTid].[TidFormat].&amp;[13:00]"/>
    <s v="[DimTid].[TidFormat].&amp;[16:00]"/>
    <s v="[DimTid].[TidFormat].&amp;[22:00]"/>
    <s v="[DimTid].[TidFormat].&amp;[02:00]"/>
    <s v="[DimTid].[TidFormat].&amp;[14:00]"/>
    <s v="[DimTid].[TidFormat].&amp;[19:00]"/>
    <s v="[DimTid].[TidFormat].&amp;[12:00]"/>
    <s v="[DimTid].[TidFormat].&amp;[03:00]"/>
    <s v="[DimTid].[TidFormat].&amp;[15:00]"/>
    <s v="[DimTid].[TidFormat].&amp;[07:00]"/>
    <s v="[DimTid].[TidFormat].&amp;[04:00]"/>
    <s v="[DimTid].[TidFormat].&amp;[05:00]"/>
    <s v="[DimTid].[TidFormat].&amp;[17:00]"/>
    <s v="[DimTid].[TidFormat].&amp;[18:00]"/>
    <s v="[DimTid].[TidFormat].&amp;[20:00]"/>
    <s v="[DimTid].[TidFormat].&amp;[23:00]"/>
    <s v="[DimTid].[TidFormat].&amp;[06:00]"/>
    <s v="[DimTid].[TidFormat].&amp;[21:00]"/>
    <s v="[DimTid].[TidFormat].&amp;[08:00]"/>
    <s v="[DimTid].[TidFormat].&amp;[09:00]"/>
    <s v="[DimTid].[TidFormat].&amp;[10:00]"/>
    <s v="[DimTid].[TidFormat].&amp;[11:00]"/>
    <s v="[dimTypeOfMP].[Code].&amp;[E17]"/>
    <s v="[Measures].[MaxkWhPerTime]"/>
    <s v="[Measures].[MaxDKKPerTime]"/>
    <s v="{[DimKalender].[Måned].&amp;[Nov]}"/>
    <s v="{[DimKalender].[År].&amp;[2023]}"/>
    <s v="[Measures].[FoundTarif]"/>
  </metadataStrings>
  <mdxMetadata count="34">
    <mdx n="0" f="v">
      <t c="2" fi="0">
        <n x="2"/>
        <n x="4" s="1"/>
      </t>
    </mdx>
    <mdx n="0" f="v">
      <t c="2" fi="0">
        <n x="3"/>
        <n x="4" s="1"/>
      </t>
    </mdx>
    <mdx n="0" f="v">
      <t c="2" fi="19">
        <n x="5"/>
        <n x="4" s="1"/>
      </t>
    </mdx>
    <mdx n="0" f="v">
      <t c="2" fi="19">
        <n x="6"/>
        <n x="4" s="1"/>
      </t>
    </mdx>
    <mdx n="0" f="v">
      <t c="2" fi="0">
        <n x="1"/>
        <n x="7" s="1"/>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s">
      <ms ns="35" c="0"/>
    </mdx>
    <mdx n="0" f="s">
      <ms ns="36" c="0"/>
    </mdx>
    <mdx n="0" f="v">
      <t c="4" fi="0">
        <n x="34"/>
        <n x="36" s="1"/>
        <n x="35" s="1"/>
        <n x="32"/>
      </t>
    </mdx>
    <mdx n="0" f="v">
      <t c="4" fi="0">
        <n x="33"/>
        <n x="36" s="1"/>
        <n x="35" s="1"/>
        <n x="32"/>
      </t>
    </mdx>
    <mdx n="0" f="v">
      <t c="1" fi="0">
        <n x="37"/>
      </t>
    </mdx>
  </mdxMetadata>
  <futureMetadata name="XLDAPR" count="1">
    <bk>
      <extLst>
        <ext uri="{bdbb8cdc-fa1e-496e-a857-3c3f30c029c3}">
          <xda:dynamicArrayProperties fDynamic="1" fCollapsed="0"/>
        </ext>
      </extLst>
    </bk>
  </futureMetadata>
  <cellMetadata count="1">
    <bk>
      <rc t="2" v="0"/>
    </bk>
  </cellMetadata>
  <valueMetadata count="3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valueMetadata>
</metadata>
</file>

<file path=xl/sharedStrings.xml><?xml version="1.0" encoding="utf-8"?>
<sst xmlns="http://schemas.openxmlformats.org/spreadsheetml/2006/main" count="204" uniqueCount="167">
  <si>
    <t>Elforbrug oversigt</t>
  </si>
  <si>
    <t>Totalt forbrug i perioden</t>
  </si>
  <si>
    <t>Adresse</t>
  </si>
  <si>
    <t>Bruger(e)</t>
  </si>
  <si>
    <t>Torben Kirk Wolf</t>
  </si>
  <si>
    <t>Bruger 2</t>
  </si>
  <si>
    <t>Vist periode</t>
  </si>
  <si>
    <t>Viste ugedage</t>
  </si>
  <si>
    <t>Viste tidsrum</t>
  </si>
  <si>
    <t>Hele døgnet</t>
  </si>
  <si>
    <t>Tid</t>
  </si>
  <si>
    <t>Tidsrum</t>
  </si>
  <si>
    <t>Sortering</t>
  </si>
  <si>
    <t>Parameter</t>
  </si>
  <si>
    <t>Værdi</t>
  </si>
  <si>
    <t>Nat</t>
  </si>
  <si>
    <t>Refresh Token</t>
  </si>
  <si>
    <t xml:space="preserve"> </t>
  </si>
  <si>
    <t>Fra dato</t>
  </si>
  <si>
    <t>Til dato</t>
  </si>
  <si>
    <t>Lokation</t>
  </si>
  <si>
    <t>Øst for Storebælt</t>
  </si>
  <si>
    <t>Morgen</t>
  </si>
  <si>
    <t>Formiddag</t>
  </si>
  <si>
    <t>Eftermiddag</t>
  </si>
  <si>
    <t>Aften</t>
  </si>
  <si>
    <t>Sen aften</t>
  </si>
  <si>
    <t>Original fil udviklet af:</t>
  </si>
  <si>
    <t>Herunder kan du se en kort gennemgang af funktionaliteterne i dashboardet, så du kommer godt i gang:</t>
  </si>
  <si>
    <t>Afdelingsleder, Data Science, NIRAS A/S</t>
  </si>
  <si>
    <t>tkwo@niras.dk</t>
  </si>
  <si>
    <t>Hvis du kunne tænkte dig at høre om mulighederne for at udvikle lignende løsninger på dit data, så kontakt endelig Torben. Vi har i NIRAS's Data Science afdeling bred erfaring med (videre)udvikling af robuste og fleksible Excelløsninger og meget andet.</t>
  </si>
  <si>
    <t>Opsætning</t>
  </si>
  <si>
    <t>1) Én gang om året, skal du hente dit Refresh Token:</t>
  </si>
  <si>
    <t>https://eloverblik.dk</t>
  </si>
  <si>
    <t>Se seneste guide her:</t>
  </si>
  <si>
    <t>Link</t>
  </si>
  <si>
    <r>
      <t xml:space="preserve">Indsæt den lange kode i </t>
    </r>
    <r>
      <rPr>
        <i/>
        <sz val="9"/>
        <color theme="1"/>
        <rFont val="Verdana"/>
        <family val="2"/>
      </rPr>
      <t>Refresh Token</t>
    </r>
    <r>
      <rPr>
        <sz val="9"/>
        <color theme="1"/>
        <rFont val="Verdana"/>
        <family val="2"/>
      </rPr>
      <t xml:space="preserve"> i </t>
    </r>
    <r>
      <rPr>
        <i/>
        <sz val="9"/>
        <color theme="1"/>
        <rFont val="Verdana"/>
        <family val="2"/>
      </rPr>
      <t>Indstillinger</t>
    </r>
    <r>
      <rPr>
        <sz val="9"/>
        <color theme="1"/>
        <rFont val="Verdana"/>
        <family val="2"/>
      </rPr>
      <t xml:space="preserve"> arket</t>
    </r>
  </si>
  <si>
    <r>
      <t xml:space="preserve">2) Ret i </t>
    </r>
    <r>
      <rPr>
        <i/>
        <sz val="9"/>
        <color theme="1"/>
        <rFont val="Verdana"/>
        <family val="2"/>
      </rPr>
      <t>Fra dato</t>
    </r>
    <r>
      <rPr>
        <sz val="9"/>
        <color theme="1"/>
        <rFont val="Verdana"/>
        <family val="2"/>
      </rPr>
      <t xml:space="preserve"> i </t>
    </r>
    <r>
      <rPr>
        <i/>
        <sz val="9"/>
        <color theme="1"/>
        <rFont val="Verdana"/>
        <family val="2"/>
      </rPr>
      <t>Indstillinger</t>
    </r>
    <r>
      <rPr>
        <sz val="9"/>
        <color theme="1"/>
        <rFont val="Verdana"/>
        <family val="2"/>
      </rPr>
      <t xml:space="preserve"> arket</t>
    </r>
  </si>
  <si>
    <r>
      <t xml:space="preserve">3) Ret i </t>
    </r>
    <r>
      <rPr>
        <i/>
        <sz val="9"/>
        <color theme="1"/>
        <rFont val="Verdana"/>
        <family val="2"/>
      </rPr>
      <t>Lokation</t>
    </r>
    <r>
      <rPr>
        <sz val="9"/>
        <color theme="1"/>
        <rFont val="Verdana"/>
        <family val="2"/>
      </rPr>
      <t xml:space="preserve"> i </t>
    </r>
    <r>
      <rPr>
        <i/>
        <sz val="9"/>
        <color theme="1"/>
        <rFont val="Verdana"/>
        <family val="2"/>
      </rPr>
      <t>Indstillinger</t>
    </r>
    <r>
      <rPr>
        <sz val="9"/>
        <color theme="1"/>
        <rFont val="Verdana"/>
        <family val="2"/>
      </rPr>
      <t xml:space="preserve"> arket. Elspotpriserne varierer afhængigt af denne.</t>
    </r>
  </si>
  <si>
    <r>
      <t xml:space="preserve">4) Ret evt. inddelingen af tidsrum under </t>
    </r>
    <r>
      <rPr>
        <i/>
        <sz val="9"/>
        <color theme="1"/>
        <rFont val="Verdana"/>
        <family val="2"/>
      </rPr>
      <t>Tidsrum</t>
    </r>
    <r>
      <rPr>
        <sz val="9"/>
        <color theme="1"/>
        <rFont val="Verdana"/>
        <family val="2"/>
      </rPr>
      <t xml:space="preserve"> i </t>
    </r>
    <r>
      <rPr>
        <i/>
        <sz val="9"/>
        <color theme="1"/>
        <rFont val="Verdana"/>
        <family val="2"/>
      </rPr>
      <t>Indstillinger</t>
    </r>
    <r>
      <rPr>
        <sz val="9"/>
        <color theme="1"/>
        <rFont val="Verdana"/>
        <family val="2"/>
      </rPr>
      <t xml:space="preserve"> arket</t>
    </r>
  </si>
  <si>
    <t>5) Første gang du anvender løsningen, skal du lave en lidt speciel indstilling</t>
  </si>
  <si>
    <r>
      <t xml:space="preserve">a) Gå til </t>
    </r>
    <r>
      <rPr>
        <i/>
        <sz val="9"/>
        <color theme="1"/>
        <rFont val="Verdana"/>
        <family val="2"/>
      </rPr>
      <t>Data</t>
    </r>
    <r>
      <rPr>
        <sz val="9"/>
        <color theme="1"/>
        <rFont val="Verdana"/>
        <family val="2"/>
      </rPr>
      <t xml:space="preserve"> --&gt; </t>
    </r>
    <r>
      <rPr>
        <i/>
        <sz val="9"/>
        <color theme="1"/>
        <rFont val="Verdana"/>
        <family val="2"/>
      </rPr>
      <t>Get Data</t>
    </r>
    <r>
      <rPr>
        <sz val="9"/>
        <color theme="1"/>
        <rFont val="Verdana"/>
        <family val="2"/>
      </rPr>
      <t xml:space="preserve"> --&gt; </t>
    </r>
    <r>
      <rPr>
        <i/>
        <sz val="9"/>
        <color theme="1"/>
        <rFont val="Verdana"/>
        <family val="2"/>
      </rPr>
      <t>Query Options (Data --&gt; Hent data --&gt; Forespørgselsindstillinger)</t>
    </r>
    <r>
      <rPr>
        <sz val="9"/>
        <color theme="1"/>
        <rFont val="Verdana"/>
        <family val="2"/>
      </rPr>
      <t xml:space="preserve">
b) og derefter </t>
    </r>
    <r>
      <rPr>
        <i/>
        <sz val="9"/>
        <color theme="1"/>
        <rFont val="Verdana"/>
        <family val="2"/>
      </rPr>
      <t>Privacy</t>
    </r>
    <r>
      <rPr>
        <sz val="9"/>
        <color theme="1"/>
        <rFont val="Verdana"/>
        <family val="2"/>
      </rPr>
      <t xml:space="preserve"> (</t>
    </r>
    <r>
      <rPr>
        <i/>
        <sz val="9"/>
        <color theme="1"/>
        <rFont val="Verdana"/>
        <family val="2"/>
      </rPr>
      <t>Beskyttelse af personlige oplysninger</t>
    </r>
    <r>
      <rPr>
        <sz val="9"/>
        <color theme="1"/>
        <rFont val="Verdana"/>
        <family val="2"/>
      </rPr>
      <t xml:space="preserve">) under </t>
    </r>
    <r>
      <rPr>
        <i/>
        <sz val="9"/>
        <color theme="1"/>
        <rFont val="Verdana"/>
        <family val="2"/>
      </rPr>
      <t xml:space="preserve">Current Workbook </t>
    </r>
    <r>
      <rPr>
        <sz val="9"/>
        <color theme="1"/>
        <rFont val="Verdana"/>
        <family val="2"/>
      </rPr>
      <t>(</t>
    </r>
    <r>
      <rPr>
        <i/>
        <sz val="9"/>
        <color theme="1"/>
        <rFont val="Verdana"/>
        <family val="2"/>
      </rPr>
      <t>Aktuel projektmappe</t>
    </r>
    <r>
      <rPr>
        <sz val="9"/>
        <color theme="1"/>
        <rFont val="Verdana"/>
        <family val="2"/>
      </rPr>
      <t xml:space="preserve">)
c) her skal du sætte hak ved </t>
    </r>
    <r>
      <rPr>
        <i/>
        <sz val="9"/>
        <color theme="1"/>
        <rFont val="Verdana"/>
        <family val="2"/>
      </rPr>
      <t xml:space="preserve">Ignore Privacy Levels and potentially improve performance </t>
    </r>
    <r>
      <rPr>
        <sz val="9"/>
        <color theme="1"/>
        <rFont val="Verdana"/>
        <family val="2"/>
      </rPr>
      <t>(</t>
    </r>
    <r>
      <rPr>
        <i/>
        <sz val="9"/>
        <color theme="1"/>
        <rFont val="Verdana"/>
        <family val="2"/>
      </rPr>
      <t>Ignorer beskyttelsesniveauerne, og øg muligvis ydeevnen</t>
    </r>
    <r>
      <rPr>
        <sz val="9"/>
        <color theme="1"/>
        <rFont val="Verdana"/>
        <family val="2"/>
      </rPr>
      <t>)
Dette er nødvendigt at gøre, da koden sender info mellem datakilder (tokens fra et API kald til input i andre API kald). Det er sikkert at gøre i dette tilfælde. Hvis du vil vide mere om hvorfor vi kan tillade os at lave denne indstilling, anbefaler jeg denne artikel:</t>
    </r>
  </si>
  <si>
    <t>Brug</t>
  </si>
  <si>
    <r>
      <t xml:space="preserve">1) Gå til </t>
    </r>
    <r>
      <rPr>
        <i/>
        <sz val="9"/>
        <color theme="1"/>
        <rFont val="Verdana"/>
        <family val="2"/>
      </rPr>
      <t>Data --&gt;</t>
    </r>
    <r>
      <rPr>
        <sz val="9"/>
        <color theme="1"/>
        <rFont val="Verdana"/>
        <family val="2"/>
      </rPr>
      <t xml:space="preserve"> </t>
    </r>
    <r>
      <rPr>
        <i/>
        <sz val="9"/>
        <color theme="1"/>
        <rFont val="Verdana"/>
        <family val="2"/>
      </rPr>
      <t>Refresh All</t>
    </r>
    <r>
      <rPr>
        <sz val="9"/>
        <color theme="1"/>
        <rFont val="Verdana"/>
        <family val="2"/>
      </rPr>
      <t xml:space="preserve"> </t>
    </r>
    <r>
      <rPr>
        <i/>
        <sz val="9"/>
        <color theme="1"/>
        <rFont val="Verdana"/>
        <family val="2"/>
      </rPr>
      <t>(Data --&gt; Opdater alle)</t>
    </r>
  </si>
  <si>
    <t>Hvis du bliver spurgt om brugerinfo/credentials, så vælg Anonym.</t>
  </si>
  <si>
    <r>
      <t xml:space="preserve">Hvis du kommer til at trykke noget forkert, så kan du ændre det under </t>
    </r>
    <r>
      <rPr>
        <i/>
        <sz val="9"/>
        <color theme="1"/>
        <rFont val="Verdana"/>
        <family val="2"/>
      </rPr>
      <t>Data</t>
    </r>
    <r>
      <rPr>
        <sz val="9"/>
        <color theme="1"/>
        <rFont val="Verdana"/>
        <family val="2"/>
      </rPr>
      <t xml:space="preserve"> --&gt; </t>
    </r>
    <r>
      <rPr>
        <i/>
        <sz val="9"/>
        <color theme="1"/>
        <rFont val="Verdana"/>
        <family val="2"/>
      </rPr>
      <t>Get Data</t>
    </r>
    <r>
      <rPr>
        <sz val="9"/>
        <color theme="1"/>
        <rFont val="Verdana"/>
        <family val="2"/>
      </rPr>
      <t xml:space="preserve"> --&gt; </t>
    </r>
    <r>
      <rPr>
        <i/>
        <sz val="9"/>
        <color theme="1"/>
        <rFont val="Verdana"/>
        <family val="2"/>
      </rPr>
      <t>Data Source Settings (Data --&gt; Hent data --&gt; Indstillinger for datakilde)</t>
    </r>
  </si>
  <si>
    <t>2) Leg med filtrene og find forhåbentlig nogle gode indsigter i dit elforbrug 🙂</t>
  </si>
  <si>
    <t>Hvis du vil have lidt inspiration til hvordan du bruger filtermulighederne til at få nogle interessante indsigter, så prøv evt. at se denne video:</t>
  </si>
  <si>
    <t>Anvendte elafgifter:</t>
  </si>
  <si>
    <t>Licensrettigheder:</t>
  </si>
  <si>
    <t>Fra</t>
  </si>
  <si>
    <t>Til</t>
  </si>
  <si>
    <t>Pris</t>
  </si>
  <si>
    <t>Dette værktøj stilles til rådighed til privat brug til interesserede brugere. 
Ønskes en kommerciel løsning udviklet, kontakt da venligst udvikleren direkte for at høre om mulighederne for dette.</t>
  </si>
  <si>
    <t>For mere info om rettigheder og licens, se GitHub:</t>
  </si>
  <si>
    <t>Datakilder</t>
  </si>
  <si>
    <t>Dette værktøj trækker på data fra flere kilder både til udtræk af personligt forbrug, men også til udtræk af tariffer og spotpriser.</t>
  </si>
  <si>
    <t>Dit forbrug og dine oplysinger:</t>
  </si>
  <si>
    <t>https://api.eloverblik.dk/CustomerApi/swagger/index.html</t>
  </si>
  <si>
    <t>Dine tariffer:</t>
  </si>
  <si>
    <t>https://www.energidataservice.dk/tso-electricity/datahubpricelist</t>
  </si>
  <si>
    <t>Elspotpriser:</t>
  </si>
  <si>
    <t>https://www.energidataservice.dk/tso-electricity/elspotprices</t>
  </si>
  <si>
    <t>Transmissionsafgifter:</t>
  </si>
  <si>
    <t>https://energinet.dk/El/Elmarkedet/Tariffer/Aktuelle-tariffer</t>
  </si>
  <si>
    <t>Elafgift:</t>
  </si>
  <si>
    <t>https://www.skm.dk/skattetal/satser/satser-og-beloebsgraenser-i-lovgivningen/elafgiftsloven/</t>
  </si>
  <si>
    <t>(der tages højde for nedsat afgift ved elektrisk varmekilde)</t>
  </si>
  <si>
    <t>Ansvarsfraskrivelse</t>
  </si>
  <si>
    <t>Dette værktøj er udviklet til privat brug og er kun testet op imod data fra én husstand. Dit data kan afvige fra det testede, og det kan derfor ikke garanteres, at beregningerne på dine data er 100% korrekte.</t>
  </si>
  <si>
    <t>Priserne er estimerede baseret på data i ovenstående datakilder. Udvikleren oplever selv en fravigelse på ca. DKK 20 per måned sammenlignet med tilsendte elregninger, så nogen afvigelse fra faktiske værdier må forventes.</t>
  </si>
  <si>
    <t>Tekniske krav</t>
  </si>
  <si>
    <t>Denne løsning er udviklet til at fungere til Windows versionen af Microsoft Excel i en version 2016 eller nyere. Der anvendes avancerede funktionaliteter som Power Query, DAX og andet, som desværre ikke er supporteret i andre versioner af Excel eller andre spreadsheet-applikationer.</t>
  </si>
  <si>
    <t>Versionshistorik</t>
  </si>
  <si>
    <r>
      <t>Version 2.2.1</t>
    </r>
    <r>
      <rPr>
        <sz val="9"/>
        <color theme="1"/>
        <rFont val="Verdana"/>
        <family val="2"/>
      </rPr>
      <t>, 2023-01-08
Fikset fejl, der fik forbrug på nytår til at forsvinde.
Fjernet begrænsning, der fjerne spotpriser for data, der er mere end 10.000 timer gammelt.</t>
    </r>
  </si>
  <si>
    <r>
      <t>Version 2.2.0</t>
    </r>
    <r>
      <rPr>
        <sz val="9"/>
        <color theme="1"/>
        <rFont val="Verdana"/>
        <family val="2"/>
      </rPr>
      <t>, 2022-10-24
Opdateret, så løsningen håndterer det nye API fra EnergiDataService.
Opdateret med nyeste elafgifter, så de politisk besluttede reduceringer automatisk kommer med i beregningerne.</t>
    </r>
  </si>
  <si>
    <r>
      <t>Version 2.1.6</t>
    </r>
    <r>
      <rPr>
        <sz val="9"/>
        <color theme="1"/>
        <rFont val="Verdana"/>
        <family val="2"/>
      </rPr>
      <t>, 2022-08-23
Reduceret elafgift per 1. juli 2022 er indarbejdet.</t>
    </r>
    <r>
      <rPr>
        <b/>
        <sz val="9"/>
        <color theme="1"/>
        <rFont val="Verdana"/>
        <family val="2"/>
      </rPr>
      <t xml:space="preserve">
</t>
    </r>
    <r>
      <rPr>
        <sz val="9"/>
        <color theme="1"/>
        <rFont val="Verdana"/>
        <family val="2"/>
      </rPr>
      <t>Opdateret hjælp tekst angående Privacy Levels.</t>
    </r>
    <r>
      <rPr>
        <b/>
        <sz val="9"/>
        <color theme="1"/>
        <rFont val="Verdana"/>
        <family val="2"/>
      </rPr>
      <t xml:space="preserve">
</t>
    </r>
    <r>
      <rPr>
        <sz val="9"/>
        <color theme="1"/>
        <rFont val="Verdana"/>
        <family val="2"/>
      </rPr>
      <t>Opdateret forespørgsler, så de nu kan hente data for perioder større end de 730 dage, som Energinet har lagt som begrænsning.</t>
    </r>
  </si>
  <si>
    <r>
      <rPr>
        <b/>
        <sz val="9"/>
        <color theme="1"/>
        <rFont val="Verdana"/>
        <family val="2"/>
      </rPr>
      <t>Version 2.1.5</t>
    </r>
    <r>
      <rPr>
        <sz val="9"/>
        <color theme="1"/>
        <rFont val="Verdana"/>
        <family val="2"/>
      </rPr>
      <t>, 2022-04-20
Opdateret datamodel og dermed væsentlige performanceforbedringer. Folk med 32 bit Excel burde nu også kunne bruge løsningen uden problemer.
Indarbejdet advarsel ved udtræk af data for mere end 730 dage.</t>
    </r>
  </si>
  <si>
    <r>
      <rPr>
        <b/>
        <sz val="9"/>
        <color theme="1"/>
        <rFont val="Verdana"/>
        <family val="2"/>
      </rPr>
      <t>Version 2.1.4</t>
    </r>
    <r>
      <rPr>
        <sz val="9"/>
        <color theme="1"/>
        <rFont val="Verdana"/>
        <family val="2"/>
      </rPr>
      <t>, 2022-03-09
Håndterer nu situationer, hvor tarifferne er ukendte i perioder, hvor forbruget er kendt (f.eks. ved nyoprettet leverandør).
Mindre performanceforbedringer.
Mere hjælp til at få ignoreret privacy levels.</t>
    </r>
  </si>
  <si>
    <r>
      <rPr>
        <b/>
        <sz val="9"/>
        <color theme="1"/>
        <rFont val="Verdana"/>
        <family val="2"/>
      </rPr>
      <t>Version 2.1.3</t>
    </r>
    <r>
      <rPr>
        <sz val="9"/>
        <color theme="1"/>
        <rFont val="Verdana"/>
        <family val="2"/>
      </rPr>
      <t>, 2022-02-18
Hvis du har flere målere tilknyttet din person (og derved dit token) har du nu mulighed for at se dit forbrug på alle dine adresser. Det er typisk folk med sommerhus, der vil sætte pris på dette.
Håndterer nu nedsat elafgift efter 4.000 kWh på et år, hvis boligen bruger elbaseret opvarmning.</t>
    </r>
  </si>
  <si>
    <r>
      <rPr>
        <b/>
        <sz val="9"/>
        <color theme="1"/>
        <rFont val="Verdana"/>
        <family val="2"/>
      </rPr>
      <t>Version 2.1.2</t>
    </r>
    <r>
      <rPr>
        <sz val="9"/>
        <color theme="1"/>
        <rFont val="Verdana"/>
        <family val="2"/>
      </rPr>
      <t>, 2022-02-06
Viser nu et breakdown af prisdata. 
Håndterer nu også tariffer med separate rabatter, hvilket i tidligere versioner resulterede i visning af dobbelt forbrug.
Rater vises nu også for næste dag, da disse fastsættes én dag i forvejen på elbørsen. Vælg rater og morgendagens dato for at se raterne.</t>
    </r>
  </si>
  <si>
    <r>
      <rPr>
        <b/>
        <sz val="9"/>
        <color theme="1"/>
        <rFont val="Verdana"/>
        <family val="2"/>
      </rPr>
      <t>Version 2.1.1</t>
    </r>
    <r>
      <rPr>
        <sz val="9"/>
        <color theme="1"/>
        <rFont val="Verdana"/>
        <family val="2"/>
      </rPr>
      <t>, 2022-02-04</t>
    </r>
    <r>
      <rPr>
        <sz val="9"/>
        <color theme="1"/>
        <rFont val="Verdana"/>
        <family val="2"/>
      </rPr>
      <t xml:space="preserve">
Fikset, at nogle brugere oplevede at den ikke kunne finde deres tariffer.</t>
    </r>
  </si>
  <si>
    <r>
      <rPr>
        <b/>
        <sz val="9"/>
        <color theme="1"/>
        <rFont val="Verdana"/>
        <family val="2"/>
      </rPr>
      <t>Version 2.1.0</t>
    </r>
    <r>
      <rPr>
        <sz val="9"/>
        <color theme="1"/>
        <rFont val="Verdana"/>
        <family val="2"/>
      </rPr>
      <t>, 2022-02-01</t>
    </r>
    <r>
      <rPr>
        <sz val="9"/>
        <color theme="1"/>
        <rFont val="Verdana"/>
        <family val="2"/>
      </rPr>
      <t xml:space="preserve">
Inkluderer nu også prisdata.</t>
    </r>
  </si>
  <si>
    <r>
      <rPr>
        <b/>
        <sz val="9"/>
        <color theme="1"/>
        <rFont val="Verdana"/>
        <family val="2"/>
      </rPr>
      <t>Version 2.0.0</t>
    </r>
    <r>
      <rPr>
        <sz val="9"/>
        <color theme="1"/>
        <rFont val="Verdana"/>
        <family val="2"/>
      </rPr>
      <t>, 2022-01-06</t>
    </r>
    <r>
      <rPr>
        <sz val="9"/>
        <color theme="1"/>
        <rFont val="Verdana"/>
        <family val="2"/>
      </rPr>
      <t xml:space="preserve">
Opgraderet til at trække data via API kald.</t>
    </r>
  </si>
  <si>
    <r>
      <rPr>
        <b/>
        <sz val="9"/>
        <color theme="1"/>
        <rFont val="Verdana"/>
        <family val="2"/>
      </rPr>
      <t>Version 1.0.0</t>
    </r>
    <r>
      <rPr>
        <sz val="9"/>
        <color theme="1"/>
        <rFont val="Verdana"/>
        <family val="2"/>
      </rPr>
      <t>, 2020-12-03</t>
    </r>
    <r>
      <rPr>
        <sz val="9"/>
        <color theme="1"/>
        <rFont val="Verdana"/>
        <family val="2"/>
      </rPr>
      <t xml:space="preserve">
Første udgave.</t>
    </r>
    <r>
      <rPr>
        <sz val="9"/>
        <color theme="1"/>
        <rFont val="Verdana"/>
        <family val="2"/>
      </rPr>
      <t xml:space="preserve"> Trækker forbrug fra en CSV-fil, som brugeren downloader fra eloverblik.dk</t>
    </r>
  </si>
  <si>
    <t>Løsningen er ganske gratis og er udviklet i min fritid (læs mere om detaljerne i nedenstående afsnit om Licensrettigheder). Hvis du gerne vil støtte min fritidsinteresse, så skal du være meget velkommen til at købe en kop kaffe til mig 😊. Det gør du ved at trykke på koppen.</t>
  </si>
  <si>
    <t>kr</t>
  </si>
  <si>
    <t>Det er den rå spotpris, som kan sammenlignes med den pris, du kan få på en fastprisaftale.</t>
  </si>
  <si>
    <t>Læg mærke til, at transport og afgifter kommer oveni - også på en fastprisaftale.</t>
  </si>
  <si>
    <t>Du har betalt følgende beløb i rå elpris med din fastprisaftale:</t>
  </si>
  <si>
    <t>Hvis du i den valgte periode har haft en fastprisaftale, der er højere, så har du snydt dig selv.</t>
  </si>
  <si>
    <t>Og med variabel elpris vil det have kostet dig:</t>
  </si>
  <si>
    <t>Det er altså en forskel på:</t>
  </si>
  <si>
    <t>(grønt tal betyder, at variabel pris er billigere, rødt tal betyder at den faste pris har været billigere)</t>
  </si>
  <si>
    <t>FastPris</t>
  </si>
  <si>
    <r>
      <t>I den valgte periode er din gennemsnitlige variable kWh-pris</t>
    </r>
    <r>
      <rPr>
        <vertAlign val="superscript"/>
        <sz val="10"/>
        <color theme="1"/>
        <rFont val="Tw Cen MT"/>
        <family val="2"/>
        <scheme val="minor"/>
      </rPr>
      <t>1)</t>
    </r>
    <r>
      <rPr>
        <sz val="10"/>
        <color theme="1"/>
        <rFont val="Tw Cen MT"/>
        <family val="2"/>
        <scheme val="minor"/>
      </rPr>
      <t>:</t>
    </r>
  </si>
  <si>
    <t>Du har valgt perioden:</t>
  </si>
  <si>
    <t>til</t>
  </si>
  <si>
    <r>
      <rPr>
        <vertAlign val="superscript"/>
        <sz val="10"/>
        <color theme="0" tint="-0.499984740745262"/>
        <rFont val="Tw Cen MT"/>
        <family val="2"/>
        <scheme val="minor"/>
      </rPr>
      <t>1)</t>
    </r>
    <r>
      <rPr>
        <sz val="10"/>
        <color theme="0" tint="-0.499984740745262"/>
        <rFont val="Tw Cen MT"/>
        <family val="2"/>
        <scheme val="minor"/>
      </rPr>
      <t xml:space="preserve"> Din pris er vægtet efter hvornår du har lagt dit forbrug, så det er den faktiske pris for dig med dit forbrugsmønster.</t>
    </r>
  </si>
  <si>
    <t>Vil du tjekke, om din fastprisaftale har kunnet betale sig? Så kan du gøre det her. Du skal gøre følgende:</t>
  </si>
  <si>
    <r>
      <rPr>
        <b/>
        <sz val="10"/>
        <color theme="1"/>
        <rFont val="Tw Cen MT"/>
        <family val="2"/>
        <scheme val="minor"/>
      </rPr>
      <t>1)</t>
    </r>
    <r>
      <rPr>
        <sz val="10"/>
        <color theme="1"/>
        <rFont val="Tw Cen MT"/>
        <family val="2"/>
        <scheme val="minor"/>
      </rPr>
      <t xml:space="preserve"> Vælg den periode, du har låst din pris for i sliceren her --&gt;</t>
    </r>
  </si>
  <si>
    <r>
      <rPr>
        <b/>
        <sz val="10"/>
        <color theme="1"/>
        <rFont val="Tw Cen MT"/>
        <family val="2"/>
        <scheme val="minor"/>
      </rPr>
      <t>2)</t>
    </r>
    <r>
      <rPr>
        <sz val="10"/>
        <color theme="1"/>
        <rFont val="Tw Cen MT"/>
        <family val="2"/>
        <scheme val="minor"/>
      </rPr>
      <t xml:space="preserve"> Indtast den faste pris, du har haft for denne periode her:</t>
    </r>
  </si>
  <si>
    <r>
      <rPr>
        <b/>
        <sz val="10"/>
        <color theme="1"/>
        <rFont val="Tw Cen MT"/>
        <family val="2"/>
        <scheme val="minor"/>
      </rPr>
      <t>4)</t>
    </r>
    <r>
      <rPr>
        <sz val="10"/>
        <color theme="1"/>
        <rFont val="Tw Cen MT"/>
        <family val="2"/>
        <scheme val="minor"/>
      </rPr>
      <t xml:space="preserve"> Læs konklusionen herunder</t>
    </r>
  </si>
  <si>
    <r>
      <rPr>
        <b/>
        <sz val="10"/>
        <color theme="1"/>
        <rFont val="Tw Cen MT"/>
        <family val="2"/>
        <scheme val="minor"/>
      </rPr>
      <t>3)</t>
    </r>
    <r>
      <rPr>
        <sz val="10"/>
        <color theme="1"/>
        <rFont val="Tw Cen MT"/>
        <family val="2"/>
        <scheme val="minor"/>
      </rPr>
      <t xml:space="preserve"> Tryk</t>
    </r>
    <r>
      <rPr>
        <i/>
        <sz val="10"/>
        <color theme="1"/>
        <rFont val="Tw Cen MT"/>
        <family val="2"/>
        <scheme val="minor"/>
      </rPr>
      <t xml:space="preserve"> Refresh All</t>
    </r>
    <r>
      <rPr>
        <sz val="10"/>
        <color theme="1"/>
        <rFont val="Tw Cen MT"/>
        <family val="2"/>
        <scheme val="minor"/>
      </rPr>
      <t xml:space="preserve"> under </t>
    </r>
    <r>
      <rPr>
        <i/>
        <sz val="10"/>
        <color theme="1"/>
        <rFont val="Tw Cen MT"/>
        <family val="2"/>
        <scheme val="minor"/>
      </rPr>
      <t>Data</t>
    </r>
  </si>
  <si>
    <t>Diverse analyser</t>
  </si>
  <si>
    <t>I dette ark finder du diverse analyser. Du kan scrolle ned og undersøge dem nærmere, hvis det har interesse.</t>
  </si>
  <si>
    <t>Tjek af fastprisaftale</t>
  </si>
  <si>
    <t>Hvad består prisen af?</t>
  </si>
  <si>
    <t>Her kan du lege med sliceren og se hvad prisen har bestået af time for time på en given dag:</t>
  </si>
  <si>
    <r>
      <t>kr</t>
    </r>
    <r>
      <rPr>
        <vertAlign val="superscript"/>
        <sz val="10"/>
        <color theme="1"/>
        <rFont val="Tw Cen MT"/>
        <family val="2"/>
        <scheme val="minor"/>
      </rPr>
      <t>2)</t>
    </r>
  </si>
  <si>
    <r>
      <rPr>
        <vertAlign val="superscript"/>
        <sz val="10"/>
        <color theme="0" tint="-0.499984740745262"/>
        <rFont val="Tw Cen MT"/>
        <family val="2"/>
        <scheme val="minor"/>
      </rPr>
      <t>2)</t>
    </r>
    <r>
      <rPr>
        <sz val="10"/>
        <color theme="0" tint="-0.499984740745262"/>
        <rFont val="Tw Cen MT"/>
        <family val="2"/>
        <scheme val="minor"/>
      </rPr>
      <t xml:space="preserve"> Du ser en anden pris i Dashboardet, da momsen er medtaget direkte i prisen her. Du vil se en pris, der er 20 % lavere, hvis du vælger samme periode og vælger Priser i dashboardet, og så kigger på spotprisdelen af grafen under totalprisen.</t>
    </r>
  </si>
  <si>
    <r>
      <t>Version 2.3.0</t>
    </r>
    <r>
      <rPr>
        <sz val="9"/>
        <color theme="1"/>
        <rFont val="Verdana"/>
        <family val="2"/>
      </rPr>
      <t>, 2023-03-06
Nu med et Diverse ark. Her kan du se forskellen på en fastprisaftale og variabel elpris for dit forbrug. Du kan desuden se hvad prisen har bestået af time for time på en udvalgt dag.</t>
    </r>
    <r>
      <rPr>
        <b/>
        <sz val="9"/>
        <color theme="1"/>
        <rFont val="Verdana"/>
        <family val="2"/>
      </rPr>
      <t xml:space="preserve">
</t>
    </r>
    <r>
      <rPr>
        <sz val="9"/>
        <color theme="1"/>
        <rFont val="Verdana"/>
        <family val="2"/>
      </rPr>
      <t>Tydeliggjort den krævede indstilling ved første brug af løsningen.
Buy Me a Coffee 🙂</t>
    </r>
  </si>
  <si>
    <t>Hvad ved Energinet om dig?</t>
  </si>
  <si>
    <t>Her kan du se hvad Energinet har af info om dig. Hvis der er fejl i det, så log ind på eloverblik.dk for at rette det.</t>
  </si>
  <si>
    <t>Placering af måler</t>
  </si>
  <si>
    <t>Elselskab</t>
  </si>
  <si>
    <t>Energiselskab</t>
  </si>
  <si>
    <t>E-mail</t>
  </si>
  <si>
    <t>Telefon</t>
  </si>
  <si>
    <t>Radius Elnet A/S</t>
  </si>
  <si>
    <t>Column Labels</t>
  </si>
  <si>
    <t>MålepunktsID</t>
  </si>
  <si>
    <t>Hele ugen</t>
  </si>
  <si>
    <r>
      <t>Version 2.4.0</t>
    </r>
    <r>
      <rPr>
        <sz val="9"/>
        <color theme="1"/>
        <rFont val="Verdana"/>
        <family val="2"/>
      </rPr>
      <t>, 2023-07-17
Håndterer nu data fra solcelleproduktion. Implementeret med ny slicer i dashboardet.
Der kommer nu en besked direkte i løsningen, hvis der forefindes en nyere version.
Tabellen med "Hvad ved Energinet om dig" i Diverse arket dækker nu også f.eks. sommerhuset.</t>
    </r>
    <r>
      <rPr>
        <b/>
        <sz val="9"/>
        <color theme="1"/>
        <rFont val="Verdana"/>
        <family val="2"/>
      </rPr>
      <t xml:space="preserve">
</t>
    </r>
    <r>
      <rPr>
        <sz val="9"/>
        <color theme="1"/>
        <rFont val="Verdana"/>
        <family val="2"/>
      </rPr>
      <t>Bug fix, så der nu anvendes lokale tariffer hvis man har flere huse ved forskellige elselskaber.</t>
    </r>
  </si>
  <si>
    <t>Stenhøj Vænge 10 , Birkerød</t>
  </si>
  <si>
    <t>571313174114688105</t>
  </si>
  <si>
    <t>29602666</t>
  </si>
  <si>
    <t>På gavl til venstre for døren</t>
  </si>
  <si>
    <t>2022-01-01</t>
  </si>
  <si>
    <t>Nettarif</t>
  </si>
  <si>
    <t>Systemtarif</t>
  </si>
  <si>
    <t>Systemabonnement</t>
  </si>
  <si>
    <t>Anvendte eltariffer:</t>
  </si>
  <si>
    <r>
      <t>Version 2.4.1</t>
    </r>
    <r>
      <rPr>
        <sz val="9"/>
        <color theme="1"/>
        <rFont val="Verdana"/>
        <family val="2"/>
      </rPr>
      <t>, 2024-02-07
Elafgift for 2024 er indarbejdet.</t>
    </r>
    <r>
      <rPr>
        <b/>
        <sz val="9"/>
        <color theme="1"/>
        <rFont val="Verdana"/>
        <family val="2"/>
      </rPr>
      <t xml:space="preserve">
</t>
    </r>
    <r>
      <rPr>
        <sz val="9"/>
        <color theme="1"/>
        <rFont val="Verdana"/>
        <family val="2"/>
      </rPr>
      <t>Historiske og nuværende system- og nettariffer samt systemabonnement er inkluderet i beregningerne.
Reduceret elafgift ved elvarme er nu fordelt efter korrekt fordelingsnøgle, så der dag for dag anvendes den korrekte reduktion (frem for en gennemsnitsbetragtning over et år).</t>
    </r>
  </si>
  <si>
    <t>torbenkirkwolf@hotmail.com</t>
  </si>
  <si>
    <t>OK a.m.b.a.</t>
  </si>
  <si>
    <t>man</t>
  </si>
  <si>
    <t>tir</t>
  </si>
  <si>
    <t>ons</t>
  </si>
  <si>
    <t>tor</t>
  </si>
  <si>
    <t>fre</t>
  </si>
  <si>
    <t>lør</t>
  </si>
  <si>
    <t>søn</t>
  </si>
  <si>
    <t>Måned</t>
  </si>
  <si>
    <t>År</t>
  </si>
  <si>
    <t>1/1/2023 til 12/31/2023</t>
  </si>
  <si>
    <t>Hvilke dage er de dyre?</t>
  </si>
  <si>
    <t>Her kan du se hvilke dage i en måned, der har været de dyre og de billige.</t>
  </si>
  <si>
    <t>Vælg år og måned og se kalenderen skifte.</t>
  </si>
  <si>
    <t>Farverne udregnes dynamisk baseret på dit forbrug det foreløbende år. Du vil derfor se, at beløbene nederst kan ændre sig en smule, hvis dit forbrug har ændret sig fra år til år.</t>
  </si>
  <si>
    <t>Jeg oplever deværre at Excel ikke altid er så god til at opdatere farverne. Min erfaring er, at lidt tålmodighed og at vælge måneden fra og til igen kan tvinge den til at beregne dem. Hvis du kender til en løsning på dette problem, så kontakt mig gerne! Mit info er i Om-arket.</t>
  </si>
  <si>
    <t>INDSÆT TOKEN HER</t>
  </si>
  <si>
    <t>kWh</t>
  </si>
  <si>
    <t>DKK</t>
  </si>
  <si>
    <t>TidUdenFormat</t>
  </si>
  <si>
    <t>Valgt dag:</t>
  </si>
  <si>
    <t>Max DKK:</t>
  </si>
  <si>
    <t>Max kWh:</t>
  </si>
  <si>
    <t>Du kan se forbruget for en enkelt dag her.</t>
  </si>
  <si>
    <t>den valgte dag.</t>
  </si>
  <si>
    <t>Du ser i øjeblikket forbruget for:</t>
  </si>
  <si>
    <t>Dagen har i alt kostet:</t>
  </si>
  <si>
    <t xml:space="preserve">Tryk på en celle i den farvede kalender og tryk derefter F9, så ser du forbruget for </t>
  </si>
  <si>
    <t>Nov</t>
  </si>
  <si>
    <t>2023</t>
  </si>
  <si>
    <r>
      <t>Version 2.4.2</t>
    </r>
    <r>
      <rPr>
        <sz val="9"/>
        <color theme="1"/>
        <rFont val="Verdana"/>
        <family val="2"/>
      </rPr>
      <t>, 2024-08-26
Implementeret kalender i Diverse arket, der farver dagene baseret på forbruget i DKK. Denne inkluderer mulighed for at se forbrug for en valgt dag ved tryk på kalenderen.
Reduceret afgift visualiseret, så den er konstant over dagen i "Hvad består prisen af?" grafen i Diverse arket.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</si>
</sst>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h:mm;@"/>
    <numFmt numFmtId="165" formatCode="[&gt;=10]#,###;0.00"/>
    <numFmt numFmtId="166" formatCode="0.000"/>
    <numFmt numFmtId="167" formatCode="_-* #,##0_-;\-* #,##0_-;_-* &quot;-&quot;??_-;_-@_-"/>
    <numFmt numFmtId="168" formatCode="[$-406]mmmm\ yyyy;@"/>
  </numFmts>
  <fonts count="50" x14ac:knownFonts="1">
    <font>
      <sz val="9"/>
      <color theme="1"/>
      <name val="Verdana"/>
      <family val="2"/>
    </font>
    <font>
      <sz val="8"/>
      <name val="Calibri"/>
      <family val="2"/>
    </font>
    <font>
      <sz val="9"/>
      <color theme="1"/>
      <name val="Verdana"/>
      <family val="2"/>
    </font>
    <font>
      <sz val="9"/>
      <color theme="1"/>
      <name val="Tw Cen MT"/>
      <family val="2"/>
      <scheme val="minor"/>
    </font>
    <font>
      <sz val="9"/>
      <color rgb="FF9C0006"/>
      <name val="Tw Cen MT"/>
      <family val="2"/>
      <scheme val="minor"/>
    </font>
    <font>
      <sz val="9"/>
      <color rgb="FF006100"/>
      <name val="Tw Cen MT"/>
      <family val="2"/>
      <scheme val="minor"/>
    </font>
    <font>
      <sz val="9"/>
      <color rgb="FF9C6500"/>
      <name val="Tw Cen MT"/>
      <family val="2"/>
      <scheme val="minor"/>
    </font>
    <font>
      <b/>
      <sz val="9"/>
      <color rgb="FFFA7D00"/>
      <name val="Tw Cen MT"/>
      <family val="2"/>
      <scheme val="minor"/>
    </font>
    <font>
      <b/>
      <sz val="9"/>
      <color theme="0"/>
      <name val="Tw Cen MT"/>
      <family val="2"/>
      <scheme val="minor"/>
    </font>
    <font>
      <i/>
      <sz val="9"/>
      <color rgb="FF7F7F7F"/>
      <name val="Tw Cen MT"/>
      <family val="2"/>
      <scheme val="minor"/>
    </font>
    <font>
      <sz val="9"/>
      <color rgb="FF3F3F76"/>
      <name val="Tw Cen MT"/>
      <family val="2"/>
      <scheme val="minor"/>
    </font>
    <font>
      <sz val="9"/>
      <color rgb="FFFA7D00"/>
      <name val="Tw Cen MT"/>
      <family val="2"/>
      <scheme val="minor"/>
    </font>
    <font>
      <b/>
      <sz val="9"/>
      <color rgb="FF3F3F3F"/>
      <name val="Tw Cen MT"/>
      <family val="2"/>
      <scheme val="minor"/>
    </font>
    <font>
      <sz val="9"/>
      <color rgb="FFFF0000"/>
      <name val="Tw Cen MT"/>
      <family val="2"/>
      <scheme val="minor"/>
    </font>
    <font>
      <b/>
      <sz val="9"/>
      <color theme="1"/>
      <name val="Tw Cen MT"/>
      <family val="2"/>
      <scheme val="minor"/>
    </font>
    <font>
      <sz val="9"/>
      <color theme="0"/>
      <name val="Tw Cen MT"/>
      <family val="2"/>
      <scheme val="minor"/>
    </font>
    <font>
      <sz val="26"/>
      <color theme="0"/>
      <name val="Verdana"/>
      <family val="2"/>
    </font>
    <font>
      <sz val="9"/>
      <name val="Tw Cen MT"/>
      <family val="2"/>
      <scheme val="minor"/>
    </font>
    <font>
      <u/>
      <sz val="9"/>
      <color theme="5"/>
      <name val="Verdana"/>
      <family val="2"/>
    </font>
    <font>
      <sz val="9"/>
      <color theme="5" tint="0.59999389629810485"/>
      <name val="Verdana"/>
      <family val="2"/>
    </font>
    <font>
      <b/>
      <sz val="9"/>
      <color theme="1"/>
      <name val="Verdana"/>
      <family val="2"/>
    </font>
    <font>
      <sz val="9"/>
      <color theme="5"/>
      <name val="Verdana"/>
      <family val="2"/>
    </font>
    <font>
      <i/>
      <sz val="9"/>
      <color theme="1"/>
      <name val="Verdana"/>
      <family val="2"/>
    </font>
    <font>
      <b/>
      <sz val="9"/>
      <color theme="0"/>
      <name val="Verdana"/>
      <family val="2"/>
    </font>
    <font>
      <sz val="9"/>
      <color theme="0"/>
      <name val="Verdana"/>
      <family val="2"/>
    </font>
    <font>
      <b/>
      <sz val="9"/>
      <name val="Verdana"/>
      <family val="2"/>
    </font>
    <font>
      <sz val="27"/>
      <name val="Verdana"/>
      <family val="2"/>
    </font>
    <font>
      <sz val="10"/>
      <color theme="1"/>
      <name val="Tw Cen MT"/>
      <family val="2"/>
      <scheme val="minor"/>
    </font>
    <font>
      <u/>
      <sz val="9"/>
      <color theme="3"/>
      <name val="Verdana"/>
      <family val="2"/>
    </font>
    <font>
      <sz val="9"/>
      <color theme="3"/>
      <name val="Verdana"/>
      <family val="2"/>
    </font>
    <font>
      <sz val="9"/>
      <color theme="0" tint="-0.499984740745262"/>
      <name val="Verdana"/>
      <family val="2"/>
    </font>
    <font>
      <b/>
      <sz val="9"/>
      <color rgb="FFFF0000"/>
      <name val="Verdana"/>
      <family val="2"/>
    </font>
    <font>
      <sz val="14"/>
      <color theme="1"/>
      <name val="Verdana"/>
      <family val="2"/>
    </font>
    <font>
      <sz val="9"/>
      <color rgb="FFFF0000"/>
      <name val="Verdana"/>
      <family val="2"/>
    </font>
    <font>
      <sz val="10.8"/>
      <color theme="1"/>
      <name val="Calibri"/>
      <family val="2"/>
    </font>
    <font>
      <vertAlign val="superscript"/>
      <sz val="10"/>
      <color theme="1"/>
      <name val="Tw Cen MT"/>
      <family val="2"/>
      <scheme val="minor"/>
    </font>
    <font>
      <b/>
      <sz val="10"/>
      <color theme="0"/>
      <name val="Tw Cen MT"/>
      <family val="2"/>
      <scheme val="minor"/>
    </font>
    <font>
      <sz val="10"/>
      <color theme="0" tint="-0.499984740745262"/>
      <name val="Tw Cen MT"/>
      <family val="2"/>
      <scheme val="minor"/>
    </font>
    <font>
      <vertAlign val="superscript"/>
      <sz val="10"/>
      <color theme="0" tint="-0.499984740745262"/>
      <name val="Tw Cen MT"/>
      <family val="2"/>
      <scheme val="minor"/>
    </font>
    <font>
      <b/>
      <sz val="10"/>
      <color theme="1"/>
      <name val="Tw Cen MT"/>
      <family val="2"/>
      <scheme val="minor"/>
    </font>
    <font>
      <i/>
      <sz val="10"/>
      <color theme="1"/>
      <name val="Tw Cen MT"/>
      <family val="2"/>
      <scheme val="minor"/>
    </font>
    <font>
      <b/>
      <sz val="14"/>
      <color theme="1"/>
      <name val="Tw Cen MT"/>
      <family val="2"/>
      <scheme val="minor"/>
    </font>
    <font>
      <sz val="10"/>
      <color theme="0"/>
      <name val="Tw Cen MT"/>
      <family val="2"/>
      <scheme val="minor"/>
    </font>
    <font>
      <sz val="9"/>
      <name val="Verdana"/>
      <family val="2"/>
    </font>
    <font>
      <b/>
      <u/>
      <sz val="9"/>
      <color theme="4"/>
      <name val="Verdana"/>
      <family val="2"/>
    </font>
    <font>
      <b/>
      <sz val="9"/>
      <color rgb="FFC00000"/>
      <name val="Verdana"/>
      <family val="2"/>
    </font>
    <font>
      <sz val="10"/>
      <color theme="0" tint="-0.14999847407452621"/>
      <name val="Tw Cen MT"/>
      <family val="2"/>
      <scheme val="minor"/>
    </font>
    <font>
      <sz val="9"/>
      <color theme="0" tint="-0.14999847407452621"/>
      <name val="Verdana"/>
      <family val="2"/>
    </font>
    <font>
      <b/>
      <sz val="10"/>
      <color theme="1"/>
      <name val="Tw Cen MT"/>
      <scheme val="minor"/>
    </font>
    <font>
      <sz val="10"/>
      <color theme="1"/>
      <name val="Tw Cen MT"/>
      <scheme val="minor"/>
    </font>
  </fonts>
  <fills count="41">
    <fill>
      <patternFill patternType="none"/>
    </fill>
    <fill>
      <patternFill patternType="gray125"/>
    </fill>
    <fill>
      <patternFill patternType="solid">
        <fgColor rgb="FFFFCC99"/>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0" tint="-0.499984740745262"/>
        <bgColor indexed="64"/>
      </patternFill>
    </fill>
    <fill>
      <patternFill patternType="solid">
        <fgColor rgb="FFFFC000"/>
        <bgColor indexed="64"/>
      </patternFill>
    </fill>
    <fill>
      <patternFill patternType="solid">
        <fgColor rgb="FFC00000"/>
        <bgColor indexed="64"/>
      </patternFill>
    </fill>
    <fill>
      <patternFill patternType="solid">
        <fgColor rgb="FF92D050"/>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theme="5"/>
      </bottom>
      <diagonal/>
    </border>
    <border>
      <left/>
      <right/>
      <top style="thick">
        <color theme="5"/>
      </top>
      <bottom/>
      <diagonal/>
    </border>
    <border>
      <left style="thin">
        <color theme="0"/>
      </left>
      <right style="thin">
        <color theme="0"/>
      </right>
      <top style="thin">
        <color theme="0"/>
      </top>
      <bottom style="thin">
        <color theme="0"/>
      </bottom>
      <diagonal/>
    </border>
  </borders>
  <cellStyleXfs count="40">
    <xf numFmtId="0" fontId="0" fillId="0" borderId="0"/>
    <xf numFmtId="0" fontId="10" fillId="2" borderId="1" applyNumberFormat="0" applyAlignment="0">
      <protection locked="0"/>
    </xf>
    <xf numFmtId="0" fontId="5" fillId="3" borderId="0" applyNumberFormat="0" applyBorder="0" applyAlignment="0" applyProtection="0"/>
    <xf numFmtId="0" fontId="4" fillId="4" borderId="0" applyNumberFormat="0" applyBorder="0" applyAlignment="0" applyProtection="0"/>
    <xf numFmtId="0" fontId="6" fillId="5" borderId="0" applyNumberFormat="0" applyBorder="0" applyAlignment="0" applyProtection="0"/>
    <xf numFmtId="0" fontId="12" fillId="6" borderId="2" applyNumberFormat="0" applyAlignment="0" applyProtection="0"/>
    <xf numFmtId="0" fontId="7" fillId="6" borderId="1" applyNumberFormat="0" applyAlignment="0" applyProtection="0"/>
    <xf numFmtId="0" fontId="11" fillId="0" borderId="3" applyNumberFormat="0" applyFill="0" applyAlignment="0" applyProtection="0"/>
    <xf numFmtId="0" fontId="8" fillId="7" borderId="4" applyNumberFormat="0" applyAlignment="0" applyProtection="0"/>
    <xf numFmtId="0" fontId="13" fillId="0" borderId="0" applyNumberFormat="0" applyFill="0" applyBorder="0" applyAlignment="0" applyProtection="0"/>
    <xf numFmtId="0" fontId="3" fillId="8" borderId="5" applyNumberFormat="0" applyAlignment="0" applyProtection="0"/>
    <xf numFmtId="0" fontId="9" fillId="0" borderId="0" applyNumberFormat="0" applyFill="0" applyBorder="0" applyAlignment="0" applyProtection="0"/>
    <xf numFmtId="0" fontId="14" fillId="0" borderId="6" applyNumberFormat="0" applyFill="0" applyAlignment="0" applyProtection="0"/>
    <xf numFmtId="0" fontId="15"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5" fillId="24" borderId="0" applyNumberFormat="0" applyBorder="0" applyAlignment="0" applyProtection="0"/>
    <xf numFmtId="0" fontId="15"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5" fillId="28" borderId="0" applyNumberFormat="0" applyBorder="0" applyAlignment="0" applyProtection="0"/>
    <xf numFmtId="0" fontId="15"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5" fillId="32" borderId="0" applyNumberFormat="0" applyBorder="0" applyAlignment="0" applyProtection="0"/>
    <xf numFmtId="0" fontId="28" fillId="0" borderId="0" applyNumberFormat="0" applyFill="0" applyBorder="0" applyAlignment="0" applyProtection="0"/>
    <xf numFmtId="0" fontId="27" fillId="0" borderId="0"/>
    <xf numFmtId="43" fontId="2" fillId="0" borderId="0" applyFont="0" applyFill="0" applyBorder="0" applyAlignment="0" applyProtection="0"/>
  </cellStyleXfs>
  <cellXfs count="86">
    <xf numFmtId="0" fontId="0" fillId="0" borderId="0" xfId="0"/>
    <xf numFmtId="0" fontId="2" fillId="0" borderId="0" xfId="0" applyFont="1"/>
    <xf numFmtId="0" fontId="2" fillId="0" borderId="0" xfId="0" applyFont="1" applyAlignment="1">
      <alignment wrapText="1"/>
    </xf>
    <xf numFmtId="164" fontId="2" fillId="0" borderId="0" xfId="0" applyNumberFormat="1" applyFont="1"/>
    <xf numFmtId="0" fontId="2" fillId="33" borderId="0" xfId="0" applyFont="1" applyFill="1"/>
    <xf numFmtId="0" fontId="2" fillId="33" borderId="7" xfId="0" applyFont="1" applyFill="1" applyBorder="1"/>
    <xf numFmtId="0" fontId="0" fillId="33" borderId="0" xfId="0" applyFill="1"/>
    <xf numFmtId="0" fontId="2" fillId="33" borderId="0" xfId="0" applyFont="1" applyFill="1" applyAlignment="1">
      <alignment wrapText="1"/>
    </xf>
    <xf numFmtId="0" fontId="16" fillId="33" borderId="7" xfId="0" applyFont="1" applyFill="1" applyBorder="1"/>
    <xf numFmtId="0" fontId="2" fillId="34" borderId="0" xfId="0" applyFont="1" applyFill="1"/>
    <xf numFmtId="0" fontId="17" fillId="34" borderId="0" xfId="0" applyFont="1" applyFill="1" applyAlignment="1">
      <alignment horizontal="center"/>
    </xf>
    <xf numFmtId="0" fontId="2" fillId="35" borderId="0" xfId="0" applyFont="1" applyFill="1"/>
    <xf numFmtId="0" fontId="0" fillId="35" borderId="0" xfId="0" applyFill="1"/>
    <xf numFmtId="0" fontId="18" fillId="0" borderId="0" xfId="37" applyFont="1"/>
    <xf numFmtId="0" fontId="19" fillId="35" borderId="0" xfId="0" applyFont="1" applyFill="1"/>
    <xf numFmtId="0" fontId="20" fillId="0" borderId="0" xfId="0" applyFont="1"/>
    <xf numFmtId="0" fontId="21" fillId="0" borderId="0" xfId="37" applyFont="1"/>
    <xf numFmtId="49" fontId="2" fillId="0" borderId="0" xfId="0" applyNumberFormat="1" applyFont="1"/>
    <xf numFmtId="0" fontId="2" fillId="0" borderId="0" xfId="0" applyFont="1" applyAlignment="1">
      <alignment horizontal="left" vertical="top" wrapText="1" indent="2"/>
    </xf>
    <xf numFmtId="0" fontId="21" fillId="0" borderId="0" xfId="37" applyFont="1" applyAlignment="1">
      <alignment horizontal="left" indent="2"/>
    </xf>
    <xf numFmtId="0" fontId="23" fillId="0" borderId="0" xfId="0" applyFont="1" applyAlignment="1">
      <alignment horizontal="left"/>
    </xf>
    <xf numFmtId="49" fontId="25" fillId="34" borderId="0" xfId="0" applyNumberFormat="1" applyFont="1" applyFill="1" applyAlignment="1">
      <alignment horizontal="center"/>
    </xf>
    <xf numFmtId="49" fontId="0" fillId="0" borderId="0" xfId="0" applyNumberFormat="1"/>
    <xf numFmtId="0" fontId="0" fillId="0" borderId="0" xfId="0" applyAlignment="1">
      <alignment wrapText="1"/>
    </xf>
    <xf numFmtId="0" fontId="20" fillId="0" borderId="0" xfId="0" applyFont="1" applyAlignment="1">
      <alignment wrapText="1"/>
    </xf>
    <xf numFmtId="0" fontId="29" fillId="0" borderId="0" xfId="0" applyFont="1" applyAlignment="1">
      <alignment horizontal="left"/>
    </xf>
    <xf numFmtId="14" fontId="30" fillId="0" borderId="0" xfId="0" applyNumberFormat="1" applyFont="1"/>
    <xf numFmtId="0" fontId="0" fillId="0" borderId="0" xfId="0" applyAlignment="1">
      <alignment horizontal="left" wrapText="1" indent="2"/>
    </xf>
    <xf numFmtId="0" fontId="0" fillId="0" borderId="0" xfId="0" applyAlignment="1">
      <alignment horizontal="left" indent="2"/>
    </xf>
    <xf numFmtId="0" fontId="21" fillId="0" borderId="0" xfId="37" applyFont="1" applyAlignment="1">
      <alignment horizontal="left"/>
    </xf>
    <xf numFmtId="165" fontId="26" fillId="34" borderId="0" xfId="0" applyNumberFormat="1" applyFont="1" applyFill="1" applyAlignment="1">
      <alignment horizontal="center" vertical="center"/>
    </xf>
    <xf numFmtId="0" fontId="0" fillId="0" borderId="0" xfId="0" applyAlignment="1">
      <alignment horizontal="left" vertical="top" wrapText="1" indent="2"/>
    </xf>
    <xf numFmtId="0" fontId="32" fillId="34" borderId="0" xfId="0" applyFont="1" applyFill="1"/>
    <xf numFmtId="0" fontId="2" fillId="36" borderId="0" xfId="0" applyFont="1" applyFill="1"/>
    <xf numFmtId="0" fontId="20" fillId="36" borderId="0" xfId="0" applyFont="1" applyFill="1"/>
    <xf numFmtId="0" fontId="31" fillId="33" borderId="0" xfId="0" applyFont="1" applyFill="1"/>
    <xf numFmtId="0" fontId="31" fillId="0" borderId="0" xfId="0" applyFont="1"/>
    <xf numFmtId="0" fontId="33" fillId="0" borderId="0" xfId="0" applyFont="1"/>
    <xf numFmtId="14" fontId="2" fillId="0" borderId="0" xfId="0" applyNumberFormat="1" applyFont="1"/>
    <xf numFmtId="166" fontId="2" fillId="0" borderId="0" xfId="0" applyNumberFormat="1" applyFont="1"/>
    <xf numFmtId="166" fontId="34" fillId="0" borderId="0" xfId="0" applyNumberFormat="1" applyFont="1"/>
    <xf numFmtId="166" fontId="0" fillId="0" borderId="0" xfId="0" applyNumberFormat="1"/>
    <xf numFmtId="14" fontId="0" fillId="0" borderId="0" xfId="0" applyNumberFormat="1"/>
    <xf numFmtId="0" fontId="27" fillId="0" borderId="0" xfId="38"/>
    <xf numFmtId="0" fontId="0" fillId="0" borderId="0" xfId="0" applyAlignment="1">
      <alignment horizontal="left" wrapText="1" indent="5"/>
    </xf>
    <xf numFmtId="2" fontId="27" fillId="0" borderId="0" xfId="38" applyNumberFormat="1"/>
    <xf numFmtId="168" fontId="27" fillId="0" borderId="0" xfId="38" applyNumberFormat="1" applyAlignment="1">
      <alignment horizontal="left"/>
    </xf>
    <xf numFmtId="168" fontId="27" fillId="0" borderId="0" xfId="38" applyNumberFormat="1" applyAlignment="1">
      <alignment horizontal="right"/>
    </xf>
    <xf numFmtId="0" fontId="27" fillId="0" borderId="0" xfId="38" applyAlignment="1">
      <alignment horizontal="left" indent="1"/>
    </xf>
    <xf numFmtId="2" fontId="27" fillId="0" borderId="0" xfId="38" applyNumberFormat="1" applyAlignment="1">
      <alignment horizontal="left" indent="1"/>
    </xf>
    <xf numFmtId="167" fontId="27" fillId="0" borderId="0" xfId="39" applyNumberFormat="1" applyFont="1" applyAlignment="1">
      <alignment horizontal="left" indent="1"/>
    </xf>
    <xf numFmtId="167" fontId="27" fillId="0" borderId="0" xfId="38" applyNumberFormat="1" applyAlignment="1">
      <alignment horizontal="left" indent="1"/>
    </xf>
    <xf numFmtId="2" fontId="27" fillId="0" borderId="0" xfId="38" applyNumberFormat="1" applyAlignment="1">
      <alignment horizontal="right" indent="1"/>
    </xf>
    <xf numFmtId="2" fontId="27" fillId="0" borderId="0" xfId="38" applyNumberFormat="1" applyAlignment="1">
      <alignment horizontal="left"/>
    </xf>
    <xf numFmtId="0" fontId="41" fillId="0" borderId="0" xfId="38" applyFont="1"/>
    <xf numFmtId="0" fontId="36" fillId="37" borderId="0" xfId="38" applyFont="1" applyFill="1"/>
    <xf numFmtId="0" fontId="42" fillId="37" borderId="0" xfId="38" applyFont="1" applyFill="1"/>
    <xf numFmtId="0" fontId="27" fillId="0" borderId="0" xfId="38" applyAlignment="1">
      <alignment horizontal="center"/>
    </xf>
    <xf numFmtId="0" fontId="37" fillId="0" borderId="0" xfId="38" applyFont="1"/>
    <xf numFmtId="0" fontId="0" fillId="0" borderId="0" xfId="0" pivotButton="1"/>
    <xf numFmtId="0" fontId="44" fillId="0" borderId="0" xfId="37" applyFont="1" applyAlignment="1">
      <alignment vertical="top"/>
    </xf>
    <xf numFmtId="0" fontId="45" fillId="0" borderId="0" xfId="0" applyFont="1"/>
    <xf numFmtId="0" fontId="44" fillId="33" borderId="0" xfId="37" applyFont="1" applyFill="1" applyAlignment="1">
      <alignment horizontal="left"/>
    </xf>
    <xf numFmtId="0" fontId="0" fillId="0" borderId="0" xfId="0" applyAlignment="1">
      <alignment horizontal="left"/>
    </xf>
    <xf numFmtId="0" fontId="0" fillId="38" borderId="0" xfId="0" applyFill="1"/>
    <xf numFmtId="0" fontId="0" fillId="40" borderId="0" xfId="0" applyFill="1"/>
    <xf numFmtId="0" fontId="24" fillId="39" borderId="0" xfId="0" applyFont="1" applyFill="1"/>
    <xf numFmtId="0" fontId="42" fillId="34" borderId="9" xfId="38" applyFont="1" applyFill="1" applyBorder="1"/>
    <xf numFmtId="0" fontId="39" fillId="0" borderId="0" xfId="38" applyFont="1"/>
    <xf numFmtId="0" fontId="46" fillId="0" borderId="0" xfId="38" applyFont="1"/>
    <xf numFmtId="0" fontId="46" fillId="0" borderId="0" xfId="38" applyFont="1" applyAlignment="1">
      <alignment horizontal="right"/>
    </xf>
    <xf numFmtId="0" fontId="47" fillId="0" borderId="0" xfId="0" applyFont="1"/>
    <xf numFmtId="2" fontId="47" fillId="0" borderId="0" xfId="0" applyNumberFormat="1" applyFont="1"/>
    <xf numFmtId="0" fontId="48" fillId="0" borderId="0" xfId="0" applyFont="1" applyAlignment="1">
      <alignment horizontal="left"/>
    </xf>
    <xf numFmtId="0" fontId="48" fillId="0" borderId="0" xfId="0" pivotButton="1" applyFont="1"/>
    <xf numFmtId="0" fontId="49" fillId="0" borderId="0" xfId="0" applyFont="1"/>
    <xf numFmtId="0" fontId="31" fillId="33" borderId="8" xfId="0" applyFont="1" applyFill="1" applyBorder="1" applyAlignment="1">
      <alignment horizontal="left" wrapText="1"/>
    </xf>
    <xf numFmtId="0" fontId="37" fillId="0" borderId="0" xfId="38" applyFont="1" applyAlignment="1">
      <alignment horizontal="left" wrapText="1"/>
    </xf>
    <xf numFmtId="0" fontId="27" fillId="0" borderId="0" xfId="38" applyAlignment="1">
      <alignment horizontal="left" wrapText="1"/>
    </xf>
    <xf numFmtId="0" fontId="43" fillId="0" borderId="0" xfId="0" applyFont="1" applyAlignment="1">
      <alignment horizontal="center" wrapText="1"/>
    </xf>
    <xf numFmtId="0" fontId="31" fillId="0" borderId="0" xfId="0" applyFont="1" applyAlignment="1">
      <alignment horizontal="center" vertical="center" wrapText="1"/>
    </xf>
    <xf numFmtId="0" fontId="0" fillId="0" borderId="0" xfId="0" applyNumberFormat="1"/>
    <xf numFmtId="0" fontId="27" fillId="0" borderId="0" xfId="0" applyNumberFormat="1" applyFont="1" applyAlignment="1"/>
    <xf numFmtId="0" fontId="39" fillId="0" borderId="0" xfId="0" applyFont="1" applyAlignment="1"/>
    <xf numFmtId="0" fontId="36" fillId="0" borderId="0" xfId="0" applyFont="1" applyAlignment="1"/>
    <xf numFmtId="0" fontId="24" fillId="0" borderId="0" xfId="0" applyNumberFormat="1" applyFont="1"/>
  </cellXfs>
  <cellStyles count="40">
    <cellStyle name="20% - Accent1" xfId="14" builtinId="30" customBuiltin="1"/>
    <cellStyle name="20% - Accent2" xfId="18" builtinId="34" customBuiltin="1"/>
    <cellStyle name="20% - Accent3" xfId="22" builtinId="38" customBuiltin="1"/>
    <cellStyle name="20% - Accent4" xfId="26" builtinId="42" customBuiltin="1"/>
    <cellStyle name="20% - Accent5" xfId="30" builtinId="46" customBuiltin="1"/>
    <cellStyle name="20% - Accent6" xfId="34" builtinId="50" customBuiltin="1"/>
    <cellStyle name="40% - Accent1" xfId="15" builtinId="31" customBuiltin="1"/>
    <cellStyle name="40% - Accent2" xfId="19" builtinId="35" customBuiltin="1"/>
    <cellStyle name="40% - Accent3" xfId="23" builtinId="39" customBuiltin="1"/>
    <cellStyle name="40% - Accent4" xfId="27" builtinId="43" customBuiltin="1"/>
    <cellStyle name="40% - Accent5" xfId="31" builtinId="47" customBuiltin="1"/>
    <cellStyle name="40% - Accent6" xfId="35" builtinId="51" customBuiltin="1"/>
    <cellStyle name="60% - Accent1" xfId="16" builtinId="32" customBuiltin="1"/>
    <cellStyle name="60% - Accent2" xfId="20" builtinId="36" customBuiltin="1"/>
    <cellStyle name="60% - Accent3" xfId="24" builtinId="40" customBuiltin="1"/>
    <cellStyle name="60% - Accent4" xfId="28" builtinId="44" customBuiltin="1"/>
    <cellStyle name="60% - Accent5" xfId="32" builtinId="48" customBuiltin="1"/>
    <cellStyle name="60% - Accent6" xfId="36" builtinId="52" customBuiltin="1"/>
    <cellStyle name="Accent1" xfId="13" builtinId="29" customBuiltin="1"/>
    <cellStyle name="Accent2" xfId="17" builtinId="33" customBuiltin="1"/>
    <cellStyle name="Accent3" xfId="21" builtinId="37" customBuiltin="1"/>
    <cellStyle name="Accent4" xfId="25" builtinId="41" customBuiltin="1"/>
    <cellStyle name="Accent5" xfId="29" builtinId="45" customBuiltin="1"/>
    <cellStyle name="Accent6" xfId="33" builtinId="49" customBuiltin="1"/>
    <cellStyle name="Bad" xfId="3" builtinId="27" customBuiltin="1"/>
    <cellStyle name="Calculation" xfId="6" builtinId="22" customBuiltin="1"/>
    <cellStyle name="Check Cell" xfId="8" builtinId="23" customBuiltin="1"/>
    <cellStyle name="Comma" xfId="39" builtinId="3"/>
    <cellStyle name="Explanatory Text" xfId="11" builtinId="53" customBuiltin="1"/>
    <cellStyle name="Good" xfId="2" builtinId="26" customBuiltin="1"/>
    <cellStyle name="Hyperlink" xfId="37" builtinId="8" customBuiltin="1"/>
    <cellStyle name="Input" xfId="1" builtinId="20" customBuiltin="1"/>
    <cellStyle name="Linked Cell" xfId="7" builtinId="24" customBuiltin="1"/>
    <cellStyle name="Neutral" xfId="4" builtinId="28" customBuiltin="1"/>
    <cellStyle name="Normal" xfId="0" builtinId="0" customBuiltin="1"/>
    <cellStyle name="Normal 2" xfId="38" xr:uid="{78667C0D-2C9D-4B01-8E12-A07823EB2D14}"/>
    <cellStyle name="Note" xfId="10" builtinId="10" customBuiltin="1"/>
    <cellStyle name="Output" xfId="5" builtinId="21" customBuiltin="1"/>
    <cellStyle name="Total" xfId="12" builtinId="25" customBuiltin="1"/>
    <cellStyle name="Warning Text" xfId="9" builtinId="11" customBuiltin="1"/>
  </cellStyles>
  <dxfs count="297">
    <dxf>
      <numFmt numFmtId="167" formatCode="_-* #,##0_-;\-* #,##0_-;_-* &quot;-&quot;??_-;_-@_-"/>
    </dxf>
    <dxf>
      <alignment horizontal="center"/>
    </dxf>
    <dxf>
      <alignment horizontal="center"/>
    </dxf>
    <dxf>
      <alignment horizontal="center"/>
    </dxf>
    <dxf>
      <font>
        <sz val="24"/>
      </font>
    </dxf>
    <dxf>
      <font>
        <b/>
      </font>
    </dxf>
    <dxf>
      <alignment wrapText="0"/>
    </dxf>
    <dxf>
      <alignment horizontal="center"/>
    </dxf>
    <dxf>
      <fill>
        <patternFill patternType="solid">
          <bgColor theme="3"/>
        </patternFill>
      </fill>
    </dxf>
    <dxf>
      <fill>
        <patternFill patternType="solid">
          <bgColor theme="3"/>
        </patternFill>
      </fill>
    </dxf>
    <dxf>
      <fill>
        <patternFill patternType="solid">
          <bgColor theme="3"/>
        </patternFill>
      </fill>
    </dxf>
    <dxf>
      <font>
        <color theme="0"/>
      </font>
    </dxf>
    <dxf>
      <font>
        <color theme="0"/>
      </font>
    </dxf>
    <dxf>
      <font>
        <color theme="0"/>
      </font>
    </dxf>
    <dxf>
      <fill>
        <patternFill>
          <bgColor theme="0"/>
        </patternFill>
      </fill>
    </dxf>
    <dxf>
      <fill>
        <patternFill>
          <bgColor theme="0"/>
        </patternFill>
      </fill>
    </dxf>
    <dxf>
      <fill>
        <patternFill>
          <bgColor theme="0"/>
        </patternFill>
      </fill>
    </dxf>
    <dxf>
      <font>
        <color auto="1"/>
      </font>
    </dxf>
    <dxf>
      <font>
        <color auto="1"/>
      </font>
    </dxf>
    <dxf>
      <font>
        <color auto="1"/>
      </font>
    </dxf>
    <dxf>
      <fill>
        <patternFill patternType="solid">
          <bgColor theme="3"/>
        </patternFill>
      </fill>
    </dxf>
    <dxf>
      <fill>
        <patternFill patternType="solid">
          <bgColor theme="3"/>
        </patternFill>
      </fill>
    </dxf>
    <dxf>
      <fill>
        <patternFill patternType="solid">
          <bgColor theme="3"/>
        </patternFill>
      </fill>
    </dxf>
    <dxf>
      <fill>
        <patternFill>
          <bgColor theme="0"/>
        </patternFill>
      </fill>
    </dxf>
    <dxf>
      <fill>
        <patternFill>
          <bgColor theme="0"/>
        </patternFill>
      </fill>
    </dxf>
    <dxf>
      <fill>
        <patternFill>
          <bgColor theme="0"/>
        </patternFill>
      </fill>
    </dxf>
    <dxf>
      <font>
        <b val="0"/>
      </font>
    </dxf>
    <dxf>
      <font>
        <sz val="28"/>
      </font>
    </dxf>
    <dxf>
      <alignment vertical="center"/>
    </dxf>
    <dxf>
      <alignment wrapText="1"/>
    </dxf>
    <dxf>
      <alignment horizontal="left"/>
    </dxf>
    <dxf>
      <numFmt numFmtId="167" formatCode="_-* #,##0_-;\-* #,##0_-;_-* &quot;-&quot;??_-;_-@_-"/>
    </dxf>
    <dxf>
      <alignment horizontal="center"/>
    </dxf>
    <dxf>
      <alignment wrapText="0"/>
    </dxf>
    <dxf>
      <font>
        <sz val="27"/>
      </font>
    </dxf>
    <dxf>
      <numFmt numFmtId="30" formatCode="@"/>
    </dxf>
    <dxf>
      <numFmt numFmtId="165" formatCode="[&gt;=10]#,###;0.00"/>
    </dxf>
    <dxf>
      <font>
        <b/>
      </font>
    </dxf>
    <dxf>
      <font>
        <color theme="0"/>
      </font>
    </dxf>
    <dxf>
      <font>
        <color theme="0"/>
      </font>
    </dxf>
    <dxf>
      <font>
        <color theme="0"/>
      </font>
    </dxf>
    <dxf>
      <font>
        <color theme="0"/>
      </font>
    </dxf>
    <dxf>
      <font>
        <b/>
      </font>
    </dxf>
    <dxf>
      <font>
        <b/>
      </font>
    </dxf>
    <dxf>
      <font>
        <color theme="3"/>
      </font>
    </dxf>
    <dxf>
      <font>
        <b/>
      </font>
    </dxf>
    <dxf>
      <font>
        <color theme="0"/>
      </font>
    </dxf>
    <dxf>
      <font>
        <color theme="0"/>
      </font>
    </dxf>
    <dxf>
      <font>
        <color theme="0"/>
      </font>
    </dxf>
    <dxf>
      <font>
        <color theme="0"/>
      </font>
    </dxf>
    <dxf>
      <font>
        <b/>
      </font>
    </dxf>
    <dxf>
      <font>
        <b/>
      </font>
    </dxf>
    <dxf>
      <font>
        <color theme="3"/>
      </font>
    </dxf>
    <dxf>
      <numFmt numFmtId="167" formatCode="_-* #,##0_-;\-* #,##0_-;_-* &quot;-&quot;??_-;_-@_-"/>
    </dxf>
    <dxf>
      <alignment horizontal="center"/>
    </dxf>
    <dxf>
      <alignment horizontal="center"/>
    </dxf>
    <dxf>
      <alignment horizontal="center"/>
    </dxf>
    <dxf>
      <font>
        <sz val="24"/>
      </font>
    </dxf>
    <dxf>
      <font>
        <b/>
      </font>
    </dxf>
    <dxf>
      <alignment wrapText="0"/>
    </dxf>
    <dxf>
      <alignment horizontal="center"/>
    </dxf>
    <dxf>
      <fill>
        <patternFill patternType="solid">
          <bgColor theme="3"/>
        </patternFill>
      </fill>
    </dxf>
    <dxf>
      <fill>
        <patternFill patternType="solid">
          <bgColor theme="3"/>
        </patternFill>
      </fill>
    </dxf>
    <dxf>
      <fill>
        <patternFill patternType="solid">
          <bgColor theme="3"/>
        </patternFill>
      </fill>
    </dxf>
    <dxf>
      <font>
        <color theme="0"/>
      </font>
    </dxf>
    <dxf>
      <font>
        <color theme="0"/>
      </font>
    </dxf>
    <dxf>
      <font>
        <color theme="0"/>
      </font>
    </dxf>
    <dxf>
      <fill>
        <patternFill>
          <bgColor theme="0"/>
        </patternFill>
      </fill>
    </dxf>
    <dxf>
      <fill>
        <patternFill>
          <bgColor theme="0"/>
        </patternFill>
      </fill>
    </dxf>
    <dxf>
      <fill>
        <patternFill>
          <bgColor theme="0"/>
        </patternFill>
      </fill>
    </dxf>
    <dxf>
      <font>
        <color auto="1"/>
      </font>
    </dxf>
    <dxf>
      <font>
        <color auto="1"/>
      </font>
    </dxf>
    <dxf>
      <font>
        <color auto="1"/>
      </font>
    </dxf>
    <dxf>
      <fill>
        <patternFill patternType="solid">
          <bgColor theme="3"/>
        </patternFill>
      </fill>
    </dxf>
    <dxf>
      <fill>
        <patternFill patternType="solid">
          <bgColor theme="3"/>
        </patternFill>
      </fill>
    </dxf>
    <dxf>
      <fill>
        <patternFill patternType="solid">
          <bgColor theme="3"/>
        </patternFill>
      </fill>
    </dxf>
    <dxf>
      <fill>
        <patternFill>
          <bgColor theme="0"/>
        </patternFill>
      </fill>
    </dxf>
    <dxf>
      <fill>
        <patternFill>
          <bgColor theme="0"/>
        </patternFill>
      </fill>
    </dxf>
    <dxf>
      <fill>
        <patternFill>
          <bgColor theme="0"/>
        </patternFill>
      </fill>
    </dxf>
    <dxf>
      <font>
        <b val="0"/>
      </font>
    </dxf>
    <dxf>
      <font>
        <sz val="28"/>
      </font>
    </dxf>
    <dxf>
      <alignment vertical="center"/>
    </dxf>
    <dxf>
      <alignment wrapText="1"/>
    </dxf>
    <dxf>
      <alignment horizontal="left"/>
    </dxf>
    <dxf>
      <numFmt numFmtId="167" formatCode="_-* #,##0_-;\-* #,##0_-;_-* &quot;-&quot;??_-;_-@_-"/>
    </dxf>
    <dxf>
      <alignment horizontal="center"/>
    </dxf>
    <dxf>
      <alignment wrapText="0"/>
    </dxf>
    <dxf>
      <font>
        <sz val="27"/>
      </font>
    </dxf>
    <dxf>
      <numFmt numFmtId="30" formatCode="@"/>
    </dxf>
    <dxf>
      <numFmt numFmtId="165" formatCode="[&gt;=10]#,###;0.00"/>
    </dxf>
    <dxf>
      <numFmt numFmtId="167" formatCode="_-* #,##0_-;\-* #,##0_-;_-* &quot;-&quot;??_-;_-@_-"/>
    </dxf>
    <dxf>
      <alignment horizontal="center"/>
    </dxf>
    <dxf>
      <alignment horizontal="center"/>
    </dxf>
    <dxf>
      <alignment horizontal="center"/>
    </dxf>
    <dxf>
      <font>
        <sz val="24"/>
      </font>
    </dxf>
    <dxf>
      <font>
        <b/>
      </font>
    </dxf>
    <dxf>
      <alignment wrapText="0"/>
    </dxf>
    <dxf>
      <alignment horizontal="center"/>
    </dxf>
    <dxf>
      <fill>
        <patternFill patternType="solid">
          <bgColor theme="3"/>
        </patternFill>
      </fill>
    </dxf>
    <dxf>
      <fill>
        <patternFill patternType="solid">
          <bgColor theme="3"/>
        </patternFill>
      </fill>
    </dxf>
    <dxf>
      <fill>
        <patternFill patternType="solid">
          <bgColor theme="3"/>
        </patternFill>
      </fill>
    </dxf>
    <dxf>
      <font>
        <color theme="0"/>
      </font>
    </dxf>
    <dxf>
      <font>
        <color theme="0"/>
      </font>
    </dxf>
    <dxf>
      <font>
        <color theme="0"/>
      </font>
    </dxf>
    <dxf>
      <fill>
        <patternFill>
          <bgColor theme="0"/>
        </patternFill>
      </fill>
    </dxf>
    <dxf>
      <fill>
        <patternFill>
          <bgColor theme="0"/>
        </patternFill>
      </fill>
    </dxf>
    <dxf>
      <fill>
        <patternFill>
          <bgColor theme="0"/>
        </patternFill>
      </fill>
    </dxf>
    <dxf>
      <font>
        <color auto="1"/>
      </font>
    </dxf>
    <dxf>
      <font>
        <color auto="1"/>
      </font>
    </dxf>
    <dxf>
      <font>
        <color auto="1"/>
      </font>
    </dxf>
    <dxf>
      <fill>
        <patternFill patternType="solid">
          <bgColor theme="3"/>
        </patternFill>
      </fill>
    </dxf>
    <dxf>
      <fill>
        <patternFill patternType="solid">
          <bgColor theme="3"/>
        </patternFill>
      </fill>
    </dxf>
    <dxf>
      <fill>
        <patternFill patternType="solid">
          <bgColor theme="3"/>
        </patternFill>
      </fill>
    </dxf>
    <dxf>
      <fill>
        <patternFill>
          <bgColor theme="0"/>
        </patternFill>
      </fill>
    </dxf>
    <dxf>
      <fill>
        <patternFill>
          <bgColor theme="0"/>
        </patternFill>
      </fill>
    </dxf>
    <dxf>
      <fill>
        <patternFill>
          <bgColor theme="0"/>
        </patternFill>
      </fill>
    </dxf>
    <dxf>
      <font>
        <b val="0"/>
      </font>
    </dxf>
    <dxf>
      <font>
        <sz val="28"/>
      </font>
    </dxf>
    <dxf>
      <alignment vertical="center"/>
    </dxf>
    <dxf>
      <alignment wrapText="1"/>
    </dxf>
    <dxf>
      <alignment horizontal="left"/>
    </dxf>
    <dxf>
      <numFmt numFmtId="167" formatCode="_-* #,##0_-;\-* #,##0_-;_-* &quot;-&quot;??_-;_-@_-"/>
    </dxf>
    <dxf>
      <alignment horizontal="center"/>
    </dxf>
    <dxf>
      <alignment wrapText="0"/>
    </dxf>
    <dxf>
      <font>
        <sz val="27"/>
      </font>
    </dxf>
    <dxf>
      <numFmt numFmtId="30" formatCode="@"/>
    </dxf>
    <dxf>
      <numFmt numFmtId="165" formatCode="[&gt;=10]#,###;0.00"/>
    </dxf>
    <dxf>
      <font>
        <b/>
      </font>
    </dxf>
    <dxf>
      <font>
        <color theme="0"/>
      </font>
    </dxf>
    <dxf>
      <font>
        <color theme="0"/>
      </font>
    </dxf>
    <dxf>
      <font>
        <color theme="0"/>
      </font>
    </dxf>
    <dxf>
      <font>
        <color theme="0"/>
      </font>
    </dxf>
    <dxf>
      <font>
        <b/>
      </font>
    </dxf>
    <dxf>
      <font>
        <b/>
      </font>
    </dxf>
    <dxf>
      <font>
        <color theme="3"/>
      </font>
    </dxf>
    <dxf>
      <font>
        <b/>
      </font>
    </dxf>
    <dxf>
      <font>
        <color theme="0"/>
      </font>
    </dxf>
    <dxf>
      <font>
        <color theme="0"/>
      </font>
    </dxf>
    <dxf>
      <font>
        <color theme="0"/>
      </font>
    </dxf>
    <dxf>
      <font>
        <color theme="0"/>
      </font>
    </dxf>
    <dxf>
      <font>
        <b/>
      </font>
    </dxf>
    <dxf>
      <font>
        <b/>
      </font>
    </dxf>
    <dxf>
      <font>
        <color theme="3"/>
      </font>
    </dxf>
    <dxf>
      <numFmt numFmtId="167" formatCode="_-* #,##0_-;\-* #,##0_-;_-* &quot;-&quot;??_-;_-@_-"/>
    </dxf>
    <dxf>
      <alignment horizontal="center"/>
    </dxf>
    <dxf>
      <alignment horizontal="center"/>
    </dxf>
    <dxf>
      <alignment horizontal="center"/>
    </dxf>
    <dxf>
      <font>
        <sz val="24"/>
      </font>
    </dxf>
    <dxf>
      <font>
        <b/>
      </font>
    </dxf>
    <dxf>
      <alignment wrapText="0"/>
    </dxf>
    <dxf>
      <alignment horizontal="center"/>
    </dxf>
    <dxf>
      <fill>
        <patternFill patternType="solid">
          <bgColor theme="3"/>
        </patternFill>
      </fill>
    </dxf>
    <dxf>
      <fill>
        <patternFill patternType="solid">
          <bgColor theme="3"/>
        </patternFill>
      </fill>
    </dxf>
    <dxf>
      <fill>
        <patternFill patternType="solid">
          <bgColor theme="3"/>
        </patternFill>
      </fill>
    </dxf>
    <dxf>
      <font>
        <color theme="0"/>
      </font>
    </dxf>
    <dxf>
      <font>
        <color theme="0"/>
      </font>
    </dxf>
    <dxf>
      <font>
        <color theme="0"/>
      </font>
    </dxf>
    <dxf>
      <fill>
        <patternFill>
          <bgColor theme="0"/>
        </patternFill>
      </fill>
    </dxf>
    <dxf>
      <fill>
        <patternFill>
          <bgColor theme="0"/>
        </patternFill>
      </fill>
    </dxf>
    <dxf>
      <fill>
        <patternFill>
          <bgColor theme="0"/>
        </patternFill>
      </fill>
    </dxf>
    <dxf>
      <font>
        <color auto="1"/>
      </font>
    </dxf>
    <dxf>
      <font>
        <color auto="1"/>
      </font>
    </dxf>
    <dxf>
      <font>
        <color auto="1"/>
      </font>
    </dxf>
    <dxf>
      <fill>
        <patternFill patternType="solid">
          <bgColor theme="3"/>
        </patternFill>
      </fill>
    </dxf>
    <dxf>
      <fill>
        <patternFill patternType="solid">
          <bgColor theme="3"/>
        </patternFill>
      </fill>
    </dxf>
    <dxf>
      <fill>
        <patternFill patternType="solid">
          <bgColor theme="3"/>
        </patternFill>
      </fill>
    </dxf>
    <dxf>
      <fill>
        <patternFill>
          <bgColor theme="0"/>
        </patternFill>
      </fill>
    </dxf>
    <dxf>
      <fill>
        <patternFill>
          <bgColor theme="0"/>
        </patternFill>
      </fill>
    </dxf>
    <dxf>
      <fill>
        <patternFill>
          <bgColor theme="0"/>
        </patternFill>
      </fill>
    </dxf>
    <dxf>
      <font>
        <b val="0"/>
      </font>
    </dxf>
    <dxf>
      <font>
        <sz val="28"/>
      </font>
    </dxf>
    <dxf>
      <alignment vertical="center"/>
    </dxf>
    <dxf>
      <alignment wrapText="1"/>
    </dxf>
    <dxf>
      <alignment horizontal="left"/>
    </dxf>
    <dxf>
      <numFmt numFmtId="167" formatCode="_-* #,##0_-;\-* #,##0_-;_-* &quot;-&quot;??_-;_-@_-"/>
    </dxf>
    <dxf>
      <alignment horizontal="center"/>
    </dxf>
    <dxf>
      <alignment wrapText="0"/>
    </dxf>
    <dxf>
      <font>
        <sz val="27"/>
      </font>
    </dxf>
    <dxf>
      <numFmt numFmtId="30" formatCode="@"/>
    </dxf>
    <dxf>
      <numFmt numFmtId="165" formatCode="[&gt;=10]#,###;0.00"/>
    </dxf>
    <dxf>
      <font>
        <b val="0"/>
        <i val="0"/>
        <strike val="0"/>
        <condense val="0"/>
        <extend val="0"/>
        <outline val="0"/>
        <shadow val="0"/>
        <u val="none"/>
        <vertAlign val="baseline"/>
        <sz val="10"/>
        <color theme="1"/>
        <name val="Tw Cen MT"/>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Tw Cen MT"/>
        <family val="2"/>
        <scheme val="minor"/>
      </font>
      <alignment horizontal="general" vertical="bottom" textRotation="0" wrapText="0" indent="0" justifyLastLine="0" shrinkToFit="0" readingOrder="0"/>
    </dxf>
    <dxf>
      <font>
        <b/>
      </font>
    </dxf>
    <dxf>
      <font>
        <color theme="0"/>
      </font>
    </dxf>
    <dxf>
      <font>
        <b/>
        <sz val="10"/>
        <name val="Tw Cen MT"/>
        <scheme val="minor"/>
      </font>
    </dxf>
    <dxf>
      <font>
        <b/>
      </font>
    </dxf>
    <dxf>
      <font>
        <sz val="10"/>
        <name val="Tw Cen MT"/>
        <scheme val="minor"/>
      </font>
    </dxf>
    <dxf>
      <font>
        <sz val="10"/>
        <name val="Tw Cen MT"/>
        <scheme val="minor"/>
      </font>
    </dxf>
    <dxf>
      <numFmt numFmtId="19" formatCode="yyyy/mm/dd"/>
    </dxf>
    <dxf>
      <numFmt numFmtId="19" formatCode="yyyy/mm/dd"/>
    </dxf>
    <dxf>
      <font>
        <b val="0"/>
        <i val="0"/>
        <strike val="0"/>
        <condense val="0"/>
        <extend val="0"/>
        <outline val="0"/>
        <shadow val="0"/>
        <u val="none"/>
        <vertAlign val="baseline"/>
        <sz val="9"/>
        <color theme="1"/>
        <name val="Verdana"/>
        <family val="2"/>
        <scheme val="none"/>
      </font>
      <numFmt numFmtId="166" formatCode="0.000"/>
    </dxf>
    <dxf>
      <font>
        <b val="0"/>
        <i val="0"/>
        <strike val="0"/>
        <condense val="0"/>
        <extend val="0"/>
        <outline val="0"/>
        <shadow val="0"/>
        <u val="none"/>
        <vertAlign val="baseline"/>
        <sz val="9"/>
        <color theme="1"/>
        <name val="Verdana"/>
        <family val="2"/>
        <scheme val="none"/>
      </font>
      <numFmt numFmtId="19" formatCode="yyyy/mm/dd"/>
    </dxf>
    <dxf>
      <font>
        <b val="0"/>
        <i val="0"/>
        <strike val="0"/>
        <condense val="0"/>
        <extend val="0"/>
        <outline val="0"/>
        <shadow val="0"/>
        <u val="none"/>
        <vertAlign val="baseline"/>
        <sz val="9"/>
        <color theme="1"/>
        <name val="Verdana"/>
        <family val="2"/>
        <scheme val="none"/>
      </font>
      <numFmt numFmtId="19" formatCode="yyyy/mm/dd"/>
    </dxf>
    <dxf>
      <font>
        <b val="0"/>
        <i val="0"/>
        <strike val="0"/>
        <condense val="0"/>
        <extend val="0"/>
        <outline val="0"/>
        <shadow val="0"/>
        <u val="none"/>
        <vertAlign val="baseline"/>
        <sz val="9"/>
        <color theme="1"/>
        <name val="Verdana"/>
        <family val="2"/>
        <scheme val="none"/>
      </font>
      <numFmt numFmtId="30" formatCode="@"/>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9"/>
        <color theme="1"/>
        <name val="Verdana"/>
        <family val="2"/>
        <scheme val="none"/>
      </font>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164" formatCode="h:mm;@"/>
      <fill>
        <patternFill patternType="none">
          <fgColor indexed="64"/>
          <bgColor indexed="65"/>
        </patternFill>
      </fill>
    </dxf>
    <dxf>
      <font>
        <b val="0"/>
        <i val="0"/>
        <strike val="0"/>
        <condense val="0"/>
        <extend val="0"/>
        <outline val="0"/>
        <shadow val="0"/>
        <u val="none"/>
        <vertAlign val="baseline"/>
        <sz val="9"/>
        <color theme="1"/>
        <name val="Verdana"/>
        <family val="2"/>
        <scheme val="none"/>
      </font>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numFmt numFmtId="2" formatCode="0.00"/>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font>
        <strike val="0"/>
        <outline val="0"/>
        <shadow val="0"/>
        <u val="none"/>
        <vertAlign val="baseline"/>
        <sz val="10"/>
        <color theme="0"/>
        <name val="Tw Cen MT"/>
        <family val="2"/>
        <scheme val="minor"/>
      </font>
      <fill>
        <patternFill patternType="solid">
          <fgColor indexed="64"/>
          <bgColor theme="0"/>
        </patternFill>
      </fill>
      <border diagonalUp="0" diagonalDown="0">
        <left style="thin">
          <color theme="0"/>
        </left>
        <right style="thin">
          <color theme="0"/>
        </right>
        <top style="thin">
          <color theme="0"/>
        </top>
        <bottom style="thin">
          <color theme="0"/>
        </bottom>
        <vertical style="thin">
          <color theme="0"/>
        </vertical>
        <horizontal style="thin">
          <color theme="0"/>
        </horizontal>
      </border>
    </dxf>
    <dxf>
      <numFmt numFmtId="2" formatCode="0.00"/>
      <alignment horizontal="right" vertical="bottom" textRotation="0" wrapText="0" indent="1" justifyLastLine="0" shrinkToFit="0" readingOrder="0"/>
    </dxf>
    <dxf>
      <numFmt numFmtId="2" formatCode="0.00"/>
      <alignment horizontal="right" vertical="bottom" textRotation="0" wrapText="0" indent="1" justifyLastLine="0" shrinkToFit="0" readingOrder="0"/>
    </dxf>
    <dxf>
      <font>
        <sz val="10"/>
        <name val="Tw Cen MT"/>
        <scheme val="minor"/>
      </font>
    </dxf>
    <dxf>
      <font>
        <sz val="10"/>
        <name val="Tw Cen MT"/>
        <scheme val="minor"/>
      </font>
    </dxf>
    <dxf>
      <font>
        <b/>
      </font>
    </dxf>
    <dxf>
      <font>
        <b/>
        <sz val="10"/>
        <name val="Tw Cen MT"/>
        <scheme val="minor"/>
      </font>
    </dxf>
    <dxf>
      <font>
        <color theme="0"/>
      </font>
    </dxf>
    <dxf>
      <font>
        <b/>
      </font>
    </dxf>
    <dxf>
      <font>
        <b val="0"/>
        <i val="0"/>
        <strike val="0"/>
        <condense val="0"/>
        <extend val="0"/>
        <outline val="0"/>
        <shadow val="0"/>
        <u val="none"/>
        <vertAlign val="baseline"/>
        <sz val="10"/>
        <color theme="1"/>
        <name val="Tw Cen MT"/>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Tw Cen MT"/>
        <family val="2"/>
        <scheme val="minor"/>
      </font>
      <alignment horizontal="general" vertical="bottom" textRotation="0" wrapText="0" indent="0" justifyLastLine="0" shrinkToFit="0" readingOrder="0"/>
    </dxf>
    <dxf>
      <fill>
        <patternFill>
          <bgColor rgb="FF92D050"/>
        </patternFill>
      </fill>
    </dxf>
    <dxf>
      <font>
        <color theme="0"/>
      </font>
      <fill>
        <patternFill>
          <bgColor rgb="FFC00000"/>
        </patternFill>
      </fill>
    </dxf>
    <dxf>
      <fill>
        <patternFill>
          <bgColor rgb="FFFFC000"/>
        </patternFill>
      </fill>
    </dxf>
    <dxf>
      <font>
        <color rgb="FF006100"/>
      </font>
      <fill>
        <patternFill>
          <bgColor rgb="FFC6EFCE"/>
        </patternFill>
      </fill>
    </dxf>
    <dxf>
      <font>
        <color rgb="FF9C0006"/>
      </font>
      <fill>
        <patternFill>
          <bgColor rgb="FFFFC7CE"/>
        </patternFill>
      </fill>
    </dxf>
    <dxf>
      <numFmt numFmtId="165" formatCode="[&gt;=10]#,###;0.00"/>
    </dxf>
    <dxf>
      <numFmt numFmtId="30" formatCode="@"/>
    </dxf>
    <dxf>
      <font>
        <sz val="27"/>
      </font>
    </dxf>
    <dxf>
      <alignment wrapText="0"/>
    </dxf>
    <dxf>
      <alignment horizontal="center"/>
    </dxf>
    <dxf>
      <numFmt numFmtId="167" formatCode="_-* #,##0_-;\-* #,##0_-;_-* &quot;-&quot;??_-;_-@_-"/>
    </dxf>
    <dxf>
      <alignment horizontal="left"/>
    </dxf>
    <dxf>
      <alignment wrapText="1"/>
    </dxf>
    <dxf>
      <alignment vertical="center"/>
    </dxf>
    <dxf>
      <font>
        <sz val="28"/>
      </font>
    </dxf>
    <dxf>
      <font>
        <b val="0"/>
      </font>
    </dxf>
    <dxf>
      <fill>
        <patternFill>
          <bgColor theme="0"/>
        </patternFill>
      </fill>
    </dxf>
    <dxf>
      <fill>
        <patternFill>
          <bgColor theme="0"/>
        </patternFill>
      </fill>
    </dxf>
    <dxf>
      <fill>
        <patternFill>
          <bgColor theme="0"/>
        </patternFill>
      </fill>
    </dxf>
    <dxf>
      <fill>
        <patternFill patternType="solid">
          <bgColor theme="3"/>
        </patternFill>
      </fill>
    </dxf>
    <dxf>
      <fill>
        <patternFill patternType="solid">
          <bgColor theme="3"/>
        </patternFill>
      </fill>
    </dxf>
    <dxf>
      <fill>
        <patternFill patternType="solid">
          <bgColor theme="3"/>
        </patternFill>
      </fill>
    </dxf>
    <dxf>
      <font>
        <color auto="1"/>
      </font>
    </dxf>
    <dxf>
      <font>
        <color auto="1"/>
      </font>
    </dxf>
    <dxf>
      <font>
        <color auto="1"/>
      </font>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bgColor theme="3"/>
        </patternFill>
      </fill>
    </dxf>
    <dxf>
      <fill>
        <patternFill patternType="solid">
          <bgColor theme="3"/>
        </patternFill>
      </fill>
    </dxf>
    <dxf>
      <fill>
        <patternFill patternType="solid">
          <bgColor theme="3"/>
        </patternFill>
      </fill>
    </dxf>
    <dxf>
      <alignment horizontal="center"/>
    </dxf>
    <dxf>
      <alignment wrapText="0"/>
    </dxf>
    <dxf>
      <font>
        <b/>
      </font>
    </dxf>
    <dxf>
      <font>
        <sz val="24"/>
      </font>
    </dxf>
    <dxf>
      <alignment horizontal="center"/>
    </dxf>
    <dxf>
      <alignment horizontal="center"/>
    </dxf>
    <dxf>
      <alignment horizontal="center"/>
    </dxf>
    <dxf>
      <numFmt numFmtId="167" formatCode="_-* #,##0_-;\-* #,##0_-;_-* &quot;-&quot;??_-;_-@_-"/>
    </dxf>
    <dxf>
      <font>
        <color theme="3"/>
      </font>
    </dxf>
    <dxf>
      <font>
        <b/>
      </font>
    </dxf>
    <dxf>
      <font>
        <b/>
      </font>
    </dxf>
    <dxf>
      <font>
        <color theme="0"/>
      </font>
    </dxf>
    <dxf>
      <font>
        <color theme="0"/>
      </font>
    </dxf>
    <dxf>
      <font>
        <color theme="0"/>
      </font>
    </dxf>
    <dxf>
      <font>
        <color theme="0"/>
      </font>
    </dxf>
    <dxf>
      <font>
        <b/>
      </font>
    </dxf>
    <dxf>
      <font>
        <b/>
        <sz val="11"/>
        <color theme="1"/>
      </font>
      <border>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b/>
        <sz val="11"/>
        <color theme="1"/>
      </font>
    </dxf>
    <dxf>
      <fill>
        <patternFill patternType="solid">
          <fgColor theme="0"/>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5" tint="0.39994506668294322"/>
        </patternFill>
      </fill>
      <border>
        <vertical/>
        <horizontal/>
      </border>
    </dxf>
    <dxf>
      <border>
        <top style="thin">
          <color theme="4" tint="0.79998168889431442"/>
        </top>
        <bottom style="thin">
          <color theme="4" tint="0.79998168889431442"/>
        </bottom>
      </border>
    </dxf>
    <dxf>
      <border>
        <top style="thin">
          <color theme="4" tint="0.79998168889431442"/>
        </top>
        <bottom style="thin">
          <color theme="4" tint="0.79998168889431442"/>
        </bottom>
      </border>
    </dxf>
    <dxf>
      <fill>
        <patternFill patternType="solid">
          <fgColor theme="4" tint="0.79998168889431442"/>
          <bgColor theme="4" tint="0.79998168889431442"/>
        </patternFill>
      </fill>
      <border>
        <bottom style="thin">
          <color theme="4"/>
        </bottom>
      </border>
    </dxf>
    <dxf>
      <font>
        <color theme="0"/>
      </font>
      <fill>
        <patternFill patternType="solid">
          <fgColor theme="4" tint="0.39997558519241921"/>
          <bgColor theme="4" tint="0.39997558519241921"/>
        </patternFill>
      </fill>
      <border>
        <bottom style="thin">
          <color theme="4" tint="0.79998168889431442"/>
        </bottom>
        <horizontal style="thin">
          <color theme="4" tint="0.39997558519241921"/>
        </horizontal>
      </border>
    </dxf>
    <dxf>
      <border>
        <bottom style="thin">
          <color theme="4" tint="0.59999389629810485"/>
        </bottom>
      </border>
    </dxf>
    <dxf>
      <font>
        <b/>
        <color theme="1"/>
      </font>
      <fill>
        <patternFill patternType="solid">
          <fgColor theme="0" tint="-0.14999847407452621"/>
          <bgColor theme="0" tint="-0.14999847407452621"/>
        </patternFill>
      </fill>
    </dxf>
    <dxf>
      <font>
        <b/>
        <color theme="0"/>
      </font>
      <fill>
        <patternFill patternType="solid">
          <fgColor theme="4" tint="0.39997558519241921"/>
          <bgColor theme="4" tint="0.39997558519241921"/>
        </patternFill>
      </fill>
    </dxf>
    <dxf>
      <font>
        <b/>
        <color theme="0"/>
      </font>
    </dxf>
    <dxf>
      <border>
        <left style="thin">
          <color theme="4" tint="-0.249977111117893"/>
        </left>
        <right style="thin">
          <color theme="4" tint="-0.249977111117893"/>
        </right>
      </border>
    </dxf>
    <dxf>
      <border>
        <top style="thin">
          <color theme="4" tint="-0.249977111117893"/>
        </top>
        <bottom style="thin">
          <color theme="4" tint="-0.249977111117893"/>
        </bottom>
        <horizontal style="thin">
          <color theme="4" tint="-0.249977111117893"/>
        </horizontal>
      </border>
    </dxf>
    <dxf>
      <font>
        <color theme="0"/>
      </font>
      <fill>
        <patternFill>
          <bgColor theme="4" tint="-0.24994659260841701"/>
        </patternFill>
      </fill>
      <border diagonalUp="0" diagonalDown="0">
        <left/>
        <right/>
        <top/>
        <bottom/>
        <vertical/>
        <horizontal style="thin">
          <color theme="0"/>
        </horizontal>
      </border>
    </dxf>
    <dxf>
      <font>
        <b/>
        <color theme="1"/>
      </font>
      <border>
        <top style="double">
          <color theme="4" tint="-0.249977111117893"/>
        </top>
      </border>
    </dxf>
    <dxf>
      <font>
        <color theme="0"/>
      </font>
      <fill>
        <patternFill patternType="solid">
          <fgColor theme="4" tint="-0.249977111117893"/>
          <bgColor theme="4" tint="-0.249977111117893"/>
        </patternFill>
      </fill>
      <border>
        <horizontal style="thin">
          <color theme="4" tint="-0.249977111117893"/>
        </horizontal>
      </border>
    </dxf>
    <dxf>
      <font>
        <color theme="1"/>
      </font>
      <border>
        <vertical style="thin">
          <color theme="4" tint="0.79995117038483843"/>
        </vertical>
        <horizontal style="thin">
          <color theme="4" tint="0.79998168889431442"/>
        </horizontal>
      </border>
    </dxf>
    <dxf>
      <fill>
        <patternFill patternType="solid">
          <fgColor theme="9" tint="0.79998168889431442"/>
          <bgColor theme="9" tint="0.79998168889431442"/>
        </patternFill>
      </fill>
      <border>
        <bottom style="thin">
          <color theme="9" tint="0.39997558519241921"/>
        </bottom>
      </border>
    </dxf>
    <dxf>
      <fill>
        <patternFill patternType="solid">
          <fgColor theme="9" tint="0.79998168889431442"/>
          <bgColor theme="9" tint="0.79998168889431442"/>
        </patternFill>
      </fill>
      <border>
        <bottom style="thin">
          <color theme="9" tint="0.39997558519241921"/>
        </bottom>
      </border>
    </dxf>
    <dxf>
      <font>
        <b/>
        <color theme="1"/>
      </font>
    </dxf>
    <dxf>
      <font>
        <b/>
        <color theme="1"/>
      </font>
      <fill>
        <patternFill patternType="none">
          <bgColor auto="1"/>
        </patternFill>
      </fill>
      <border>
        <bottom style="thin">
          <color theme="9" tint="0.39997558519241921"/>
        </bottom>
      </border>
    </dxf>
    <dxf>
      <font>
        <b/>
        <color theme="1"/>
      </font>
    </dxf>
    <dxf>
      <font>
        <b/>
        <color theme="1"/>
      </font>
      <fill>
        <patternFill patternType="none">
          <bgColor auto="1"/>
        </patternFill>
      </fill>
      <border>
        <top style="thin">
          <color theme="9"/>
        </top>
        <bottom style="thin">
          <color theme="9"/>
        </bottom>
      </border>
    </dxf>
    <dxf>
      <fill>
        <patternFill patternType="none">
          <fgColor indexed="64"/>
          <bgColor auto="1"/>
        </patternFill>
      </fill>
    </dxf>
    <dxf>
      <fill>
        <patternFill patternType="none">
          <fgColor indexed="64"/>
          <bgColor auto="1"/>
        </patternFill>
      </fill>
      <border>
        <left style="thin">
          <color theme="0" tint="-0.249977111117893"/>
        </left>
        <right style="thin">
          <color theme="0" tint="-0.249977111117893"/>
        </right>
      </border>
    </dxf>
    <dxf>
      <fill>
        <patternFill patternType="none">
          <fgColor indexed="64"/>
          <bgColor auto="1"/>
        </patternFill>
      </fill>
    </dxf>
    <dxf>
      <font>
        <b/>
        <color theme="1"/>
      </font>
      <fill>
        <patternFill patternType="solid">
          <fgColor theme="9" tint="0.79998168889431442"/>
          <bgColor theme="9" tint="0.79998168889431442"/>
        </patternFill>
      </fill>
      <border>
        <top style="thin">
          <color theme="9" tint="0.39997558519241921"/>
        </top>
      </border>
    </dxf>
    <dxf>
      <font>
        <b/>
        <color theme="1"/>
      </font>
      <fill>
        <patternFill patternType="none">
          <fgColor indexed="64"/>
          <bgColor auto="1"/>
        </patternFill>
      </fill>
      <border>
        <bottom style="thin">
          <color theme="9" tint="0.39997558519241921"/>
        </bottom>
      </border>
    </dxf>
    <dxf>
      <fill>
        <patternFill patternType="solid">
          <bgColor theme="3"/>
        </patternFill>
      </fill>
    </dxf>
  </dxfs>
  <tableStyles count="5" defaultTableStyle="TableStyleMedium2" defaultPivotStyle="PivotStyleLight16">
    <tableStyle name="PivotStyleLight21 2" table="0" count="12" xr9:uid="{6560C245-963D-4984-B13C-84CA5E1C15E4}">
      <tableStyleElement type="wholeTable" dxfId="296"/>
      <tableStyleElement type="headerRow" dxfId="295"/>
      <tableStyleElement type="totalRow" dxfId="294"/>
      <tableStyleElement type="firstRowStripe" dxfId="293"/>
      <tableStyleElement type="firstColumnStripe" dxfId="292"/>
      <tableStyleElement type="firstSubtotalColumn" dxfId="291"/>
      <tableStyleElement type="firstSubtotalRow" dxfId="290"/>
      <tableStyleElement type="secondSubtotalRow" dxfId="289"/>
      <tableStyleElement type="firstRowSubheading" dxfId="288"/>
      <tableStyleElement type="secondRowSubheading" dxfId="287"/>
      <tableStyleElement type="pageFieldLabels" dxfId="286"/>
      <tableStyleElement type="pageFieldValues" dxfId="285"/>
    </tableStyle>
    <tableStyle name="PivotStyleMedium2 2" table="0" count="14" xr9:uid="{7E69EA37-A8B2-484C-BA76-A3B5825FEDB2}">
      <tableStyleElement type="wholeTable" dxfId="284"/>
      <tableStyleElement type="headerRow" dxfId="283"/>
      <tableStyleElement type="totalRow" dxfId="282"/>
      <tableStyleElement type="firstColumn" dxfId="281"/>
      <tableStyleElement type="firstRowStripe" dxfId="280"/>
      <tableStyleElement type="firstColumnStripe" dxfId="279"/>
      <tableStyleElement type="firstHeaderCell" dxfId="278"/>
      <tableStyleElement type="firstSubtotalRow" dxfId="277"/>
      <tableStyleElement type="secondSubtotalRow" dxfId="276"/>
      <tableStyleElement type="firstColumnSubheading" dxfId="275"/>
      <tableStyleElement type="firstRowSubheading" dxfId="274"/>
      <tableStyleElement type="secondRowSubheading" dxfId="273"/>
      <tableStyleElement type="pageFieldLabels" dxfId="272"/>
      <tableStyleElement type="pageFieldValues" dxfId="271"/>
    </tableStyle>
    <tableStyle name="SlicerStyleLight1 2" pivot="0" table="0" count="10" xr9:uid="{F38440B3-672B-47FB-916F-7D9BF829ED33}">
      <tableStyleElement type="wholeTable" dxfId="270"/>
      <tableStyleElement type="headerRow" dxfId="269"/>
    </tableStyle>
    <tableStyle name="Timeline Style 1" pivot="0" table="0" count="8" xr9:uid="{2FAF8599-5A0E-4540-85E0-F2AF7CDCB4DC}">
      <tableStyleElement type="wholeTable" dxfId="268"/>
      <tableStyleElement type="headerRow" dxfId="267"/>
    </tableStyle>
    <tableStyle name="TimeSlicerStyleLight2 2" pivot="0" table="0" count="9" xr9:uid="{AE1AACEE-BA85-4000-8FCA-66E82086759F}">
      <tableStyleElement type="wholeTable" dxfId="266"/>
      <tableStyleElement type="headerRow" dxfId="265"/>
    </tableStyle>
  </tableStyles>
  <colors>
    <mruColors>
      <color rgb="FFEFBCD5"/>
      <color rgb="FF403F4C"/>
      <color rgb="FFE84855"/>
      <color rgb="FF3185FC"/>
      <color rgb="FFFFFFFF"/>
      <color rgb="FFF9DC5C"/>
      <color rgb="FFDCD5CF"/>
      <color rgb="FFFFFF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3">
        <dxf>
          <fill>
            <patternFill patternType="solid">
              <fgColor theme="5" tint="0.39997558519241921"/>
              <bgColor theme="5"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5" tint="0.59999389629810485"/>
              </stop>
              <stop position="1">
                <color theme="5"/>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5" tint="-0.249977111117893"/>
          </font>
          <border>
            <left/>
            <right/>
            <top/>
            <bottom/>
            <vertical/>
            <horizontal/>
          </border>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SlicerStyleLight2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volatileDependencies.xml><?xml version="1.0" encoding="utf-8"?>
<volTypes xmlns="http://schemas.openxmlformats.org/spreadsheetml/2006/main">
  <volType type="olapFunctions">
    <main first="ThisWorkbookDataModel">
      <tp t="e">
        <v>#N/A</v>
        <stp>1</stp>
        <tr r="D90" s="7"/>
        <tr r="D94" s="7"/>
        <tr r="D109" s="7"/>
        <tr r="C106" s="7"/>
        <tr r="C101" s="7"/>
        <tr r="D102" s="7"/>
        <tr r="D100" s="7"/>
        <tr r="C104" s="7"/>
        <tr r="C112" s="7"/>
        <tr r="C96" s="7"/>
        <tr r="C94" s="7"/>
        <tr r="C90" s="7"/>
        <tr r="D110" s="7"/>
        <tr r="C97" s="7"/>
        <tr r="C103" s="7"/>
        <tr r="C102" s="7"/>
        <tr r="C110" s="7"/>
        <tr r="C98" s="7"/>
        <tr r="D112" s="7"/>
        <tr r="D98" s="7"/>
        <tr r="D108" s="7"/>
        <tr r="C107" s="7"/>
        <tr r="C108" s="7"/>
        <tr r="D96" s="7"/>
        <tr r="D113" s="7"/>
        <tr r="C91" s="7"/>
        <tr r="D106" s="7"/>
        <tr r="C105" s="7"/>
        <tr r="C99" s="7"/>
        <tr r="C111" s="7"/>
        <tr r="D107" s="7"/>
        <tr r="D91" s="7"/>
        <tr r="D105" s="7"/>
        <tr r="D104" s="7"/>
        <tr r="C92" s="7"/>
        <tr r="D101" s="7"/>
        <tr r="D111" s="7"/>
        <tr r="D97" s="7"/>
        <tr r="C93" s="7"/>
        <tr r="C95" s="7"/>
        <tr r="D99" s="7"/>
        <tr r="C113" s="7"/>
        <tr r="D103" s="7"/>
        <tr r="C109" s="7"/>
        <tr r="D92" s="7"/>
        <tr r="D95" s="7"/>
        <tr r="D93" s="7"/>
        <tr r="C100" s="7"/>
        <tr r="K74" s="7"/>
        <tr r="D58" s="6"/>
        <tr r="B3" s="5"/>
        <tr r="K75" s="7"/>
        <tr r="K76" s="7"/>
        <tr r="G75" s="7"/>
        <tr r="G75" s="7"/>
        <tr r="G74" s="7"/>
        <tr r="G76" s="7"/>
        <tr r="B9" s="7"/>
        <tr r="B9" s="7"/>
        <tr r="B16" s="7"/>
        <tr r="B16" s="7"/>
        <tr r="B21" s="7"/>
        <tr r="B21" s="7"/>
        <tr r="H4" s="5"/>
        <tr r="H4" s="5"/>
        <tr r="B23" s="7"/>
        <tr r="B23" s="7"/>
        <tr r="D9" s="7"/>
        <tr r="D9" s="7"/>
        <tr r="B92" s="7"/>
        <tr r="B98" s="7"/>
        <tr r="B93" s="7"/>
        <tr r="B99" s="7"/>
        <tr r="B107" s="7"/>
        <tr r="B111" s="7"/>
        <tr r="B102" s="7"/>
        <tr r="B106" s="7"/>
        <tr r="B104" s="7"/>
        <tr r="B96" s="7"/>
        <tr r="B94" s="7"/>
        <tr r="B95" s="7"/>
        <tr r="B113" s="7"/>
        <tr r="B101" s="7"/>
        <tr r="B112" s="7"/>
        <tr r="B100" s="7"/>
        <tr r="B91" s="7"/>
        <tr r="B105" s="7"/>
        <tr r="B90" s="7"/>
        <tr r="B109" s="7"/>
        <tr r="B110" s="7"/>
        <tr r="B108" s="7"/>
        <tr r="B97" s="7"/>
        <tr r="B103" s="7"/>
      </tp>
    </main>
  </volType>
</volTypes>
</file>

<file path=xl/_rels/workbook.xml.rels><?xml version="1.0" encoding="UTF-8" standalone="yes"?>
<Relationships xmlns="http://schemas.openxmlformats.org/package/2006/relationships"><Relationship Id="rId26" Type="http://schemas.openxmlformats.org/officeDocument/2006/relationships/pivotTable" Target="pivotTables/pivotTable2.xml"/><Relationship Id="rId21" Type="http://schemas.openxmlformats.org/officeDocument/2006/relationships/pivotCacheDefinition" Target="pivotCache/pivotCacheDefinition9.xml"/><Relationship Id="rId42" Type="http://schemas.openxmlformats.org/officeDocument/2006/relationships/powerPivotData" Target="model/item.data"/><Relationship Id="rId47" Type="http://schemas.openxmlformats.org/officeDocument/2006/relationships/customXml" Target="../customXml/item4.xml"/><Relationship Id="rId63" Type="http://schemas.openxmlformats.org/officeDocument/2006/relationships/customXml" Target="../customXml/item20.xml"/><Relationship Id="rId68" Type="http://schemas.openxmlformats.org/officeDocument/2006/relationships/customXml" Target="../customXml/item25.xml"/><Relationship Id="rId84" Type="http://schemas.openxmlformats.org/officeDocument/2006/relationships/customXml" Target="../customXml/item41.xml"/><Relationship Id="rId89" Type="http://schemas.openxmlformats.org/officeDocument/2006/relationships/customXml" Target="../customXml/item46.xml"/><Relationship Id="rId16" Type="http://schemas.microsoft.com/office/2007/relationships/slicerCache" Target="slicerCaches/slicerCache6.xml"/><Relationship Id="rId11" Type="http://schemas.microsoft.com/office/2007/relationships/slicerCache" Target="slicerCaches/slicerCache1.xml"/><Relationship Id="rId32" Type="http://schemas.openxmlformats.org/officeDocument/2006/relationships/pivotCacheDefinition" Target="pivotCache/pivotCacheDefinition14.xml"/><Relationship Id="rId37" Type="http://schemas.openxmlformats.org/officeDocument/2006/relationships/theme" Target="theme/theme1.xml"/><Relationship Id="rId53" Type="http://schemas.openxmlformats.org/officeDocument/2006/relationships/customXml" Target="../customXml/item10.xml"/><Relationship Id="rId58" Type="http://schemas.openxmlformats.org/officeDocument/2006/relationships/customXml" Target="../customXml/item15.xml"/><Relationship Id="rId74" Type="http://schemas.openxmlformats.org/officeDocument/2006/relationships/customXml" Target="../customXml/item31.xml"/><Relationship Id="rId79" Type="http://schemas.openxmlformats.org/officeDocument/2006/relationships/customXml" Target="../customXml/item36.xml"/><Relationship Id="rId5" Type="http://schemas.openxmlformats.org/officeDocument/2006/relationships/pivotCacheDefinition" Target="pivotCache/pivotCacheDefinition1.xml"/><Relationship Id="rId90" Type="http://schemas.openxmlformats.org/officeDocument/2006/relationships/customXml" Target="../customXml/item47.xml"/><Relationship Id="rId95" Type="http://schemas.openxmlformats.org/officeDocument/2006/relationships/customXml" Target="../customXml/item52.xml"/><Relationship Id="rId22" Type="http://schemas.openxmlformats.org/officeDocument/2006/relationships/pivotCacheDefinition" Target="pivotCache/pivotCacheDefinition10.xml"/><Relationship Id="rId27" Type="http://schemas.openxmlformats.org/officeDocument/2006/relationships/pivotTable" Target="pivotTables/pivotTable3.xml"/><Relationship Id="rId43" Type="http://schemas.openxmlformats.org/officeDocument/2006/relationships/calcChain" Target="calcChain.xml"/><Relationship Id="rId48" Type="http://schemas.openxmlformats.org/officeDocument/2006/relationships/customXml" Target="../customXml/item5.xml"/><Relationship Id="rId64" Type="http://schemas.openxmlformats.org/officeDocument/2006/relationships/customXml" Target="../customXml/item21.xml"/><Relationship Id="rId69" Type="http://schemas.openxmlformats.org/officeDocument/2006/relationships/customXml" Target="../customXml/item26.xml"/><Relationship Id="rId80" Type="http://schemas.openxmlformats.org/officeDocument/2006/relationships/customXml" Target="../customXml/item37.xml"/><Relationship Id="rId85" Type="http://schemas.openxmlformats.org/officeDocument/2006/relationships/customXml" Target="../customXml/item42.xml"/><Relationship Id="rId3" Type="http://schemas.openxmlformats.org/officeDocument/2006/relationships/worksheet" Target="worksheets/sheet3.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pivotTable" Target="pivotTables/pivotTable1.xml"/><Relationship Id="rId33" Type="http://schemas.openxmlformats.org/officeDocument/2006/relationships/pivotCacheDefinition" Target="pivotCache/pivotCacheDefinition15.xml"/><Relationship Id="rId38" Type="http://schemas.openxmlformats.org/officeDocument/2006/relationships/connections" Target="connections.xml"/><Relationship Id="rId46" Type="http://schemas.openxmlformats.org/officeDocument/2006/relationships/customXml" Target="../customXml/item3.xml"/><Relationship Id="rId59" Type="http://schemas.openxmlformats.org/officeDocument/2006/relationships/customXml" Target="../customXml/item16.xml"/><Relationship Id="rId67" Type="http://schemas.openxmlformats.org/officeDocument/2006/relationships/customXml" Target="../customXml/item24.xml"/><Relationship Id="rId20" Type="http://schemas.openxmlformats.org/officeDocument/2006/relationships/pivotCacheDefinition" Target="pivotCache/pivotCacheDefinition8.xml"/><Relationship Id="rId41" Type="http://schemas.openxmlformats.org/officeDocument/2006/relationships/sheetMetadata" Target="metadata.xml"/><Relationship Id="rId54" Type="http://schemas.openxmlformats.org/officeDocument/2006/relationships/customXml" Target="../customXml/item11.xml"/><Relationship Id="rId62" Type="http://schemas.openxmlformats.org/officeDocument/2006/relationships/customXml" Target="../customXml/item19.xml"/><Relationship Id="rId70" Type="http://schemas.openxmlformats.org/officeDocument/2006/relationships/customXml" Target="../customXml/item27.xml"/><Relationship Id="rId75" Type="http://schemas.openxmlformats.org/officeDocument/2006/relationships/customXml" Target="../customXml/item32.xml"/><Relationship Id="rId83" Type="http://schemas.openxmlformats.org/officeDocument/2006/relationships/customXml" Target="../customXml/item40.xml"/><Relationship Id="rId88" Type="http://schemas.openxmlformats.org/officeDocument/2006/relationships/customXml" Target="../customXml/item45.xml"/><Relationship Id="rId91" Type="http://schemas.openxmlformats.org/officeDocument/2006/relationships/customXml" Target="../customXml/item48.xml"/><Relationship Id="rId96" Type="http://schemas.openxmlformats.org/officeDocument/2006/relationships/customXml" Target="../customXml/item5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microsoft.com/office/2007/relationships/slicerCache" Target="slicerCaches/slicerCache5.xml"/><Relationship Id="rId23" Type="http://schemas.openxmlformats.org/officeDocument/2006/relationships/pivotCacheDefinition" Target="pivotCache/pivotCacheDefinition11.xml"/><Relationship Id="rId28" Type="http://schemas.openxmlformats.org/officeDocument/2006/relationships/pivotTable" Target="pivotTables/pivotTable4.xml"/><Relationship Id="rId36" Type="http://schemas.microsoft.com/office/2011/relationships/timelineCache" Target="timelineCaches/timelineCache3.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pivotCacheDefinition" Target="pivotCache/pivotCacheDefinition6.xml"/><Relationship Id="rId31" Type="http://schemas.openxmlformats.org/officeDocument/2006/relationships/pivotCacheDefinition" Target="pivotCache/pivotCacheDefinition13.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65" Type="http://schemas.openxmlformats.org/officeDocument/2006/relationships/customXml" Target="../customXml/item22.xml"/><Relationship Id="rId73" Type="http://schemas.openxmlformats.org/officeDocument/2006/relationships/customXml" Target="../customXml/item30.xml"/><Relationship Id="rId78" Type="http://schemas.openxmlformats.org/officeDocument/2006/relationships/customXml" Target="../customXml/item35.xml"/><Relationship Id="rId81" Type="http://schemas.openxmlformats.org/officeDocument/2006/relationships/customXml" Target="../customXml/item38.xml"/><Relationship Id="rId86" Type="http://schemas.openxmlformats.org/officeDocument/2006/relationships/customXml" Target="../customXml/item43.xml"/><Relationship Id="rId94" Type="http://schemas.openxmlformats.org/officeDocument/2006/relationships/customXml" Target="../customXml/item51.xml"/><Relationship Id="rId99" Type="http://schemas.openxmlformats.org/officeDocument/2006/relationships/volatileDependencies" Target="volatileDependenci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microsoft.com/office/2007/relationships/slicerCache" Target="slicerCaches/slicerCache3.xml"/><Relationship Id="rId18" Type="http://schemas.microsoft.com/office/2007/relationships/slicerCache" Target="slicerCaches/slicerCache8.xml"/><Relationship Id="rId39" Type="http://schemas.openxmlformats.org/officeDocument/2006/relationships/styles" Target="styles.xml"/><Relationship Id="rId34" Type="http://schemas.microsoft.com/office/2011/relationships/timelineCache" Target="timelineCaches/timelineCache1.xml"/><Relationship Id="rId50" Type="http://schemas.openxmlformats.org/officeDocument/2006/relationships/customXml" Target="../customXml/item7.xml"/><Relationship Id="rId55" Type="http://schemas.openxmlformats.org/officeDocument/2006/relationships/customXml" Target="../customXml/item12.xml"/><Relationship Id="rId76" Type="http://schemas.openxmlformats.org/officeDocument/2006/relationships/customXml" Target="../customXml/item33.xml"/><Relationship Id="rId97" Type="http://schemas.openxmlformats.org/officeDocument/2006/relationships/customXml" Target="../customXml/item54.xml"/><Relationship Id="rId7" Type="http://schemas.openxmlformats.org/officeDocument/2006/relationships/pivotCacheDefinition" Target="pivotCache/pivotCacheDefinition3.xml"/><Relationship Id="rId71" Type="http://schemas.openxmlformats.org/officeDocument/2006/relationships/customXml" Target="../customXml/item28.xml"/><Relationship Id="rId92" Type="http://schemas.openxmlformats.org/officeDocument/2006/relationships/customXml" Target="../customXml/item49.xml"/><Relationship Id="rId2" Type="http://schemas.openxmlformats.org/officeDocument/2006/relationships/worksheet" Target="worksheets/sheet2.xml"/><Relationship Id="rId29" Type="http://schemas.openxmlformats.org/officeDocument/2006/relationships/pivotTable" Target="pivotTables/pivotTable5.xml"/><Relationship Id="rId24" Type="http://schemas.openxmlformats.org/officeDocument/2006/relationships/pivotCacheDefinition" Target="pivotCache/pivotCacheDefinition12.xml"/><Relationship Id="rId40" Type="http://schemas.openxmlformats.org/officeDocument/2006/relationships/sharedStrings" Target="sharedStrings.xml"/><Relationship Id="rId45" Type="http://schemas.openxmlformats.org/officeDocument/2006/relationships/customXml" Target="../customXml/item2.xml"/><Relationship Id="rId66" Type="http://schemas.openxmlformats.org/officeDocument/2006/relationships/customXml" Target="../customXml/item23.xml"/><Relationship Id="rId87" Type="http://schemas.openxmlformats.org/officeDocument/2006/relationships/customXml" Target="../customXml/item44.xml"/><Relationship Id="rId61" Type="http://schemas.openxmlformats.org/officeDocument/2006/relationships/customXml" Target="../customXml/item18.xml"/><Relationship Id="rId82" Type="http://schemas.openxmlformats.org/officeDocument/2006/relationships/customXml" Target="../customXml/item39.xml"/><Relationship Id="rId19" Type="http://schemas.openxmlformats.org/officeDocument/2006/relationships/pivotCacheDefinition" Target="pivotCache/pivotCacheDefinition7.xml"/><Relationship Id="rId14" Type="http://schemas.microsoft.com/office/2007/relationships/slicerCache" Target="slicerCaches/slicerCache4.xml"/><Relationship Id="rId30" Type="http://schemas.openxmlformats.org/officeDocument/2006/relationships/pivotTable" Target="pivotTables/pivotTable6.xml"/><Relationship Id="rId35" Type="http://schemas.microsoft.com/office/2011/relationships/timelineCache" Target="timelineCaches/timelineCache2.xml"/><Relationship Id="rId56" Type="http://schemas.openxmlformats.org/officeDocument/2006/relationships/customXml" Target="../customXml/item13.xml"/><Relationship Id="rId77" Type="http://schemas.openxmlformats.org/officeDocument/2006/relationships/customXml" Target="../customXml/item34.xml"/><Relationship Id="rId8" Type="http://schemas.openxmlformats.org/officeDocument/2006/relationships/pivotCacheDefinition" Target="pivotCache/pivotCacheDefinition4.xml"/><Relationship Id="rId51" Type="http://schemas.openxmlformats.org/officeDocument/2006/relationships/customXml" Target="../customXml/item8.xml"/><Relationship Id="rId72" Type="http://schemas.openxmlformats.org/officeDocument/2006/relationships/customXml" Target="../customXml/item29.xml"/><Relationship Id="rId93" Type="http://schemas.openxmlformats.org/officeDocument/2006/relationships/customXml" Target="../customXml/item50.xml"/><Relationship Id="rId98" Type="http://schemas.openxmlformats.org/officeDocument/2006/relationships/customXml" Target="../customXml/item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Gennemsnitsuge</a:t>
            </a:r>
          </a:p>
        </c:rich>
      </c:tx>
      <c:layout>
        <c:manualLayout>
          <c:xMode val="edge"/>
          <c:yMode val="edge"/>
          <c:x val="8.8495424558416663E-2"/>
          <c:y val="3.660130718954248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da-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7"/>
              <c:pt idx="0">
                <c:v>man</c:v>
              </c:pt>
              <c:pt idx="1">
                <c:v>tir</c:v>
              </c:pt>
              <c:pt idx="2">
                <c:v>ons</c:v>
              </c:pt>
              <c:pt idx="3">
                <c:v>tor</c:v>
              </c:pt>
              <c:pt idx="4">
                <c:v>fre</c:v>
              </c:pt>
              <c:pt idx="5">
                <c:v>lør</c:v>
              </c:pt>
              <c:pt idx="6">
                <c:v>søn</c:v>
              </c:pt>
            </c:strLit>
          </c:cat>
          <c:val>
            <c:numLit>
              <c:formatCode>General</c:formatCode>
              <c:ptCount val="7"/>
              <c:pt idx="0">
                <c:v>48.939958760943917</c:v>
              </c:pt>
              <c:pt idx="1">
                <c:v>46.708022522762967</c:v>
              </c:pt>
              <c:pt idx="2">
                <c:v>47.874240805405307</c:v>
              </c:pt>
              <c:pt idx="3">
                <c:v>47.719676900658413</c:v>
              </c:pt>
              <c:pt idx="4">
                <c:v>48.938896842142022</c:v>
              </c:pt>
              <c:pt idx="5">
                <c:v>48.006911199959582</c:v>
              </c:pt>
              <c:pt idx="6">
                <c:v>45.937349075671342</c:v>
              </c:pt>
            </c:numLit>
          </c:val>
          <c:extLst>
            <c:ext xmlns:c16="http://schemas.microsoft.com/office/drawing/2014/chart" uri="{C3380CC4-5D6E-409C-BE32-E72D297353CC}">
              <c16:uniqueId val="{00000002-8898-4534-A5DC-E353081A6625}"/>
            </c:ext>
          </c:extLst>
        </c:ser>
        <c:dLbls>
          <c:showLegendKey val="0"/>
          <c:showVal val="0"/>
          <c:showCatName val="0"/>
          <c:showSerName val="0"/>
          <c:showPercent val="0"/>
          <c:showBubbleSize val="0"/>
        </c:dLbls>
        <c:gapWidth val="20"/>
        <c:axId val="1856659359"/>
        <c:axId val="767952015"/>
      </c:barChart>
      <c:catAx>
        <c:axId val="1856659359"/>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767952015"/>
        <c:crosses val="autoZero"/>
        <c:auto val="1"/>
        <c:lblAlgn val="ctr"/>
        <c:lblOffset val="100"/>
        <c:noMultiLvlLbl val="0"/>
        <c:extLst>
          <c:ext xmlns:c15="http://schemas.microsoft.com/office/drawing/2012/chart" uri="{F40574EE-89B7-4290-83BB-5DA773EAF853}">
            <c15:numFmt c:formatCode="General" c:sourceLinked="1"/>
          </c:ext>
        </c:extLst>
      </c:catAx>
      <c:valAx>
        <c:axId val="767952015"/>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da-DK">
                    <a:solidFill>
                      <a:schemeClr val="bg1"/>
                    </a:solidFill>
                  </a:rPr>
                  <a:t>kWh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da-DK"/>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856659359"/>
        <c:crosses val="max"/>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extLst>
    <c:ext xmlns:c15="http://schemas.microsoft.com/office/drawing/2012/chart" uri="{723BEF56-08C2-4564-9609-F4CBC75E7E54}">
      <c15:pivotSource>
        <c15:name>[ElForbrugAPI.xlsx]PivotChartTable1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da-DK" sz="1100"/>
              <a:t>Månedsforbrug</a:t>
            </a:r>
          </a:p>
        </c:rich>
      </c:tx>
      <c:layout>
        <c:manualLayout>
          <c:xMode val="edge"/>
          <c:yMode val="edge"/>
          <c:x val="5.7523252370677742E-2"/>
          <c:y val="2.962962962962963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da-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2"/>
              <c:pt idx="0">
                <c:v>Jan
2023</c:v>
              </c:pt>
              <c:pt idx="1">
                <c:v>Feb
2023</c:v>
              </c:pt>
              <c:pt idx="2">
                <c:v>Mar
2023</c:v>
              </c:pt>
              <c:pt idx="3">
                <c:v>Apr
2023</c:v>
              </c:pt>
              <c:pt idx="4">
                <c:v>May
2023</c:v>
              </c:pt>
              <c:pt idx="5">
                <c:v>Jun
2023</c:v>
              </c:pt>
              <c:pt idx="6">
                <c:v>Jul
2023</c:v>
              </c:pt>
              <c:pt idx="7">
                <c:v>Aug
2023</c:v>
              </c:pt>
              <c:pt idx="8">
                <c:v>Sep
2023</c:v>
              </c:pt>
              <c:pt idx="9">
                <c:v>Oct
2023</c:v>
              </c:pt>
              <c:pt idx="10">
                <c:v>Nov
2023</c:v>
              </c:pt>
              <c:pt idx="11">
                <c:v>Dec
2023</c:v>
              </c:pt>
            </c:strLit>
          </c:cat>
          <c:val>
            <c:numLit>
              <c:formatCode>General</c:formatCode>
              <c:ptCount val="12"/>
              <c:pt idx="0">
                <c:v>641.25796150058818</c:v>
              </c:pt>
              <c:pt idx="1">
                <c:v>1112.7131648600871</c:v>
              </c:pt>
              <c:pt idx="2">
                <c:v>2168.1190402904867</c:v>
              </c:pt>
              <c:pt idx="3">
                <c:v>1169.4746912997878</c:v>
              </c:pt>
              <c:pt idx="4">
                <c:v>624.80815018918747</c:v>
              </c:pt>
              <c:pt idx="5">
                <c:v>492.61407512702419</c:v>
              </c:pt>
              <c:pt idx="6">
                <c:v>1029.0717442680877</c:v>
              </c:pt>
              <c:pt idx="7">
                <c:v>1498.4338113622034</c:v>
              </c:pt>
              <c:pt idx="8">
                <c:v>1382.1597191355738</c:v>
              </c:pt>
              <c:pt idx="9">
                <c:v>1650.8937149766498</c:v>
              </c:pt>
              <c:pt idx="10">
                <c:v>2722.4263582709618</c:v>
              </c:pt>
              <c:pt idx="11">
                <c:v>2928.4678353873005</c:v>
              </c:pt>
            </c:numLit>
          </c:val>
          <c:extLst>
            <c:ext xmlns:c16="http://schemas.microsoft.com/office/drawing/2014/chart" uri="{C3380CC4-5D6E-409C-BE32-E72D297353CC}">
              <c16:uniqueId val="{00000002-B247-4CA5-A840-3FBFE0C3058A}"/>
            </c:ext>
          </c:extLst>
        </c:ser>
        <c:dLbls>
          <c:showLegendKey val="0"/>
          <c:showVal val="0"/>
          <c:showCatName val="0"/>
          <c:showSerName val="0"/>
          <c:showPercent val="0"/>
          <c:showBubbleSize val="0"/>
        </c:dLbls>
        <c:gapWidth val="20"/>
        <c:axId val="679823471"/>
        <c:axId val="2113499407"/>
      </c:barChart>
      <c:catAx>
        <c:axId val="67982347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113499407"/>
        <c:crosses val="autoZero"/>
        <c:auto val="1"/>
        <c:lblAlgn val="ctr"/>
        <c:lblOffset val="100"/>
        <c:noMultiLvlLbl val="0"/>
        <c:extLst>
          <c:ext xmlns:c15="http://schemas.microsoft.com/office/drawing/2012/chart" uri="{F40574EE-89B7-4290-83BB-5DA773EAF853}">
            <c15:numFmt c:formatCode="General" c:sourceLinked="1"/>
          </c:ext>
        </c:extLst>
      </c:catAx>
      <c:valAx>
        <c:axId val="2113499407"/>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da-DK">
                    <a:solidFill>
                      <a:schemeClr val="bg1"/>
                    </a:solidFill>
                  </a:rPr>
                  <a:t>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da-DK"/>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67982347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extLst>
    <c:ext xmlns:c15="http://schemas.microsoft.com/office/drawing/2012/chart" uri="{723BEF56-08C2-4564-9609-F4CBC75E7E54}">
      <c15:pivotSource>
        <c15:name>[ElForbrugAPI.xlsx]PivotChartTable2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da-DK" sz="1100"/>
              <a:t>Gennemsnitsdag - timeforbrug</a:t>
            </a:r>
          </a:p>
        </c:rich>
      </c:tx>
      <c:layout>
        <c:manualLayout>
          <c:xMode val="edge"/>
          <c:yMode val="edge"/>
          <c:x val="8.3337934791811633E-2"/>
          <c:y val="3.1372549019607843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da-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s>
    <c:plotArea>
      <c:layout/>
      <c:barChart>
        <c:barDir val="col"/>
        <c:grouping val="stacked"/>
        <c:varyColors val="0"/>
        <c:ser>
          <c:idx val="0"/>
          <c:order val="0"/>
          <c:tx>
            <c:v>Nat</c:v>
          </c:tx>
          <c:spPr>
            <a:solidFill>
              <a:schemeClr val="accent1"/>
            </a:solidFill>
            <a:ln>
              <a:noFill/>
            </a:ln>
            <a:effectLst/>
          </c:spPr>
          <c:invertIfNegative val="0"/>
          <c:cat>
            <c:strLit>
              <c:ptCount val="24"/>
              <c:pt idx="0">
                <c:v>00:00</c:v>
              </c:pt>
              <c:pt idx="1">
                <c:v>01:00</c:v>
              </c:pt>
              <c:pt idx="2">
                <c:v>02:00</c:v>
              </c:pt>
              <c:pt idx="3">
                <c:v>03:00</c:v>
              </c:pt>
              <c:pt idx="4">
                <c:v>04:00</c:v>
              </c:pt>
              <c:pt idx="5">
                <c:v>05:00</c:v>
              </c:pt>
              <c:pt idx="6">
                <c:v>06:00</c:v>
              </c:pt>
              <c:pt idx="7">
                <c:v>07:00</c:v>
              </c:pt>
              <c:pt idx="8">
                <c:v>08:00</c:v>
              </c:pt>
              <c:pt idx="9">
                <c:v>09:00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Lit>
          </c:cat>
          <c:val>
            <c:numLit>
              <c:formatCode>General</c:formatCode>
              <c:ptCount val="24"/>
              <c:pt idx="0">
                <c:v>1.6004894674319514</c:v>
              </c:pt>
              <c:pt idx="1">
                <c:v>1.5992767006723958</c:v>
              </c:pt>
              <c:pt idx="2">
                <c:v>1.5947148476583572</c:v>
              </c:pt>
              <c:pt idx="3">
                <c:v>1.8431842144893154</c:v>
              </c:pt>
              <c:pt idx="4">
                <c:v>1.733904134635412</c:v>
              </c:pt>
              <c:pt idx="5">
                <c:v>1.6425995105711306</c:v>
              </c:pt>
            </c:numLit>
          </c:val>
          <c:extLst>
            <c:ext xmlns:c16="http://schemas.microsoft.com/office/drawing/2014/chart" uri="{C3380CC4-5D6E-409C-BE32-E72D297353CC}">
              <c16:uniqueId val="{00000007-1694-4071-99D4-BEA5D5D55C8A}"/>
            </c:ext>
          </c:extLst>
        </c:ser>
        <c:ser>
          <c:idx val="1"/>
          <c:order val="1"/>
          <c:tx>
            <c:v>Sen aften</c:v>
          </c:tx>
          <c:spPr>
            <a:solidFill>
              <a:schemeClr val="accent2"/>
            </a:solidFill>
            <a:ln>
              <a:noFill/>
            </a:ln>
            <a:effectLst/>
          </c:spPr>
          <c:invertIfNegative val="0"/>
          <c:cat>
            <c:strLit>
              <c:ptCount val="24"/>
              <c:pt idx="0">
                <c:v>00:00</c:v>
              </c:pt>
              <c:pt idx="1">
                <c:v>01:00</c:v>
              </c:pt>
              <c:pt idx="2">
                <c:v>02:00</c:v>
              </c:pt>
              <c:pt idx="3">
                <c:v>03:00</c:v>
              </c:pt>
              <c:pt idx="4">
                <c:v>04:00</c:v>
              </c:pt>
              <c:pt idx="5">
                <c:v>05:00</c:v>
              </c:pt>
              <c:pt idx="6">
                <c:v>06:00</c:v>
              </c:pt>
              <c:pt idx="7">
                <c:v>07:00</c:v>
              </c:pt>
              <c:pt idx="8">
                <c:v>08:00</c:v>
              </c:pt>
              <c:pt idx="9">
                <c:v>09:00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Lit>
          </c:cat>
          <c:val>
            <c:numLit>
              <c:formatCode>General</c:formatCode>
              <c:ptCount val="24"/>
              <c:pt idx="21">
                <c:v>2.2305130601920906</c:v>
              </c:pt>
              <c:pt idx="22">
                <c:v>2.2222920300717126</c:v>
              </c:pt>
              <c:pt idx="23">
                <c:v>1.9900271902414834</c:v>
              </c:pt>
            </c:numLit>
          </c:val>
          <c:extLst>
            <c:ext xmlns:c16="http://schemas.microsoft.com/office/drawing/2014/chart" uri="{C3380CC4-5D6E-409C-BE32-E72D297353CC}">
              <c16:uniqueId val="{0000000D-1694-4071-99D4-BEA5D5D55C8A}"/>
            </c:ext>
          </c:extLst>
        </c:ser>
        <c:ser>
          <c:idx val="2"/>
          <c:order val="2"/>
          <c:tx>
            <c:v>Aften</c:v>
          </c:tx>
          <c:spPr>
            <a:solidFill>
              <a:schemeClr val="accent3"/>
            </a:solidFill>
            <a:ln>
              <a:noFill/>
            </a:ln>
            <a:effectLst/>
          </c:spPr>
          <c:invertIfNegative val="0"/>
          <c:cat>
            <c:strLit>
              <c:ptCount val="24"/>
              <c:pt idx="0">
                <c:v>00:00</c:v>
              </c:pt>
              <c:pt idx="1">
                <c:v>01:00</c:v>
              </c:pt>
              <c:pt idx="2">
                <c:v>02:00</c:v>
              </c:pt>
              <c:pt idx="3">
                <c:v>03:00</c:v>
              </c:pt>
              <c:pt idx="4">
                <c:v>04:00</c:v>
              </c:pt>
              <c:pt idx="5">
                <c:v>05:00</c:v>
              </c:pt>
              <c:pt idx="6">
                <c:v>06:00</c:v>
              </c:pt>
              <c:pt idx="7">
                <c:v>07:00</c:v>
              </c:pt>
              <c:pt idx="8">
                <c:v>08:00</c:v>
              </c:pt>
              <c:pt idx="9">
                <c:v>09:00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Lit>
          </c:cat>
          <c:val>
            <c:numLit>
              <c:formatCode>General</c:formatCode>
              <c:ptCount val="24"/>
              <c:pt idx="17">
                <c:v>3.2534366710604439</c:v>
              </c:pt>
              <c:pt idx="18">
                <c:v>3.1254907675705135</c:v>
              </c:pt>
              <c:pt idx="19">
                <c:v>2.8794628109296916</c:v>
              </c:pt>
              <c:pt idx="20">
                <c:v>2.9126076253924333</c:v>
              </c:pt>
            </c:numLit>
          </c:val>
          <c:extLst>
            <c:ext xmlns:c16="http://schemas.microsoft.com/office/drawing/2014/chart" uri="{C3380CC4-5D6E-409C-BE32-E72D297353CC}">
              <c16:uniqueId val="{0000000E-1694-4071-99D4-BEA5D5D55C8A}"/>
            </c:ext>
          </c:extLst>
        </c:ser>
        <c:ser>
          <c:idx val="3"/>
          <c:order val="3"/>
          <c:tx>
            <c:v>Eftermiddag</c:v>
          </c:tx>
          <c:spPr>
            <a:solidFill>
              <a:schemeClr val="accent4"/>
            </a:solidFill>
            <a:ln>
              <a:noFill/>
            </a:ln>
            <a:effectLst/>
          </c:spPr>
          <c:invertIfNegative val="0"/>
          <c:cat>
            <c:strLit>
              <c:ptCount val="24"/>
              <c:pt idx="0">
                <c:v>00:00</c:v>
              </c:pt>
              <c:pt idx="1">
                <c:v>01:00</c:v>
              </c:pt>
              <c:pt idx="2">
                <c:v>02:00</c:v>
              </c:pt>
              <c:pt idx="3">
                <c:v>03:00</c:v>
              </c:pt>
              <c:pt idx="4">
                <c:v>04:00</c:v>
              </c:pt>
              <c:pt idx="5">
                <c:v>05:00</c:v>
              </c:pt>
              <c:pt idx="6">
                <c:v>06:00</c:v>
              </c:pt>
              <c:pt idx="7">
                <c:v>07:00</c:v>
              </c:pt>
              <c:pt idx="8">
                <c:v>08:00</c:v>
              </c:pt>
              <c:pt idx="9">
                <c:v>09:00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Lit>
          </c:cat>
          <c:val>
            <c:numLit>
              <c:formatCode>General</c:formatCode>
              <c:ptCount val="24"/>
              <c:pt idx="12">
                <c:v>1.4709361346725343</c:v>
              </c:pt>
              <c:pt idx="13">
                <c:v>1.3562600521560277</c:v>
              </c:pt>
              <c:pt idx="14">
                <c:v>1.3431573217140413</c:v>
              </c:pt>
              <c:pt idx="15">
                <c:v>1.4258832931397611</c:v>
              </c:pt>
              <c:pt idx="16">
                <c:v>1.5759651789506171</c:v>
              </c:pt>
            </c:numLit>
          </c:val>
          <c:extLst>
            <c:ext xmlns:c16="http://schemas.microsoft.com/office/drawing/2014/chart" uri="{C3380CC4-5D6E-409C-BE32-E72D297353CC}">
              <c16:uniqueId val="{0000000F-1694-4071-99D4-BEA5D5D55C8A}"/>
            </c:ext>
          </c:extLst>
        </c:ser>
        <c:ser>
          <c:idx val="4"/>
          <c:order val="4"/>
          <c:tx>
            <c:v>Formiddag</c:v>
          </c:tx>
          <c:spPr>
            <a:solidFill>
              <a:schemeClr val="accent5"/>
            </a:solidFill>
            <a:ln>
              <a:noFill/>
            </a:ln>
            <a:effectLst/>
          </c:spPr>
          <c:invertIfNegative val="0"/>
          <c:cat>
            <c:strLit>
              <c:ptCount val="24"/>
              <c:pt idx="0">
                <c:v>00:00</c:v>
              </c:pt>
              <c:pt idx="1">
                <c:v>01:00</c:v>
              </c:pt>
              <c:pt idx="2">
                <c:v>02:00</c:v>
              </c:pt>
              <c:pt idx="3">
                <c:v>03:00</c:v>
              </c:pt>
              <c:pt idx="4">
                <c:v>04:00</c:v>
              </c:pt>
              <c:pt idx="5">
                <c:v>05:00</c:v>
              </c:pt>
              <c:pt idx="6">
                <c:v>06:00</c:v>
              </c:pt>
              <c:pt idx="7">
                <c:v>07:00</c:v>
              </c:pt>
              <c:pt idx="8">
                <c:v>08:00</c:v>
              </c:pt>
              <c:pt idx="9">
                <c:v>09:00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Lit>
          </c:cat>
          <c:val>
            <c:numLit>
              <c:formatCode>General</c:formatCode>
              <c:ptCount val="24"/>
              <c:pt idx="9">
                <c:v>1.8140191287215406</c:v>
              </c:pt>
              <c:pt idx="10">
                <c:v>1.7120454736058579</c:v>
              </c:pt>
              <c:pt idx="11">
                <c:v>1.5461093952890408</c:v>
              </c:pt>
            </c:numLit>
          </c:val>
          <c:extLst>
            <c:ext xmlns:c16="http://schemas.microsoft.com/office/drawing/2014/chart" uri="{C3380CC4-5D6E-409C-BE32-E72D297353CC}">
              <c16:uniqueId val="{00000010-1694-4071-99D4-BEA5D5D55C8A}"/>
            </c:ext>
          </c:extLst>
        </c:ser>
        <c:ser>
          <c:idx val="5"/>
          <c:order val="5"/>
          <c:tx>
            <c:v>Morgen</c:v>
          </c:tx>
          <c:spPr>
            <a:solidFill>
              <a:schemeClr val="accent6"/>
            </a:solidFill>
            <a:ln>
              <a:noFill/>
            </a:ln>
            <a:effectLst/>
          </c:spPr>
          <c:invertIfNegative val="0"/>
          <c:cat>
            <c:strLit>
              <c:ptCount val="24"/>
              <c:pt idx="0">
                <c:v>00:00</c:v>
              </c:pt>
              <c:pt idx="1">
                <c:v>01:00</c:v>
              </c:pt>
              <c:pt idx="2">
                <c:v>02:00</c:v>
              </c:pt>
              <c:pt idx="3">
                <c:v>03:00</c:v>
              </c:pt>
              <c:pt idx="4">
                <c:v>04:00</c:v>
              </c:pt>
              <c:pt idx="5">
                <c:v>05:00</c:v>
              </c:pt>
              <c:pt idx="6">
                <c:v>06:00</c:v>
              </c:pt>
              <c:pt idx="7">
                <c:v>07:00</c:v>
              </c:pt>
              <c:pt idx="8">
                <c:v>08:00</c:v>
              </c:pt>
              <c:pt idx="9">
                <c:v>09:00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strLit>
          </c:cat>
          <c:val>
            <c:numLit>
              <c:formatCode>General</c:formatCode>
              <c:ptCount val="24"/>
              <c:pt idx="6">
                <c:v>2.2358637459212001</c:v>
              </c:pt>
              <c:pt idx="7">
                <c:v>2.4790135838658909</c:v>
              </c:pt>
              <c:pt idx="8">
                <c:v>2.1454333976443141</c:v>
              </c:pt>
            </c:numLit>
          </c:val>
          <c:extLst>
            <c:ext xmlns:c16="http://schemas.microsoft.com/office/drawing/2014/chart" uri="{C3380CC4-5D6E-409C-BE32-E72D297353CC}">
              <c16:uniqueId val="{00000011-1694-4071-99D4-BEA5D5D55C8A}"/>
            </c:ext>
          </c:extLst>
        </c:ser>
        <c:dLbls>
          <c:showLegendKey val="0"/>
          <c:showVal val="0"/>
          <c:showCatName val="0"/>
          <c:showSerName val="0"/>
          <c:showPercent val="0"/>
          <c:showBubbleSize val="0"/>
        </c:dLbls>
        <c:gapWidth val="20"/>
        <c:overlap val="100"/>
        <c:axId val="185780511"/>
        <c:axId val="2113534351"/>
      </c:barChart>
      <c:catAx>
        <c:axId val="185780511"/>
        <c:scaling>
          <c:orientation val="minMax"/>
        </c:scaling>
        <c:delete val="0"/>
        <c:axPos val="b"/>
        <c:numFmt formatCode="[$-409]hh:mm\ AM/P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113534351"/>
        <c:crosses val="autoZero"/>
        <c:auto val="1"/>
        <c:lblAlgn val="ctr"/>
        <c:lblOffset val="100"/>
        <c:noMultiLvlLbl val="0"/>
      </c:catAx>
      <c:valAx>
        <c:axId val="2113534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da-DK">
                    <a:solidFill>
                      <a:schemeClr val="bg1"/>
                    </a:solidFill>
                  </a:rPr>
                  <a:t>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da-DK"/>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8578051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extLst>
    <c:ext xmlns:c15="http://schemas.microsoft.com/office/drawing/2012/chart" uri="{723BEF56-08C2-4564-9609-F4CBC75E7E54}">
      <c15:pivotSource>
        <c15:name>[ElForbrugAPI.xlsx]PivotChartTable3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da-DK" sz="1100"/>
              <a:t>Gennemsnitsdag</a:t>
            </a:r>
          </a:p>
        </c:rich>
      </c:tx>
      <c:layout>
        <c:manualLayout>
          <c:xMode val="edge"/>
          <c:yMode val="edge"/>
          <c:x val="0.65861247073845497"/>
          <c:y val="0.11235955056179775"/>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da-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ash"/>
          <c:size val="21"/>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dash"/>
          <c:size val="2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6"/>
          <c:spPr>
            <a:solidFill>
              <a:schemeClr val="accent4"/>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noFill/>
            <a:round/>
          </a:ln>
          <a:effectLst/>
        </c:spPr>
        <c:marker>
          <c:symbol val="dash"/>
          <c:size val="17"/>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noFill/>
            <a:round/>
          </a:ln>
          <a:effectLst/>
        </c:spPr>
        <c:marker>
          <c:symbol val="dash"/>
          <c:size val="17"/>
          <c:spPr>
            <a:solidFill>
              <a:schemeClr val="accent1">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6"/>
        <c:spPr>
          <a:ln w="25400" cap="rnd">
            <a:noFill/>
            <a:round/>
          </a:ln>
          <a:effectLst/>
        </c:spPr>
        <c:marker>
          <c:symbol val="circle"/>
          <c:size val="7"/>
          <c:spPr>
            <a:solidFill>
              <a:schemeClr val="accent5">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53714481342"/>
          <c:y val="8.1845238095238096E-2"/>
          <c:w val="0.47706547492374263"/>
          <c:h val="0.758654972815898"/>
        </c:manualLayout>
      </c:layout>
      <c:lineChart>
        <c:grouping val="standard"/>
        <c:varyColors val="0"/>
        <c:ser>
          <c:idx val="0"/>
          <c:order val="0"/>
          <c:tx>
            <c:v>Hele perioden</c:v>
          </c:tx>
          <c:spPr>
            <a:ln w="25400" cap="rnd">
              <a:noFill/>
              <a:round/>
            </a:ln>
            <a:effectLst/>
          </c:spPr>
          <c:marker>
            <c:symbol val="dash"/>
            <c:size val="17"/>
            <c:spPr>
              <a:solidFill>
                <a:schemeClr val="accent1">
                  <a:lumMod val="60000"/>
                  <a:lumOff val="40000"/>
                </a:schemeClr>
              </a:solidFill>
              <a:ln w="9525">
                <a:noFill/>
              </a:ln>
              <a:effectLst/>
            </c:spPr>
          </c:marker>
          <c:cat>
            <c:strLit>
              <c:ptCount val="1"/>
              <c:pt idx="0">
                <c:v>Total</c:v>
              </c:pt>
            </c:strLit>
          </c:cat>
          <c:val>
            <c:numLit>
              <c:formatCode>General</c:formatCode>
              <c:ptCount val="1"/>
              <c:pt idx="0">
                <c:v>52.315768383840357</c:v>
              </c:pt>
            </c:numLit>
          </c:val>
          <c:smooth val="0"/>
          <c:extLst>
            <c:ext xmlns:c16="http://schemas.microsoft.com/office/drawing/2014/chart" uri="{C3380CC4-5D6E-409C-BE32-E72D297353CC}">
              <c16:uniqueId val="{00000001-6514-4AF2-BD99-824D705F699B}"/>
            </c:ext>
          </c:extLst>
        </c:ser>
        <c:ser>
          <c:idx val="1"/>
          <c:order val="1"/>
          <c:tx>
            <c:v>Valgte periode</c:v>
          </c:tx>
          <c:spPr>
            <a:ln w="25400" cap="rnd">
              <a:noFill/>
              <a:round/>
            </a:ln>
            <a:effectLst/>
          </c:spPr>
          <c:marker>
            <c:symbol val="circle"/>
            <c:size val="7"/>
            <c:spPr>
              <a:solidFill>
                <a:schemeClr val="accent5">
                  <a:lumMod val="60000"/>
                  <a:lumOff val="40000"/>
                </a:schemeClr>
              </a:solidFill>
              <a:ln w="9525">
                <a:noFill/>
              </a:ln>
              <a:effectLst/>
            </c:spPr>
          </c:marker>
          <c:cat>
            <c:strLit>
              <c:ptCount val="1"/>
              <c:pt idx="0">
                <c:v>Total</c:v>
              </c:pt>
            </c:strLit>
          </c:cat>
          <c:val>
            <c:numLit>
              <c:formatCode>General</c:formatCode>
              <c:ptCount val="1"/>
              <c:pt idx="0">
                <c:v>56.396450727927032</c:v>
              </c:pt>
            </c:numLit>
          </c:val>
          <c:smooth val="0"/>
          <c:extLst>
            <c:ext xmlns:c16="http://schemas.microsoft.com/office/drawing/2014/chart" uri="{C3380CC4-5D6E-409C-BE32-E72D297353CC}">
              <c16:uniqueId val="{00000002-6514-4AF2-BD99-824D705F699B}"/>
            </c:ext>
          </c:extLst>
        </c:ser>
        <c:dLbls>
          <c:showLegendKey val="0"/>
          <c:showVal val="0"/>
          <c:showCatName val="0"/>
          <c:showSerName val="0"/>
          <c:showPercent val="0"/>
          <c:showBubbleSize val="0"/>
        </c:dLbls>
        <c:marker val="1"/>
        <c:smooth val="0"/>
        <c:axId val="1341422655"/>
        <c:axId val="2113536431"/>
      </c:lineChart>
      <c:catAx>
        <c:axId val="134142265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113536431"/>
        <c:crosses val="autoZero"/>
        <c:auto val="1"/>
        <c:lblAlgn val="ctr"/>
        <c:lblOffset val="100"/>
        <c:noMultiLvlLbl val="0"/>
        <c:extLst>
          <c:ext xmlns:c15="http://schemas.microsoft.com/office/drawing/2012/chart" uri="{F40574EE-89B7-4290-83BB-5DA773EAF853}">
            <c15:numFmt c:formatCode="General" c:sourceLinked="1"/>
          </c:ext>
        </c:extLst>
      </c:catAx>
      <c:valAx>
        <c:axId val="2113536431"/>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da-DK">
                    <a:solidFill>
                      <a:schemeClr val="bg1"/>
                    </a:solidFill>
                  </a:rPr>
                  <a:t>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da-DK"/>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4142265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844545247061504"/>
          <c:y val="0.25392704818147732"/>
          <c:w val="0.25357012438662557"/>
          <c:h val="0.233660245594300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extLst>
    <c:ext xmlns:c15="http://schemas.microsoft.com/office/drawing/2012/chart" uri="{723BEF56-08C2-4564-9609-F4CBC75E7E54}">
      <c15:pivotSource>
        <c15:name>[ElForbrugAPI.xlsx]PivotChartTable5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gt;=10]#,###;0.00" sourceLinked="0"/>
          <c:spPr>
            <a:noFill/>
            <a:ln>
              <a:noFill/>
            </a:ln>
            <a:effectLst/>
          </c:spPr>
          <c:txPr>
            <a:bodyPr rot="0" spcFirstLastPara="1" vertOverflow="overflow" horzOverflow="overflow" vert="horz" wrap="non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da-DK"/>
            </a:p>
          </c:txPr>
          <c:dLblPos val="ct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2"/>
          </a:solidFill>
          <a:ln>
            <a:noFill/>
          </a:ln>
          <a:effectLst/>
        </c:spPr>
        <c:marker>
          <c:symbol val="none"/>
        </c:marker>
        <c:dLbl>
          <c:idx val="0"/>
          <c:numFmt formatCode="[&gt;=10]#,###;0.00" sourceLinked="0"/>
          <c:spPr>
            <a:noFill/>
            <a:ln>
              <a:noFill/>
            </a:ln>
            <a:effectLst/>
          </c:spPr>
          <c:txPr>
            <a:bodyPr rot="0" spcFirstLastPara="1" vertOverflow="ellipsis" vert="horz" wrap="non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da-DK"/>
            </a:p>
          </c:txPr>
          <c:dLblPos val="ct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3"/>
          </a:solidFill>
          <a:ln>
            <a:noFill/>
          </a:ln>
          <a:effectLst/>
        </c:spPr>
        <c:marker>
          <c:symbol val="none"/>
        </c:marker>
        <c:dLbl>
          <c:idx val="0"/>
          <c:numFmt formatCode="[&gt;=10]#,###;0.00" sourceLinked="0"/>
          <c:spPr>
            <a:noFill/>
            <a:ln>
              <a:noFill/>
            </a:ln>
            <a:effectLst/>
          </c:spPr>
          <c:txPr>
            <a:bodyPr rot="0" spcFirstLastPara="1" vertOverflow="overflow" horzOverflow="overflow" wrap="none" lIns="38100" tIns="19050" rIns="38100" bIns="19050" anchor="ctr" anchorCtr="1">
              <a:noAutofit/>
            </a:bodyPr>
            <a:lstStyle/>
            <a:p>
              <a:pPr>
                <a:defRPr sz="1050" b="0" i="0" u="none" strike="noStrike" kern="1200" baseline="0">
                  <a:solidFill>
                    <a:schemeClr val="tx1">
                      <a:lumMod val="75000"/>
                      <a:lumOff val="25000"/>
                    </a:schemeClr>
                  </a:solidFill>
                  <a:latin typeface="+mn-lt"/>
                  <a:ea typeface="+mn-ea"/>
                  <a:cs typeface="+mn-cs"/>
                </a:defRPr>
              </a:pPr>
              <a:endParaRPr lang="da-DK"/>
            </a:p>
          </c:txPr>
          <c:dLblPos val="ct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numFmt formatCode="[&gt;=10]#,###;0.00" sourceLinked="0"/>
          <c:spPr>
            <a:noFill/>
            <a:ln>
              <a:noFill/>
            </a:ln>
            <a:effectLst/>
          </c:spPr>
          <c:txPr>
            <a:bodyPr rot="0" spcFirstLastPara="1" vertOverflow="overflow" horzOverflow="overflow" vert="horz" wrap="non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da-DK"/>
            </a:p>
          </c:txPr>
          <c:dLblPos val="ct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5"/>
      </c:pivotFmt>
      <c:pivotFmt>
        <c:idx val="6"/>
      </c:pivotFmt>
      <c:pivotFmt>
        <c:idx val="7"/>
        <c:spPr>
          <a:solidFill>
            <a:schemeClr val="accent3"/>
          </a:solidFill>
          <a:ln>
            <a:noFill/>
          </a:ln>
          <a:effectLst/>
        </c:spPr>
        <c:dLbl>
          <c:idx val="0"/>
          <c:numFmt formatCode="[&gt;=10]#,###;0.00" sourceLinked="0"/>
          <c:spPr>
            <a:noFill/>
            <a:ln>
              <a:noFill/>
            </a:ln>
            <a:effectLst/>
          </c:spPr>
          <c:txPr>
            <a:bodyPr rot="0" spcFirstLastPara="1" vertOverflow="overflow" horzOverflow="overflow" wrap="none" lIns="38100" tIns="19050" rIns="38100" bIns="19050" anchor="ctr" anchorCtr="1">
              <a:noAutofit/>
            </a:bodyPr>
            <a:lstStyle/>
            <a:p>
              <a:pPr>
                <a:defRPr sz="1050" b="0" i="0" u="none" strike="noStrike" kern="1200" baseline="0">
                  <a:solidFill>
                    <a:schemeClr val="tx1">
                      <a:lumMod val="75000"/>
                      <a:lumOff val="25000"/>
                    </a:schemeClr>
                  </a:solidFill>
                  <a:latin typeface="+mn-lt"/>
                  <a:ea typeface="+mn-ea"/>
                  <a:cs typeface="+mn-cs"/>
                </a:defRPr>
              </a:pPr>
              <a:endParaRPr lang="da-DK"/>
            </a:p>
          </c:txPr>
          <c:dLblPos val="ct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4450820766048312"/>
                  <c:h val="9.836407435371948E-2"/>
                </c:manualLayout>
              </c15:layout>
            </c:ext>
          </c:extLst>
        </c:dLbl>
      </c:pivotFmt>
      <c:pivotFmt>
        <c:idx val="8"/>
        <c:spPr>
          <a:solidFill>
            <a:schemeClr val="accent4"/>
          </a:solidFill>
          <a:ln>
            <a:noFill/>
          </a:ln>
          <a:effectLst/>
        </c:spPr>
        <c:dLbl>
          <c:idx val="0"/>
          <c:numFmt formatCode="[&gt;=10]#,###;0.00" sourceLinked="0"/>
          <c:spPr>
            <a:noFill/>
            <a:ln>
              <a:noFill/>
            </a:ln>
            <a:effectLst/>
          </c:spPr>
          <c:txPr>
            <a:bodyPr wrap="square" lIns="38100" tIns="19050" rIns="38100" bIns="19050" anchor="ctr">
              <a:spAutoFit/>
            </a:bodyPr>
            <a:lstStyle/>
            <a:p>
              <a:pPr>
                <a:defRPr/>
              </a:pPr>
              <a:endParaRPr lang="da-DK"/>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pivotFmt>
    </c:pivotFmts>
    <c:plotArea>
      <c:layout/>
      <c:barChart>
        <c:barDir val="col"/>
        <c:grouping val="percentStacked"/>
        <c:varyColors val="0"/>
        <c:ser>
          <c:idx val="0"/>
          <c:order val="0"/>
          <c:tx>
            <c:v>Spotpris</c:v>
          </c:tx>
          <c:spPr>
            <a:solidFill>
              <a:schemeClr val="accent1"/>
            </a:solidFill>
            <a:ln>
              <a:noFill/>
            </a:ln>
            <a:effectLst/>
          </c:spPr>
          <c:invertIfNegative val="0"/>
          <c:dLbls>
            <c:numFmt formatCode="[&gt;=10]#,###;0.00" sourceLinked="0"/>
            <c:spPr>
              <a:noFill/>
              <a:ln>
                <a:noFill/>
              </a:ln>
              <a:effectLst/>
            </c:spPr>
            <c:txPr>
              <a:bodyPr rot="0" spcFirstLastPara="1" vertOverflow="overflow" horzOverflow="overflow" vert="horz" wrap="non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da-DK"/>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Lit>
              <c:ptCount val="1"/>
              <c:pt idx="0">
                <c:v>Total</c:v>
              </c:pt>
            </c:strLit>
          </c:cat>
          <c:val>
            <c:numLit>
              <c:formatCode>#,##0.00</c:formatCode>
              <c:ptCount val="1"/>
              <c:pt idx="0">
                <c:v>6875.3373143343506</c:v>
              </c:pt>
            </c:numLit>
          </c:val>
          <c:extLst>
            <c:ext xmlns:c16="http://schemas.microsoft.com/office/drawing/2014/chart" uri="{C3380CC4-5D6E-409C-BE32-E72D297353CC}">
              <c16:uniqueId val="{00000001-A047-44F4-8A96-6269DC6F516E}"/>
            </c:ext>
          </c:extLst>
        </c:ser>
        <c:ser>
          <c:idx val="1"/>
          <c:order val="1"/>
          <c:tx>
            <c:v>Tariffer</c:v>
          </c:tx>
          <c:spPr>
            <a:solidFill>
              <a:schemeClr val="accent2"/>
            </a:solidFill>
            <a:ln>
              <a:noFill/>
            </a:ln>
            <a:effectLst/>
          </c:spPr>
          <c:invertIfNegative val="0"/>
          <c:dLbls>
            <c:numFmt formatCode="[&gt;=10]#,###;0.00" sourceLinked="0"/>
            <c:spPr>
              <a:noFill/>
              <a:ln>
                <a:noFill/>
              </a:ln>
              <a:effectLst/>
            </c:spPr>
            <c:txPr>
              <a:bodyPr rot="0" spcFirstLastPara="1" vertOverflow="ellipsis" vert="horz" wrap="non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da-DK"/>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#,##0.00</c:formatCode>
              <c:ptCount val="1"/>
              <c:pt idx="0">
                <c:v>4305.3555150000002</c:v>
              </c:pt>
            </c:numLit>
          </c:val>
          <c:extLst>
            <c:ext xmlns:c16="http://schemas.microsoft.com/office/drawing/2014/chart" uri="{C3380CC4-5D6E-409C-BE32-E72D297353CC}">
              <c16:uniqueId val="{0000000B-A047-44F4-8A96-6269DC6F516E}"/>
            </c:ext>
          </c:extLst>
        </c:ser>
        <c:ser>
          <c:idx val="2"/>
          <c:order val="2"/>
          <c:tx>
            <c:v>Transmission</c:v>
          </c:tx>
          <c:spPr>
            <a:solidFill>
              <a:schemeClr val="accent3"/>
            </a:solidFill>
            <a:ln>
              <a:noFill/>
            </a:ln>
            <a:effectLst/>
          </c:spPr>
          <c:invertIfNegative val="0"/>
          <c:dPt>
            <c:idx val="0"/>
            <c:invertIfNegative val="0"/>
            <c:bubble3D val="0"/>
            <c:extLst>
              <c:ext xmlns:c16="http://schemas.microsoft.com/office/drawing/2014/chart" uri="{C3380CC4-5D6E-409C-BE32-E72D297353CC}">
                <c16:uniqueId val="{00000011-A047-44F4-8A96-6269DC6F516E}"/>
              </c:ext>
            </c:extLst>
          </c:dPt>
          <c:dLbls>
            <c:dLbl>
              <c:idx val="0"/>
              <c:dLblPos val="ctr"/>
              <c:showLegendKey val="0"/>
              <c:showVal val="1"/>
              <c:showCatName val="0"/>
              <c:showSerName val="0"/>
              <c:showPercent val="0"/>
              <c:showBubbleSize val="0"/>
              <c:separator>: </c:separator>
              <c:extLst>
                <c:ext xmlns:c15="http://schemas.microsoft.com/office/drawing/2012/chart" uri="{CE6537A1-D6FC-4f65-9D91-7224C49458BB}">
                  <c15:layout>
                    <c:manualLayout>
                      <c:w val="0.24450820766048312"/>
                      <c:h val="9.836407435371948E-2"/>
                    </c:manualLayout>
                  </c15:layout>
                </c:ext>
                <c:ext xmlns:c16="http://schemas.microsoft.com/office/drawing/2014/chart" uri="{C3380CC4-5D6E-409C-BE32-E72D297353CC}">
                  <c16:uniqueId val="{00000011-A047-44F4-8A96-6269DC6F516E}"/>
                </c:ext>
              </c:extLst>
            </c:dLbl>
            <c:numFmt formatCode="[&gt;=10]#,###;0.00" sourceLinked="0"/>
            <c:spPr>
              <a:noFill/>
              <a:ln>
                <a:noFill/>
              </a:ln>
              <a:effectLst/>
            </c:spPr>
            <c:txPr>
              <a:bodyPr rot="0" spcFirstLastPara="1" vertOverflow="overflow" horzOverflow="overflow" wrap="none" lIns="38100" tIns="19050" rIns="38100" bIns="19050" anchor="ctr" anchorCtr="1">
                <a:noAutofit/>
              </a:bodyPr>
              <a:lstStyle/>
              <a:p>
                <a:pPr>
                  <a:defRPr sz="1050" b="0" i="0" u="none" strike="noStrike" kern="1200" baseline="0">
                    <a:solidFill>
                      <a:schemeClr val="tx1">
                        <a:lumMod val="75000"/>
                        <a:lumOff val="25000"/>
                      </a:schemeClr>
                    </a:solidFill>
                    <a:latin typeface="+mn-lt"/>
                    <a:ea typeface="+mn-ea"/>
                    <a:cs typeface="+mn-cs"/>
                  </a:defRPr>
                </a:pPr>
                <a:endParaRPr lang="da-DK"/>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#,##0.00</c:formatCode>
              <c:ptCount val="1"/>
              <c:pt idx="0">
                <c:v>1275.2331200000026</c:v>
              </c:pt>
            </c:numLit>
          </c:val>
          <c:extLst>
            <c:ext xmlns:c16="http://schemas.microsoft.com/office/drawing/2014/chart" uri="{C3380CC4-5D6E-409C-BE32-E72D297353CC}">
              <c16:uniqueId val="{0000000C-A047-44F4-8A96-6269DC6F516E}"/>
            </c:ext>
          </c:extLst>
        </c:ser>
        <c:ser>
          <c:idx val="3"/>
          <c:order val="3"/>
          <c:tx>
            <c:v>Elafgift</c:v>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F-A047-44F4-8A96-6269DC6F516E}"/>
              </c:ext>
            </c:extLst>
          </c:dPt>
          <c:dLbls>
            <c:dLbl>
              <c:idx val="0"/>
              <c:numFmt formatCode="[&gt;=10]#,###;0.00" sourceLinked="0"/>
              <c:spPr>
                <a:noFill/>
                <a:ln>
                  <a:noFill/>
                </a:ln>
                <a:effectLst/>
              </c:spPr>
              <c:txPr>
                <a:bodyPr wrap="square" lIns="38100" tIns="19050" rIns="38100" bIns="19050" anchor="ctr">
                  <a:spAutoFit/>
                </a:bodyPr>
                <a:lstStyle/>
                <a:p>
                  <a:pPr>
                    <a:defRPr/>
                  </a:pPr>
                  <a:endParaRPr lang="da-DK"/>
                </a:p>
              </c:txPr>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F-A047-44F4-8A96-6269DC6F516E}"/>
                </c:ext>
              </c:extLst>
            </c:dLbl>
            <c:spPr>
              <a:noFill/>
              <a:ln>
                <a:noFill/>
              </a:ln>
              <a:effectLst/>
            </c:spPr>
            <c:txPr>
              <a:bodyPr wrap="square" lIns="38100" tIns="19050" rIns="38100" bIns="19050" anchor="ctr">
                <a:spAutoFit/>
              </a:bodyPr>
              <a:lstStyle/>
              <a:p>
                <a:pPr>
                  <a:defRPr/>
                </a:pPr>
                <a:endParaRPr lang="da-DK"/>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#,##0.00</c:formatCode>
              <c:ptCount val="1"/>
              <c:pt idx="0">
                <c:v>1480.4262640000006</c:v>
              </c:pt>
            </c:numLit>
          </c:val>
          <c:extLst>
            <c:ext xmlns:c16="http://schemas.microsoft.com/office/drawing/2014/chart" uri="{C3380CC4-5D6E-409C-BE32-E72D297353CC}">
              <c16:uniqueId val="{0000000D-A047-44F4-8A96-6269DC6F516E}"/>
            </c:ext>
          </c:extLst>
        </c:ser>
        <c:ser>
          <c:idx val="4"/>
          <c:order val="4"/>
          <c:tx>
            <c:v>Moms</c:v>
          </c:tx>
          <c:spPr>
            <a:solidFill>
              <a:schemeClr val="accent5"/>
            </a:solidFill>
            <a:ln>
              <a:noFill/>
            </a:ln>
            <a:effectLst/>
          </c:spPr>
          <c:invertIfNegative val="0"/>
          <c:dLbls>
            <c:numFmt formatCode="[&gt;=10]#,###;0.00" sourceLinked="0"/>
            <c:spPr>
              <a:noFill/>
              <a:ln>
                <a:noFill/>
              </a:ln>
              <a:effectLst/>
            </c:spPr>
            <c:txPr>
              <a:bodyPr rot="0" spcFirstLastPara="1" vertOverflow="overflow" horzOverflow="overflow" vert="horz" wrap="non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da-DK"/>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#,##0.00</c:formatCode>
              <c:ptCount val="1"/>
              <c:pt idx="0">
                <c:v>3484.0880533335862</c:v>
              </c:pt>
            </c:numLit>
          </c:val>
          <c:extLst>
            <c:ext xmlns:c16="http://schemas.microsoft.com/office/drawing/2014/chart" uri="{C3380CC4-5D6E-409C-BE32-E72D297353CC}">
              <c16:uniqueId val="{0000000E-A047-44F4-8A96-6269DC6F516E}"/>
            </c:ext>
          </c:extLst>
        </c:ser>
        <c:dLbls>
          <c:showLegendKey val="0"/>
          <c:showVal val="0"/>
          <c:showCatName val="0"/>
          <c:showSerName val="0"/>
          <c:showPercent val="0"/>
          <c:showBubbleSize val="0"/>
        </c:dLbls>
        <c:gapWidth val="0"/>
        <c:axId val="1325521055"/>
        <c:axId val="1325523551"/>
      </c:barChart>
      <c:catAx>
        <c:axId val="1325521055"/>
        <c:scaling>
          <c:orientation val="minMax"/>
        </c:scaling>
        <c:delete val="1"/>
        <c:axPos val="b"/>
        <c:numFmt formatCode="General" sourceLinked="0"/>
        <c:majorTickMark val="none"/>
        <c:minorTickMark val="none"/>
        <c:tickLblPos val="nextTo"/>
        <c:crossAx val="1325523551"/>
        <c:crosses val="autoZero"/>
        <c:auto val="1"/>
        <c:lblAlgn val="ctr"/>
        <c:lblOffset val="100"/>
        <c:noMultiLvlLbl val="0"/>
        <c:extLst>
          <c:ext xmlns:c15="http://schemas.microsoft.com/office/drawing/2012/chart" uri="{F40574EE-89B7-4290-83BB-5DA773EAF853}">
            <c15:numFmt c:formatCode="General" c:sourceLinked="1"/>
          </c:ext>
        </c:extLst>
      </c:catAx>
      <c:valAx>
        <c:axId val="1325523551"/>
        <c:scaling>
          <c:orientation val="minMax"/>
        </c:scaling>
        <c:delete val="1"/>
        <c:axPos val="l"/>
        <c:numFmt formatCode="0%" sourceLinked="0"/>
        <c:majorTickMark val="none"/>
        <c:minorTickMark val="none"/>
        <c:tickLblPos val="nextTo"/>
        <c:crossAx val="1325521055"/>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da-DK"/>
    </a:p>
  </c:txPr>
  <c:extLst>
    <c:ext xmlns:c15="http://schemas.microsoft.com/office/drawing/2012/chart" uri="{723BEF56-08C2-4564-9609-F4CBC75E7E54}">
      <c15:pivotSource>
        <c15:name>[ElForbrugAPI.xlsx]PivotChartTable6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403F4C">
              <a:alpha val="4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84855">
              <a:alpha val="4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DC5C">
              <a:alpha val="4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3185FC">
              <a:alpha val="4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FBCD5">
              <a:alpha val="49804"/>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84855">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03F4C">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FBCD5">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Elafgift</c:v>
          </c:tx>
          <c:spPr>
            <a:solidFill>
              <a:srgbClr val="3185FC">
                <a:alpha val="49804"/>
              </a:srgbClr>
            </a:solidFill>
            <a:ln>
              <a:noFill/>
            </a:ln>
            <a:effectLst/>
          </c:spPr>
          <c:invertIfNegative val="0"/>
          <c:cat>
            <c:strLit>
              <c:ptCount val="24"/>
              <c:pt idx="0">
                <c:v>00:00
2024-03-14</c:v>
              </c:pt>
              <c:pt idx="1">
                <c:v>01:00
2024-03-14</c:v>
              </c:pt>
              <c:pt idx="2">
                <c:v>02:00
2024-03-14</c:v>
              </c:pt>
              <c:pt idx="3">
                <c:v>03:00
2024-03-14</c:v>
              </c:pt>
              <c:pt idx="4">
                <c:v>04:00
2024-03-14</c:v>
              </c:pt>
              <c:pt idx="5">
                <c:v>05:00
2024-03-14</c:v>
              </c:pt>
              <c:pt idx="6">
                <c:v>06:00
2024-03-14</c:v>
              </c:pt>
              <c:pt idx="7">
                <c:v>07:00
2024-03-14</c:v>
              </c:pt>
              <c:pt idx="8">
                <c:v>08:00
2024-03-14</c:v>
              </c:pt>
              <c:pt idx="9">
                <c:v>09:00
2024-03-14</c:v>
              </c:pt>
              <c:pt idx="10">
                <c:v>10:00
2024-03-14</c:v>
              </c:pt>
              <c:pt idx="11">
                <c:v>11:00
2024-03-14</c:v>
              </c:pt>
              <c:pt idx="12">
                <c:v>12:00
2024-03-14</c:v>
              </c:pt>
              <c:pt idx="13">
                <c:v>13:00
2024-03-14</c:v>
              </c:pt>
              <c:pt idx="14">
                <c:v>14:00
2024-03-14</c:v>
              </c:pt>
              <c:pt idx="15">
                <c:v>15:00
2024-03-14</c:v>
              </c:pt>
              <c:pt idx="16">
                <c:v>16:00
2024-03-14</c:v>
              </c:pt>
              <c:pt idx="17">
                <c:v>17:00
2024-03-14</c:v>
              </c:pt>
              <c:pt idx="18">
                <c:v>18:00
2024-03-14</c:v>
              </c:pt>
              <c:pt idx="19">
                <c:v>19:00
2024-03-14</c:v>
              </c:pt>
              <c:pt idx="20">
                <c:v>20:00
2024-03-14</c:v>
              </c:pt>
              <c:pt idx="21">
                <c:v>21:00
2024-03-14</c:v>
              </c:pt>
              <c:pt idx="22">
                <c:v>22:00
2024-03-14</c:v>
              </c:pt>
              <c:pt idx="23">
                <c:v>23:00
2024-03-14</c:v>
              </c:pt>
            </c:strLit>
          </c:cat>
          <c:val>
            <c:numLit>
              <c:formatCode>General</c:formatCode>
              <c:ptCount val="24"/>
              <c:pt idx="0">
                <c:v>0.37498865080603816</c:v>
              </c:pt>
              <c:pt idx="1">
                <c:v>0.37498865080603816</c:v>
              </c:pt>
              <c:pt idx="2">
                <c:v>0.37498865080603816</c:v>
              </c:pt>
              <c:pt idx="3">
                <c:v>0.37498865080603816</c:v>
              </c:pt>
              <c:pt idx="4">
                <c:v>0.37498865080603816</c:v>
              </c:pt>
              <c:pt idx="5">
                <c:v>0.37498865080603816</c:v>
              </c:pt>
              <c:pt idx="6">
                <c:v>0.37498865080603816</c:v>
              </c:pt>
              <c:pt idx="7">
                <c:v>0.37498865080603816</c:v>
              </c:pt>
              <c:pt idx="8">
                <c:v>0.37498865080603816</c:v>
              </c:pt>
              <c:pt idx="9">
                <c:v>0.37498865080603816</c:v>
              </c:pt>
              <c:pt idx="10">
                <c:v>0.37498865080603816</c:v>
              </c:pt>
              <c:pt idx="11">
                <c:v>0.37498865080603816</c:v>
              </c:pt>
              <c:pt idx="12">
                <c:v>0.37498865080603816</c:v>
              </c:pt>
              <c:pt idx="13">
                <c:v>0.37498865080603816</c:v>
              </c:pt>
              <c:pt idx="14">
                <c:v>0.37498865080603816</c:v>
              </c:pt>
              <c:pt idx="15">
                <c:v>0.37498865080603816</c:v>
              </c:pt>
              <c:pt idx="16">
                <c:v>0.37498865080603816</c:v>
              </c:pt>
              <c:pt idx="17">
                <c:v>0.37498865080603816</c:v>
              </c:pt>
              <c:pt idx="18">
                <c:v>0.37498865080603816</c:v>
              </c:pt>
              <c:pt idx="19">
                <c:v>0.37498865080603816</c:v>
              </c:pt>
              <c:pt idx="20">
                <c:v>0.37498865080603816</c:v>
              </c:pt>
              <c:pt idx="21">
                <c:v>0.37498865080603816</c:v>
              </c:pt>
              <c:pt idx="22">
                <c:v>0.37498865080603816</c:v>
              </c:pt>
              <c:pt idx="23">
                <c:v>0.37498865080603816</c:v>
              </c:pt>
            </c:numLit>
          </c:val>
          <c:extLst>
            <c:ext xmlns:c16="http://schemas.microsoft.com/office/drawing/2014/chart" uri="{C3380CC4-5D6E-409C-BE32-E72D297353CC}">
              <c16:uniqueId val="{00000000-1EE1-4EB2-B5D1-FCB2C408849C}"/>
            </c:ext>
          </c:extLst>
        </c:ser>
        <c:ser>
          <c:idx val="1"/>
          <c:order val="1"/>
          <c:tx>
            <c:v>Transmission</c:v>
          </c:tx>
          <c:spPr>
            <a:solidFill>
              <a:srgbClr val="F9DC5C">
                <a:alpha val="49804"/>
              </a:srgbClr>
            </a:solidFill>
            <a:ln>
              <a:noFill/>
            </a:ln>
            <a:effectLst/>
          </c:spPr>
          <c:invertIfNegative val="0"/>
          <c:cat>
            <c:strLit>
              <c:ptCount val="24"/>
              <c:pt idx="0">
                <c:v>00:00
2024-03-14</c:v>
              </c:pt>
              <c:pt idx="1">
                <c:v>01:00
2024-03-14</c:v>
              </c:pt>
              <c:pt idx="2">
                <c:v>02:00
2024-03-14</c:v>
              </c:pt>
              <c:pt idx="3">
                <c:v>03:00
2024-03-14</c:v>
              </c:pt>
              <c:pt idx="4">
                <c:v>04:00
2024-03-14</c:v>
              </c:pt>
              <c:pt idx="5">
                <c:v>05:00
2024-03-14</c:v>
              </c:pt>
              <c:pt idx="6">
                <c:v>06:00
2024-03-14</c:v>
              </c:pt>
              <c:pt idx="7">
                <c:v>07:00
2024-03-14</c:v>
              </c:pt>
              <c:pt idx="8">
                <c:v>08:00
2024-03-14</c:v>
              </c:pt>
              <c:pt idx="9">
                <c:v>09:00
2024-03-14</c:v>
              </c:pt>
              <c:pt idx="10">
                <c:v>10:00
2024-03-14</c:v>
              </c:pt>
              <c:pt idx="11">
                <c:v>11:00
2024-03-14</c:v>
              </c:pt>
              <c:pt idx="12">
                <c:v>12:00
2024-03-14</c:v>
              </c:pt>
              <c:pt idx="13">
                <c:v>13:00
2024-03-14</c:v>
              </c:pt>
              <c:pt idx="14">
                <c:v>14:00
2024-03-14</c:v>
              </c:pt>
              <c:pt idx="15">
                <c:v>15:00
2024-03-14</c:v>
              </c:pt>
              <c:pt idx="16">
                <c:v>16:00
2024-03-14</c:v>
              </c:pt>
              <c:pt idx="17">
                <c:v>17:00
2024-03-14</c:v>
              </c:pt>
              <c:pt idx="18">
                <c:v>18:00
2024-03-14</c:v>
              </c:pt>
              <c:pt idx="19">
                <c:v>19:00
2024-03-14</c:v>
              </c:pt>
              <c:pt idx="20">
                <c:v>20:00
2024-03-14</c:v>
              </c:pt>
              <c:pt idx="21">
                <c:v>21:00
2024-03-14</c:v>
              </c:pt>
              <c:pt idx="22">
                <c:v>22:00
2024-03-14</c:v>
              </c:pt>
              <c:pt idx="23">
                <c:v>23:00
2024-03-14</c:v>
              </c:pt>
            </c:strLit>
          </c:cat>
          <c:val>
            <c:numLit>
              <c:formatCode>General</c:formatCode>
              <c:ptCount val="24"/>
              <c:pt idx="0">
                <c:v>0.125</c:v>
              </c:pt>
              <c:pt idx="1">
                <c:v>0.125</c:v>
              </c:pt>
              <c:pt idx="2">
                <c:v>0.125</c:v>
              </c:pt>
              <c:pt idx="3">
                <c:v>0.125</c:v>
              </c:pt>
              <c:pt idx="4">
                <c:v>0.125</c:v>
              </c:pt>
              <c:pt idx="5">
                <c:v>0.125</c:v>
              </c:pt>
              <c:pt idx="6">
                <c:v>0.125</c:v>
              </c:pt>
              <c:pt idx="7">
                <c:v>0.125</c:v>
              </c:pt>
              <c:pt idx="8">
                <c:v>0.125</c:v>
              </c:pt>
              <c:pt idx="9">
                <c:v>0.125</c:v>
              </c:pt>
              <c:pt idx="10">
                <c:v>0.125</c:v>
              </c:pt>
              <c:pt idx="11">
                <c:v>0.125</c:v>
              </c:pt>
              <c:pt idx="12">
                <c:v>0.125</c:v>
              </c:pt>
              <c:pt idx="13">
                <c:v>0.125</c:v>
              </c:pt>
              <c:pt idx="14">
                <c:v>0.125</c:v>
              </c:pt>
              <c:pt idx="15">
                <c:v>0.125</c:v>
              </c:pt>
              <c:pt idx="16">
                <c:v>0.125</c:v>
              </c:pt>
              <c:pt idx="17">
                <c:v>0.125</c:v>
              </c:pt>
              <c:pt idx="18">
                <c:v>0.125</c:v>
              </c:pt>
              <c:pt idx="19">
                <c:v>0.125</c:v>
              </c:pt>
              <c:pt idx="20">
                <c:v>0.125</c:v>
              </c:pt>
              <c:pt idx="21">
                <c:v>0.125</c:v>
              </c:pt>
              <c:pt idx="22">
                <c:v>0.125</c:v>
              </c:pt>
              <c:pt idx="23">
                <c:v>0.125</c:v>
              </c:pt>
            </c:numLit>
          </c:val>
          <c:extLst>
            <c:ext xmlns:c16="http://schemas.microsoft.com/office/drawing/2014/chart" uri="{C3380CC4-5D6E-409C-BE32-E72D297353CC}">
              <c16:uniqueId val="{00000001-1EE1-4EB2-B5D1-FCB2C408849C}"/>
            </c:ext>
          </c:extLst>
        </c:ser>
        <c:ser>
          <c:idx val="2"/>
          <c:order val="2"/>
          <c:tx>
            <c:v>Spotpris</c:v>
          </c:tx>
          <c:spPr>
            <a:solidFill>
              <a:srgbClr val="403F4C">
                <a:alpha val="50000"/>
              </a:srgbClr>
            </a:solidFill>
            <a:ln>
              <a:noFill/>
            </a:ln>
            <a:effectLst/>
          </c:spPr>
          <c:invertIfNegative val="0"/>
          <c:cat>
            <c:strLit>
              <c:ptCount val="24"/>
              <c:pt idx="0">
                <c:v>00:00
2024-03-14</c:v>
              </c:pt>
              <c:pt idx="1">
                <c:v>01:00
2024-03-14</c:v>
              </c:pt>
              <c:pt idx="2">
                <c:v>02:00
2024-03-14</c:v>
              </c:pt>
              <c:pt idx="3">
                <c:v>03:00
2024-03-14</c:v>
              </c:pt>
              <c:pt idx="4">
                <c:v>04:00
2024-03-14</c:v>
              </c:pt>
              <c:pt idx="5">
                <c:v>05:00
2024-03-14</c:v>
              </c:pt>
              <c:pt idx="6">
                <c:v>06:00
2024-03-14</c:v>
              </c:pt>
              <c:pt idx="7">
                <c:v>07:00
2024-03-14</c:v>
              </c:pt>
              <c:pt idx="8">
                <c:v>08:00
2024-03-14</c:v>
              </c:pt>
              <c:pt idx="9">
                <c:v>09:00
2024-03-14</c:v>
              </c:pt>
              <c:pt idx="10">
                <c:v>10:00
2024-03-14</c:v>
              </c:pt>
              <c:pt idx="11">
                <c:v>11:00
2024-03-14</c:v>
              </c:pt>
              <c:pt idx="12">
                <c:v>12:00
2024-03-14</c:v>
              </c:pt>
              <c:pt idx="13">
                <c:v>13:00
2024-03-14</c:v>
              </c:pt>
              <c:pt idx="14">
                <c:v>14:00
2024-03-14</c:v>
              </c:pt>
              <c:pt idx="15">
                <c:v>15:00
2024-03-14</c:v>
              </c:pt>
              <c:pt idx="16">
                <c:v>16:00
2024-03-14</c:v>
              </c:pt>
              <c:pt idx="17">
                <c:v>17:00
2024-03-14</c:v>
              </c:pt>
              <c:pt idx="18">
                <c:v>18:00
2024-03-14</c:v>
              </c:pt>
              <c:pt idx="19">
                <c:v>19:00
2024-03-14</c:v>
              </c:pt>
              <c:pt idx="20">
                <c:v>20:00
2024-03-14</c:v>
              </c:pt>
              <c:pt idx="21">
                <c:v>21:00
2024-03-14</c:v>
              </c:pt>
              <c:pt idx="22">
                <c:v>22:00
2024-03-14</c:v>
              </c:pt>
              <c:pt idx="23">
                <c:v>23:00
2024-03-14</c:v>
              </c:pt>
            </c:strLit>
          </c:cat>
          <c:val>
            <c:numLit>
              <c:formatCode>General</c:formatCode>
              <c:ptCount val="24"/>
              <c:pt idx="0">
                <c:v>0.38642001300000001</c:v>
              </c:pt>
              <c:pt idx="1">
                <c:v>0.37620001200000003</c:v>
              </c:pt>
              <c:pt idx="2">
                <c:v>0.37008999599999998</c:v>
              </c:pt>
              <c:pt idx="3">
                <c:v>0.366359985</c:v>
              </c:pt>
              <c:pt idx="4">
                <c:v>0.378140015</c:v>
              </c:pt>
              <c:pt idx="5">
                <c:v>0.38426001000000004</c:v>
              </c:pt>
              <c:pt idx="6">
                <c:v>0.421320007</c:v>
              </c:pt>
              <c:pt idx="7">
                <c:v>0.43191000400000001</c:v>
              </c:pt>
              <c:pt idx="8">
                <c:v>0.44480999799999998</c:v>
              </c:pt>
              <c:pt idx="9">
                <c:v>0.43167999300000004</c:v>
              </c:pt>
              <c:pt idx="10">
                <c:v>0.39089001499999998</c:v>
              </c:pt>
              <c:pt idx="11">
                <c:v>0.37164999399999998</c:v>
              </c:pt>
              <c:pt idx="12">
                <c:v>0.37067999300000004</c:v>
              </c:pt>
              <c:pt idx="13">
                <c:v>0.35017999300000002</c:v>
              </c:pt>
              <c:pt idx="14">
                <c:v>0.35592001299999998</c:v>
              </c:pt>
              <c:pt idx="15">
                <c:v>0.400290009</c:v>
              </c:pt>
              <c:pt idx="16">
                <c:v>0.416399994</c:v>
              </c:pt>
              <c:pt idx="17">
                <c:v>0.505660004</c:v>
              </c:pt>
              <c:pt idx="18">
                <c:v>0.50020999099999996</c:v>
              </c:pt>
              <c:pt idx="19">
                <c:v>0.43436999500000001</c:v>
              </c:pt>
              <c:pt idx="20">
                <c:v>0.41751001000000004</c:v>
              </c:pt>
              <c:pt idx="21">
                <c:v>0.41117999300000002</c:v>
              </c:pt>
              <c:pt idx="22">
                <c:v>0.40602999899999997</c:v>
              </c:pt>
              <c:pt idx="23">
                <c:v>0.23877000400000001</c:v>
              </c:pt>
            </c:numLit>
          </c:val>
          <c:extLst>
            <c:ext xmlns:c16="http://schemas.microsoft.com/office/drawing/2014/chart" uri="{C3380CC4-5D6E-409C-BE32-E72D297353CC}">
              <c16:uniqueId val="{00000002-1EE1-4EB2-B5D1-FCB2C408849C}"/>
            </c:ext>
          </c:extLst>
        </c:ser>
        <c:ser>
          <c:idx val="3"/>
          <c:order val="3"/>
          <c:tx>
            <c:v>Tariffer</c:v>
          </c:tx>
          <c:spPr>
            <a:solidFill>
              <a:srgbClr val="E84855">
                <a:alpha val="50000"/>
              </a:srgbClr>
            </a:solidFill>
            <a:ln>
              <a:noFill/>
            </a:ln>
            <a:effectLst/>
          </c:spPr>
          <c:invertIfNegative val="0"/>
          <c:cat>
            <c:strLit>
              <c:ptCount val="24"/>
              <c:pt idx="0">
                <c:v>00:00
2024-03-14</c:v>
              </c:pt>
              <c:pt idx="1">
                <c:v>01:00
2024-03-14</c:v>
              </c:pt>
              <c:pt idx="2">
                <c:v>02:00
2024-03-14</c:v>
              </c:pt>
              <c:pt idx="3">
                <c:v>03:00
2024-03-14</c:v>
              </c:pt>
              <c:pt idx="4">
                <c:v>04:00
2024-03-14</c:v>
              </c:pt>
              <c:pt idx="5">
                <c:v>05:00
2024-03-14</c:v>
              </c:pt>
              <c:pt idx="6">
                <c:v>06:00
2024-03-14</c:v>
              </c:pt>
              <c:pt idx="7">
                <c:v>07:00
2024-03-14</c:v>
              </c:pt>
              <c:pt idx="8">
                <c:v>08:00
2024-03-14</c:v>
              </c:pt>
              <c:pt idx="9">
                <c:v>09:00
2024-03-14</c:v>
              </c:pt>
              <c:pt idx="10">
                <c:v>10:00
2024-03-14</c:v>
              </c:pt>
              <c:pt idx="11">
                <c:v>11:00
2024-03-14</c:v>
              </c:pt>
              <c:pt idx="12">
                <c:v>12:00
2024-03-14</c:v>
              </c:pt>
              <c:pt idx="13">
                <c:v>13:00
2024-03-14</c:v>
              </c:pt>
              <c:pt idx="14">
                <c:v>14:00
2024-03-14</c:v>
              </c:pt>
              <c:pt idx="15">
                <c:v>15:00
2024-03-14</c:v>
              </c:pt>
              <c:pt idx="16">
                <c:v>16:00
2024-03-14</c:v>
              </c:pt>
              <c:pt idx="17">
                <c:v>17:00
2024-03-14</c:v>
              </c:pt>
              <c:pt idx="18">
                <c:v>18:00
2024-03-14</c:v>
              </c:pt>
              <c:pt idx="19">
                <c:v>19:00
2024-03-14</c:v>
              </c:pt>
              <c:pt idx="20">
                <c:v>20:00
2024-03-14</c:v>
              </c:pt>
              <c:pt idx="21">
                <c:v>21:00
2024-03-14</c:v>
              </c:pt>
              <c:pt idx="22">
                <c:v>22:00
2024-03-14</c:v>
              </c:pt>
              <c:pt idx="23">
                <c:v>23:00
2024-03-14</c:v>
              </c:pt>
            </c:strLit>
          </c:cat>
          <c:val>
            <c:numLit>
              <c:formatCode>General</c:formatCode>
              <c:ptCount val="24"/>
              <c:pt idx="0">
                <c:v>0.1215</c:v>
              </c:pt>
              <c:pt idx="1">
                <c:v>0.1215</c:v>
              </c:pt>
              <c:pt idx="2">
                <c:v>0.1215</c:v>
              </c:pt>
              <c:pt idx="3">
                <c:v>0.1215</c:v>
              </c:pt>
              <c:pt idx="4">
                <c:v>0.1215</c:v>
              </c:pt>
              <c:pt idx="5">
                <c:v>0.1215</c:v>
              </c:pt>
              <c:pt idx="6">
                <c:v>0.36449999999999999</c:v>
              </c:pt>
              <c:pt idx="7">
                <c:v>0.36449999999999999</c:v>
              </c:pt>
              <c:pt idx="8">
                <c:v>0.36449999999999999</c:v>
              </c:pt>
              <c:pt idx="9">
                <c:v>0.36449999999999999</c:v>
              </c:pt>
              <c:pt idx="10">
                <c:v>0.36449999999999999</c:v>
              </c:pt>
              <c:pt idx="11">
                <c:v>0.36449999999999999</c:v>
              </c:pt>
              <c:pt idx="12">
                <c:v>0.36449999999999999</c:v>
              </c:pt>
              <c:pt idx="13">
                <c:v>0.36449999999999999</c:v>
              </c:pt>
              <c:pt idx="14">
                <c:v>0.36449999999999999</c:v>
              </c:pt>
              <c:pt idx="15">
                <c:v>0.36449999999999999</c:v>
              </c:pt>
              <c:pt idx="16">
                <c:v>0.36449999999999999</c:v>
              </c:pt>
              <c:pt idx="17">
                <c:v>1.0933999999999999</c:v>
              </c:pt>
              <c:pt idx="18">
                <c:v>1.0933999999999999</c:v>
              </c:pt>
              <c:pt idx="19">
                <c:v>1.0933999999999999</c:v>
              </c:pt>
              <c:pt idx="20">
                <c:v>1.0933999999999999</c:v>
              </c:pt>
              <c:pt idx="21">
                <c:v>0.36449999999999999</c:v>
              </c:pt>
              <c:pt idx="22">
                <c:v>0.36449999999999999</c:v>
              </c:pt>
              <c:pt idx="23">
                <c:v>0.36449999999999999</c:v>
              </c:pt>
            </c:numLit>
          </c:val>
          <c:extLst>
            <c:ext xmlns:c16="http://schemas.microsoft.com/office/drawing/2014/chart" uri="{C3380CC4-5D6E-409C-BE32-E72D297353CC}">
              <c16:uniqueId val="{00000003-1EE1-4EB2-B5D1-FCB2C408849C}"/>
            </c:ext>
          </c:extLst>
        </c:ser>
        <c:ser>
          <c:idx val="4"/>
          <c:order val="4"/>
          <c:tx>
            <c:v>Moms</c:v>
          </c:tx>
          <c:spPr>
            <a:solidFill>
              <a:srgbClr val="EFBCD5">
                <a:alpha val="50000"/>
              </a:srgbClr>
            </a:solidFill>
            <a:ln>
              <a:noFill/>
            </a:ln>
            <a:effectLst/>
          </c:spPr>
          <c:invertIfNegative val="0"/>
          <c:cat>
            <c:strLit>
              <c:ptCount val="24"/>
              <c:pt idx="0">
                <c:v>00:00
2024-03-14</c:v>
              </c:pt>
              <c:pt idx="1">
                <c:v>01:00
2024-03-14</c:v>
              </c:pt>
              <c:pt idx="2">
                <c:v>02:00
2024-03-14</c:v>
              </c:pt>
              <c:pt idx="3">
                <c:v>03:00
2024-03-14</c:v>
              </c:pt>
              <c:pt idx="4">
                <c:v>04:00
2024-03-14</c:v>
              </c:pt>
              <c:pt idx="5">
                <c:v>05:00
2024-03-14</c:v>
              </c:pt>
              <c:pt idx="6">
                <c:v>06:00
2024-03-14</c:v>
              </c:pt>
              <c:pt idx="7">
                <c:v>07:00
2024-03-14</c:v>
              </c:pt>
              <c:pt idx="8">
                <c:v>08:00
2024-03-14</c:v>
              </c:pt>
              <c:pt idx="9">
                <c:v>09:00
2024-03-14</c:v>
              </c:pt>
              <c:pt idx="10">
                <c:v>10:00
2024-03-14</c:v>
              </c:pt>
              <c:pt idx="11">
                <c:v>11:00
2024-03-14</c:v>
              </c:pt>
              <c:pt idx="12">
                <c:v>12:00
2024-03-14</c:v>
              </c:pt>
              <c:pt idx="13">
                <c:v>13:00
2024-03-14</c:v>
              </c:pt>
              <c:pt idx="14">
                <c:v>14:00
2024-03-14</c:v>
              </c:pt>
              <c:pt idx="15">
                <c:v>15:00
2024-03-14</c:v>
              </c:pt>
              <c:pt idx="16">
                <c:v>16:00
2024-03-14</c:v>
              </c:pt>
              <c:pt idx="17">
                <c:v>17:00
2024-03-14</c:v>
              </c:pt>
              <c:pt idx="18">
                <c:v>18:00
2024-03-14</c:v>
              </c:pt>
              <c:pt idx="19">
                <c:v>19:00
2024-03-14</c:v>
              </c:pt>
              <c:pt idx="20">
                <c:v>20:00
2024-03-14</c:v>
              </c:pt>
              <c:pt idx="21">
                <c:v>21:00
2024-03-14</c:v>
              </c:pt>
              <c:pt idx="22">
                <c:v>22:00
2024-03-14</c:v>
              </c:pt>
              <c:pt idx="23">
                <c:v>23:00
2024-03-14</c:v>
              </c:pt>
            </c:strLit>
          </c:cat>
          <c:val>
            <c:numLit>
              <c:formatCode>General</c:formatCode>
              <c:ptCount val="24"/>
              <c:pt idx="0">
                <c:v>0.25197716595150954</c:v>
              </c:pt>
              <c:pt idx="1">
                <c:v>0.24942216570150955</c:v>
              </c:pt>
              <c:pt idx="2">
                <c:v>0.24789466170150953</c:v>
              </c:pt>
              <c:pt idx="3">
                <c:v>0.24696215895150953</c:v>
              </c:pt>
              <c:pt idx="4">
                <c:v>0.24990716645150954</c:v>
              </c:pt>
              <c:pt idx="5">
                <c:v>0.25143716520150955</c:v>
              </c:pt>
              <c:pt idx="6">
                <c:v>0.32145216445150954</c:v>
              </c:pt>
              <c:pt idx="7">
                <c:v>0.32409966370150955</c:v>
              </c:pt>
              <c:pt idx="8">
                <c:v>0.32732466220150958</c:v>
              </c:pt>
              <c:pt idx="9">
                <c:v>0.32404216095150951</c:v>
              </c:pt>
              <c:pt idx="10">
                <c:v>0.31384466645150955</c:v>
              </c:pt>
              <c:pt idx="11">
                <c:v>0.30903466120150958</c:v>
              </c:pt>
              <c:pt idx="12">
                <c:v>0.30879216095150952</c:v>
              </c:pt>
              <c:pt idx="13">
                <c:v>0.30366716095150958</c:v>
              </c:pt>
              <c:pt idx="14">
                <c:v>0.30510216595150952</c:v>
              </c:pt>
              <c:pt idx="15">
                <c:v>0.3161946649515095</c:v>
              </c:pt>
              <c:pt idx="16">
                <c:v>0.32022216120150954</c:v>
              </c:pt>
              <c:pt idx="17">
                <c:v>0.52476216370150952</c:v>
              </c:pt>
              <c:pt idx="18">
                <c:v>0.52339966045150954</c:v>
              </c:pt>
              <c:pt idx="19">
                <c:v>0.50693966145150948</c:v>
              </c:pt>
              <c:pt idx="20">
                <c:v>0.50272466520150949</c:v>
              </c:pt>
              <c:pt idx="21">
                <c:v>0.31891716095150957</c:v>
              </c:pt>
              <c:pt idx="22">
                <c:v>0.31762966245150953</c:v>
              </c:pt>
              <c:pt idx="23">
                <c:v>0.27581466370150953</c:v>
              </c:pt>
            </c:numLit>
          </c:val>
          <c:extLst>
            <c:ext xmlns:c16="http://schemas.microsoft.com/office/drawing/2014/chart" uri="{C3380CC4-5D6E-409C-BE32-E72D297353CC}">
              <c16:uniqueId val="{00000004-1EE1-4EB2-B5D1-FCB2C408849C}"/>
            </c:ext>
          </c:extLst>
        </c:ser>
        <c:dLbls>
          <c:showLegendKey val="0"/>
          <c:showVal val="0"/>
          <c:showCatName val="0"/>
          <c:showSerName val="0"/>
          <c:showPercent val="0"/>
          <c:showBubbleSize val="0"/>
        </c:dLbls>
        <c:gapWidth val="0"/>
        <c:overlap val="100"/>
        <c:axId val="2073505312"/>
        <c:axId val="2073502400"/>
      </c:barChart>
      <c:catAx>
        <c:axId val="2073505312"/>
        <c:scaling>
          <c:orientation val="minMax"/>
        </c:scaling>
        <c:delete val="0"/>
        <c:axPos val="b"/>
        <c:numFmt formatCode="hh:mm:ss;@"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073502400"/>
        <c:crosses val="autoZero"/>
        <c:auto val="1"/>
        <c:lblAlgn val="ctr"/>
        <c:lblOffset val="20"/>
        <c:noMultiLvlLbl val="0"/>
      </c:catAx>
      <c:valAx>
        <c:axId val="207350240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a-DK"/>
                  <a:t>DKK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a-DK"/>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073505312"/>
        <c:crosses val="autoZero"/>
        <c:crossBetween val="between"/>
      </c:valAx>
      <c:spPr>
        <a:noFill/>
        <a:ln>
          <a:noFill/>
        </a:ln>
        <a:effectLst/>
      </c:spPr>
    </c:plotArea>
    <c:legend>
      <c:legendPos val="tr"/>
      <c:layout>
        <c:manualLayout>
          <c:xMode val="edge"/>
          <c:yMode val="edge"/>
          <c:x val="0.1159797279352642"/>
          <c:y val="4.8888888888888891E-2"/>
          <c:w val="0.16934291403888832"/>
          <c:h val="0.41436194307419305"/>
        </c:manualLayout>
      </c:layout>
      <c:overlay val="1"/>
      <c:spPr>
        <a:solidFill>
          <a:srgbClr val="FFFFFF">
            <a:alpha val="50196"/>
          </a:srgbClr>
        </a:solidFill>
        <a:ln w="12700" cap="flat" cmpd="sng" algn="ctr">
          <a:solidFill>
            <a:srgbClr val="403F4C">
              <a:alpha val="50196"/>
            </a:srgbClr>
          </a:solidFill>
          <a:prstDash val="solid"/>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rgbClr val="403F4C">
          <a:alpha val="50196"/>
        </a:srgbClr>
      </a:solidFill>
      <a:round/>
    </a:ln>
    <a:effectLst/>
  </c:spPr>
  <c:txPr>
    <a:bodyPr/>
    <a:lstStyle/>
    <a:p>
      <a:pPr>
        <a:defRPr/>
      </a:pPr>
      <a:endParaRPr lang="da-DK"/>
    </a:p>
  </c:txPr>
  <c:extLst>
    <c:ext xmlns:c15="http://schemas.microsoft.com/office/drawing/2012/chart" uri="{723BEF56-08C2-4564-9609-F4CBC75E7E54}">
      <c15:pivotSource>
        <c15:name>[ElForbrugAPI.xlsx]PivotChartTable4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Om!A1"/><Relationship Id="rId13"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image" Target="../media/image3.svg"/><Relationship Id="rId12" Type="http://schemas.openxmlformats.org/officeDocument/2006/relationships/hyperlink" Target="#Diverse!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chart" Target="../charts/chart5.xml"/><Relationship Id="rId5" Type="http://schemas.openxmlformats.org/officeDocument/2006/relationships/hyperlink" Target="#Indstillinger!A1"/><Relationship Id="rId10" Type="http://schemas.openxmlformats.org/officeDocument/2006/relationships/image" Target="../media/image5.svg"/><Relationship Id="rId4" Type="http://schemas.openxmlformats.org/officeDocument/2006/relationships/chart" Target="../charts/chart4.xml"/><Relationship Id="rId9" Type="http://schemas.openxmlformats.org/officeDocument/2006/relationships/image" Target="../media/image4.png"/><Relationship Id="rId14" Type="http://schemas.openxmlformats.org/officeDocument/2006/relationships/image" Target="../media/image7.svg"/></Relationships>
</file>

<file path=xl/drawings/_rels/drawing2.xml.rels><?xml version="1.0" encoding="UTF-8" standalone="yes"?>
<Relationships xmlns="http://schemas.openxmlformats.org/package/2006/relationships"><Relationship Id="rId8" Type="http://schemas.openxmlformats.org/officeDocument/2006/relationships/hyperlink" Target="#Indstillinger!A1"/><Relationship Id="rId3" Type="http://schemas.openxmlformats.org/officeDocument/2006/relationships/image" Target="../media/image9.png"/><Relationship Id="rId7" Type="http://schemas.openxmlformats.org/officeDocument/2006/relationships/image" Target="../media/image11.svg"/><Relationship Id="rId2" Type="http://schemas.openxmlformats.org/officeDocument/2006/relationships/hyperlink" Target="#Dashboard!A1"/><Relationship Id="rId1" Type="http://schemas.openxmlformats.org/officeDocument/2006/relationships/chart" Target="../charts/chart6.xml"/><Relationship Id="rId6" Type="http://schemas.openxmlformats.org/officeDocument/2006/relationships/image" Target="../media/image4.png"/><Relationship Id="rId5" Type="http://schemas.openxmlformats.org/officeDocument/2006/relationships/hyperlink" Target="#Om!A1"/><Relationship Id="rId10" Type="http://schemas.openxmlformats.org/officeDocument/2006/relationships/image" Target="../media/image12.svg"/><Relationship Id="rId4" Type="http://schemas.openxmlformats.org/officeDocument/2006/relationships/image" Target="../media/image10.svg"/><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0.svg"/><Relationship Id="rId7" Type="http://schemas.openxmlformats.org/officeDocument/2006/relationships/hyperlink" Target="#Diverse!A1"/><Relationship Id="rId2" Type="http://schemas.openxmlformats.org/officeDocument/2006/relationships/image" Target="../media/image9.png"/><Relationship Id="rId1" Type="http://schemas.openxmlformats.org/officeDocument/2006/relationships/hyperlink" Target="#Dashboard!A1"/><Relationship Id="rId6" Type="http://schemas.openxmlformats.org/officeDocument/2006/relationships/image" Target="../media/image11.svg"/><Relationship Id="rId5" Type="http://schemas.openxmlformats.org/officeDocument/2006/relationships/image" Target="../media/image4.png"/><Relationship Id="rId4" Type="http://schemas.openxmlformats.org/officeDocument/2006/relationships/hyperlink" Target="#Om!A1"/><Relationship Id="rId9" Type="http://schemas.openxmlformats.org/officeDocument/2006/relationships/image" Target="../media/image7.svg"/></Relationships>
</file>

<file path=xl/drawings/_rels/drawing4.xml.rels><?xml version="1.0" encoding="UTF-8" standalone="yes"?>
<Relationships xmlns="http://schemas.openxmlformats.org/package/2006/relationships"><Relationship Id="rId8" Type="http://schemas.openxmlformats.org/officeDocument/2006/relationships/hyperlink" Target="https://www.buymeacoffee.com/torben87" TargetMode="External"/><Relationship Id="rId3" Type="http://schemas.openxmlformats.org/officeDocument/2006/relationships/image" Target="../media/image2.png"/><Relationship Id="rId7" Type="http://schemas.openxmlformats.org/officeDocument/2006/relationships/image" Target="../media/image10.svg"/><Relationship Id="rId12" Type="http://schemas.openxmlformats.org/officeDocument/2006/relationships/image" Target="../media/image16.svg"/><Relationship Id="rId2" Type="http://schemas.openxmlformats.org/officeDocument/2006/relationships/hyperlink" Target="#Indstillinger!A1"/><Relationship Id="rId1" Type="http://schemas.openxmlformats.org/officeDocument/2006/relationships/image" Target="../media/image14.png"/><Relationship Id="rId6" Type="http://schemas.openxmlformats.org/officeDocument/2006/relationships/image" Target="../media/image9.png"/><Relationship Id="rId11" Type="http://schemas.openxmlformats.org/officeDocument/2006/relationships/image" Target="../media/image6.png"/><Relationship Id="rId5" Type="http://schemas.openxmlformats.org/officeDocument/2006/relationships/hyperlink" Target="#Dashboard!A1"/><Relationship Id="rId10" Type="http://schemas.openxmlformats.org/officeDocument/2006/relationships/hyperlink" Target="#Diverse!A1"/><Relationship Id="rId4" Type="http://schemas.openxmlformats.org/officeDocument/2006/relationships/image" Target="../media/image12.svg"/><Relationship Id="rId9"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8.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9</xdr:col>
      <xdr:colOff>130630</xdr:colOff>
      <xdr:row>10</xdr:row>
      <xdr:rowOff>0</xdr:rowOff>
    </xdr:from>
    <xdr:to>
      <xdr:col>15</xdr:col>
      <xdr:colOff>1</xdr:colOff>
      <xdr:row>27</xdr:row>
      <xdr:rowOff>0</xdr:rowOff>
    </xdr:to>
    <xdr:graphicFrame macro="">
      <xdr:nvGraphicFramePr>
        <xdr:cNvPr id="4" name="Chart 3">
          <a:extLst>
            <a:ext uri="{FF2B5EF4-FFF2-40B4-BE49-F238E27FC236}">
              <a16:creationId xmlns:a16="http://schemas.microsoft.com/office/drawing/2014/main" id="{BFB23BA1-F7C7-40A0-B207-8A5AECB51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27</xdr:row>
      <xdr:rowOff>147849</xdr:rowOff>
    </xdr:from>
    <xdr:to>
      <xdr:col>15</xdr:col>
      <xdr:colOff>0</xdr:colOff>
      <xdr:row>46</xdr:row>
      <xdr:rowOff>113730</xdr:rowOff>
    </xdr:to>
    <xdr:graphicFrame macro="">
      <xdr:nvGraphicFramePr>
        <xdr:cNvPr id="5" name="Chart 4">
          <a:extLst>
            <a:ext uri="{FF2B5EF4-FFF2-40B4-BE49-F238E27FC236}">
              <a16:creationId xmlns:a16="http://schemas.microsoft.com/office/drawing/2014/main" id="{2A055296-5E50-44E0-8E3F-667FD5DA1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0</xdr:rowOff>
    </xdr:from>
    <xdr:to>
      <xdr:col>9</xdr:col>
      <xdr:colOff>0</xdr:colOff>
      <xdr:row>27</xdr:row>
      <xdr:rowOff>0</xdr:rowOff>
    </xdr:to>
    <xdr:graphicFrame macro="">
      <xdr:nvGraphicFramePr>
        <xdr:cNvPr id="6" name="Chart 5">
          <a:extLst>
            <a:ext uri="{FF2B5EF4-FFF2-40B4-BE49-F238E27FC236}">
              <a16:creationId xmlns:a16="http://schemas.microsoft.com/office/drawing/2014/main" id="{EE2AE527-D6BD-4C05-BA55-751A33EFE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130630</xdr:colOff>
      <xdr:row>1</xdr:row>
      <xdr:rowOff>0</xdr:rowOff>
    </xdr:from>
    <xdr:to>
      <xdr:col>15</xdr:col>
      <xdr:colOff>1</xdr:colOff>
      <xdr:row>9</xdr:row>
      <xdr:rowOff>0</xdr:rowOff>
    </xdr:to>
    <xdr:graphicFrame macro="">
      <xdr:nvGraphicFramePr>
        <xdr:cNvPr id="9" name="Chart 8">
          <a:extLst>
            <a:ext uri="{FF2B5EF4-FFF2-40B4-BE49-F238E27FC236}">
              <a16:creationId xmlns:a16="http://schemas.microsoft.com/office/drawing/2014/main" id="{5088A741-59D4-498D-8ECA-A379DCFCF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304800</xdr:colOff>
      <xdr:row>34</xdr:row>
      <xdr:rowOff>0</xdr:rowOff>
    </xdr:from>
    <xdr:to>
      <xdr:col>26</xdr:col>
      <xdr:colOff>501650</xdr:colOff>
      <xdr:row>47</xdr:row>
      <xdr:rowOff>18601</xdr:rowOff>
    </xdr:to>
    <mc:AlternateContent xmlns:mc="http://schemas.openxmlformats.org/markup-compatibility/2006" xmlns:a14="http://schemas.microsoft.com/office/drawing/2010/main">
      <mc:Choice Requires="a14">
        <xdr:graphicFrame macro="">
          <xdr:nvGraphicFramePr>
            <xdr:cNvPr id="13" name="Tidsrum">
              <a:extLst>
                <a:ext uri="{FF2B5EF4-FFF2-40B4-BE49-F238E27FC236}">
                  <a16:creationId xmlns:a16="http://schemas.microsoft.com/office/drawing/2014/main" id="{FC404F48-DD79-421C-BB6A-9293CC4E797A}"/>
                </a:ext>
              </a:extLst>
            </xdr:cNvPr>
            <xdr:cNvGraphicFramePr/>
          </xdr:nvGraphicFramePr>
          <xdr:xfrm>
            <a:off x="0" y="0"/>
            <a:ext cx="0" cy="0"/>
          </xdr:xfrm>
          <a:graphic>
            <a:graphicData uri="http://schemas.microsoft.com/office/drawing/2010/slicer">
              <sle:slicer xmlns:sle="http://schemas.microsoft.com/office/drawing/2010/slicer" name="Tidsrum"/>
            </a:graphicData>
          </a:graphic>
        </xdr:graphicFrame>
      </mc:Choice>
      <mc:Fallback xmlns="">
        <xdr:sp macro="" textlink="">
          <xdr:nvSpPr>
            <xdr:cNvPr id="0" name=""/>
            <xdr:cNvSpPr>
              <a:spLocks noTextEdit="1"/>
            </xdr:cNvSpPr>
          </xdr:nvSpPr>
          <xdr:spPr>
            <a:xfrm>
              <a:off x="15441706" y="5266765"/>
              <a:ext cx="1871382" cy="2228289"/>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609600</xdr:colOff>
      <xdr:row>7</xdr:row>
      <xdr:rowOff>9524</xdr:rowOff>
    </xdr:from>
    <xdr:to>
      <xdr:col>5</xdr:col>
      <xdr:colOff>296415</xdr:colOff>
      <xdr:row>9</xdr:row>
      <xdr:rowOff>83774</xdr:rowOff>
    </xdr:to>
    <xdr:pic>
      <xdr:nvPicPr>
        <xdr:cNvPr id="16" name="Graphic 15" descr="Single gear">
          <a:hlinkClick xmlns:r="http://schemas.openxmlformats.org/officeDocument/2006/relationships" r:id="rId5"/>
          <a:extLst>
            <a:ext uri="{FF2B5EF4-FFF2-40B4-BE49-F238E27FC236}">
              <a16:creationId xmlns:a16="http://schemas.microsoft.com/office/drawing/2014/main" id="{99DD2337-95C2-4FC2-A46B-B4CA92ED9B7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rcRect/>
        <a:stretch/>
      </xdr:blipFill>
      <xdr:spPr>
        <a:xfrm>
          <a:off x="3276600" y="1581149"/>
          <a:ext cx="391665" cy="360000"/>
        </a:xfrm>
        <a:prstGeom prst="rect">
          <a:avLst/>
        </a:prstGeom>
      </xdr:spPr>
    </xdr:pic>
    <xdr:clientData/>
  </xdr:twoCellAnchor>
  <xdr:twoCellAnchor editAs="oneCell">
    <xdr:from>
      <xdr:col>5</xdr:col>
      <xdr:colOff>295275</xdr:colOff>
      <xdr:row>7</xdr:row>
      <xdr:rowOff>41083</xdr:rowOff>
    </xdr:from>
    <xdr:to>
      <xdr:col>5</xdr:col>
      <xdr:colOff>586029</xdr:colOff>
      <xdr:row>9</xdr:row>
      <xdr:rowOff>43333</xdr:rowOff>
    </xdr:to>
    <xdr:pic>
      <xdr:nvPicPr>
        <xdr:cNvPr id="18" name="Graphic 17" descr="Information">
          <a:hlinkClick xmlns:r="http://schemas.openxmlformats.org/officeDocument/2006/relationships" r:id="rId8"/>
          <a:extLst>
            <a:ext uri="{FF2B5EF4-FFF2-40B4-BE49-F238E27FC236}">
              <a16:creationId xmlns:a16="http://schemas.microsoft.com/office/drawing/2014/main" id="{55130E4C-04C0-4C1D-9CE6-8FF5805B8E8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667125" y="1612708"/>
          <a:ext cx="290754" cy="288000"/>
        </a:xfrm>
        <a:prstGeom prst="rect">
          <a:avLst/>
        </a:prstGeom>
      </xdr:spPr>
    </xdr:pic>
    <xdr:clientData/>
  </xdr:twoCellAnchor>
  <xdr:twoCellAnchor editAs="oneCell">
    <xdr:from>
      <xdr:col>17</xdr:col>
      <xdr:colOff>1</xdr:colOff>
      <xdr:row>2</xdr:row>
      <xdr:rowOff>285750</xdr:rowOff>
    </xdr:from>
    <xdr:to>
      <xdr:col>23</xdr:col>
      <xdr:colOff>247653</xdr:colOff>
      <xdr:row>11</xdr:row>
      <xdr:rowOff>83820</xdr:rowOff>
    </xdr:to>
    <mc:AlternateContent xmlns:mc="http://schemas.openxmlformats.org/markup-compatibility/2006" xmlns:tsle="http://schemas.microsoft.com/office/drawing/2012/timeslicer">
      <mc:Choice Requires="tsle">
        <xdr:graphicFrame macro="">
          <xdr:nvGraphicFramePr>
            <xdr:cNvPr id="2" name="Dato">
              <a:extLst>
                <a:ext uri="{FF2B5EF4-FFF2-40B4-BE49-F238E27FC236}">
                  <a16:creationId xmlns:a16="http://schemas.microsoft.com/office/drawing/2014/main" id="{110A3D65-B818-43B7-8C03-A23B7D502A94}"/>
                </a:ext>
              </a:extLst>
            </xdr:cNvPr>
            <xdr:cNvGraphicFramePr/>
          </xdr:nvGraphicFramePr>
          <xdr:xfrm>
            <a:off x="0" y="0"/>
            <a:ext cx="0" cy="0"/>
          </xdr:xfrm>
          <a:graphic>
            <a:graphicData uri="http://schemas.microsoft.com/office/drawing/2012/timeslicer">
              <tsle:timeslicer name="Dato"/>
            </a:graphicData>
          </a:graphic>
        </xdr:graphicFrame>
      </mc:Choice>
      <mc:Fallback xmlns="">
        <xdr:sp macro="" textlink="">
          <xdr:nvSpPr>
            <xdr:cNvPr id="0" name=""/>
            <xdr:cNvSpPr>
              <a:spLocks noTextEdit="1"/>
            </xdr:cNvSpPr>
          </xdr:nvSpPr>
          <xdr:spPr>
            <a:xfrm>
              <a:off x="12011025" y="866775"/>
              <a:ext cx="5945027" cy="1398270"/>
            </a:xfrm>
            <a:prstGeom prst="rect">
              <a:avLst/>
            </a:prstGeom>
            <a:solidFill>
              <a:prstClr val="white"/>
            </a:solidFill>
            <a:ln w="1">
              <a:solidFill>
                <a:prstClr val="green"/>
              </a:solidFill>
            </a:ln>
          </xdr:spPr>
          <xdr:txBody>
            <a:bodyPr vertOverflow="clip" horzOverflow="clip"/>
            <a:lstStyle/>
            <a:p>
              <a:r>
                <a:rPr lang="da-DK" sz="1100"/>
                <a:t>Timeline: Works in Excel 2013 or higher. Do not move or resize.</a:t>
              </a:r>
            </a:p>
          </xdr:txBody>
        </xdr:sp>
      </mc:Fallback>
    </mc:AlternateContent>
    <xdr:clientData/>
  </xdr:twoCellAnchor>
  <xdr:twoCellAnchor editAs="oneCell">
    <xdr:from>
      <xdr:col>17</xdr:col>
      <xdr:colOff>0</xdr:colOff>
      <xdr:row>12</xdr:row>
      <xdr:rowOff>0</xdr:rowOff>
    </xdr:from>
    <xdr:to>
      <xdr:col>19</xdr:col>
      <xdr:colOff>549316</xdr:colOff>
      <xdr:row>33</xdr:row>
      <xdr:rowOff>95250</xdr:rowOff>
    </xdr:to>
    <mc:AlternateContent xmlns:mc="http://schemas.openxmlformats.org/markup-compatibility/2006" xmlns:a14="http://schemas.microsoft.com/office/drawing/2010/main">
      <mc:Choice Requires="a14">
        <xdr:graphicFrame macro="">
          <xdr:nvGraphicFramePr>
            <xdr:cNvPr id="3" name="År 1">
              <a:extLst>
                <a:ext uri="{FF2B5EF4-FFF2-40B4-BE49-F238E27FC236}">
                  <a16:creationId xmlns:a16="http://schemas.microsoft.com/office/drawing/2014/main" id="{A359BA66-9FCE-4AD9-8C88-2CA1FAF19493}"/>
                </a:ext>
              </a:extLst>
            </xdr:cNvPr>
            <xdr:cNvGraphicFramePr/>
          </xdr:nvGraphicFramePr>
          <xdr:xfrm>
            <a:off x="0" y="0"/>
            <a:ext cx="0" cy="0"/>
          </xdr:xfrm>
          <a:graphic>
            <a:graphicData uri="http://schemas.microsoft.com/office/drawing/2010/slicer">
              <sle:slicer xmlns:sle="http://schemas.microsoft.com/office/drawing/2010/slicer" name="År 1"/>
            </a:graphicData>
          </a:graphic>
        </xdr:graphicFrame>
      </mc:Choice>
      <mc:Fallback xmlns="">
        <xdr:sp macro="" textlink="">
          <xdr:nvSpPr>
            <xdr:cNvPr id="0" name=""/>
            <xdr:cNvSpPr>
              <a:spLocks noTextEdit="1"/>
            </xdr:cNvSpPr>
          </xdr:nvSpPr>
          <xdr:spPr>
            <a:xfrm>
              <a:off x="12011025" y="2324100"/>
              <a:ext cx="1959014" cy="3095625"/>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627529</xdr:colOff>
      <xdr:row>12</xdr:row>
      <xdr:rowOff>0</xdr:rowOff>
    </xdr:from>
    <xdr:to>
      <xdr:col>23</xdr:col>
      <xdr:colOff>250336</xdr:colOff>
      <xdr:row>33</xdr:row>
      <xdr:rowOff>85725</xdr:rowOff>
    </xdr:to>
    <mc:AlternateContent xmlns:mc="http://schemas.openxmlformats.org/markup-compatibility/2006" xmlns:a14="http://schemas.microsoft.com/office/drawing/2010/main">
      <mc:Choice Requires="a14">
        <xdr:graphicFrame macro="">
          <xdr:nvGraphicFramePr>
            <xdr:cNvPr id="15" name="Måned 1">
              <a:extLst>
                <a:ext uri="{FF2B5EF4-FFF2-40B4-BE49-F238E27FC236}">
                  <a16:creationId xmlns:a16="http://schemas.microsoft.com/office/drawing/2014/main" id="{A19601E2-1E94-4814-9757-4278DA1027BC}"/>
                </a:ext>
              </a:extLst>
            </xdr:cNvPr>
            <xdr:cNvGraphicFramePr/>
          </xdr:nvGraphicFramePr>
          <xdr:xfrm>
            <a:off x="0" y="0"/>
            <a:ext cx="0" cy="0"/>
          </xdr:xfrm>
          <a:graphic>
            <a:graphicData uri="http://schemas.microsoft.com/office/drawing/2010/slicer">
              <sle:slicer xmlns:sle="http://schemas.microsoft.com/office/drawing/2010/slicer" name="Måned 1"/>
            </a:graphicData>
          </a:graphic>
        </xdr:graphicFrame>
      </mc:Choice>
      <mc:Fallback xmlns="">
        <xdr:sp macro="" textlink="">
          <xdr:nvSpPr>
            <xdr:cNvPr id="0" name=""/>
            <xdr:cNvSpPr>
              <a:spLocks noTextEdit="1"/>
            </xdr:cNvSpPr>
          </xdr:nvSpPr>
          <xdr:spPr>
            <a:xfrm>
              <a:off x="14048254" y="2324100"/>
              <a:ext cx="1985007" cy="3086100"/>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180975</xdr:colOff>
      <xdr:row>0</xdr:row>
      <xdr:rowOff>104775</xdr:rowOff>
    </xdr:from>
    <xdr:to>
      <xdr:col>23</xdr:col>
      <xdr:colOff>257173</xdr:colOff>
      <xdr:row>2</xdr:row>
      <xdr:rowOff>231775</xdr:rowOff>
    </xdr:to>
    <mc:AlternateContent xmlns:mc="http://schemas.openxmlformats.org/markup-compatibility/2006" xmlns:a14="http://schemas.microsoft.com/office/drawing/2010/main">
      <mc:Choice Requires="a14">
        <xdr:graphicFrame macro="">
          <xdr:nvGraphicFramePr>
            <xdr:cNvPr id="8" name="Parameter">
              <a:extLst>
                <a:ext uri="{FF2B5EF4-FFF2-40B4-BE49-F238E27FC236}">
                  <a16:creationId xmlns:a16="http://schemas.microsoft.com/office/drawing/2014/main" id="{D2C21E6B-7DDC-487B-83BA-69A8882ABC47}"/>
                </a:ext>
              </a:extLst>
            </xdr:cNvPr>
            <xdr:cNvGraphicFramePr/>
          </xdr:nvGraphicFramePr>
          <xdr:xfrm>
            <a:off x="0" y="0"/>
            <a:ext cx="0" cy="0"/>
          </xdr:xfrm>
          <a:graphic>
            <a:graphicData uri="http://schemas.microsoft.com/office/drawing/2010/slicer">
              <sle:slicer xmlns:sle="http://schemas.microsoft.com/office/drawing/2010/slicer" name="Parameter"/>
            </a:graphicData>
          </a:graphic>
        </xdr:graphicFrame>
      </mc:Choice>
      <mc:Fallback xmlns="">
        <xdr:sp macro="" textlink="">
          <xdr:nvSpPr>
            <xdr:cNvPr id="0" name=""/>
            <xdr:cNvSpPr>
              <a:spLocks noTextEdit="1"/>
            </xdr:cNvSpPr>
          </xdr:nvSpPr>
          <xdr:spPr>
            <a:xfrm>
              <a:off x="11944350" y="104775"/>
              <a:ext cx="4095751" cy="695325"/>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97042</xdr:colOff>
      <xdr:row>15</xdr:row>
      <xdr:rowOff>1345</xdr:rowOff>
    </xdr:from>
    <xdr:to>
      <xdr:col>1</xdr:col>
      <xdr:colOff>324913</xdr:colOff>
      <xdr:row>19</xdr:row>
      <xdr:rowOff>69259</xdr:rowOff>
    </xdr:to>
    <xdr:sp macro="" textlink="H4">
      <xdr:nvSpPr>
        <xdr:cNvPr id="10" name="TextBox 9">
          <a:extLst>
            <a:ext uri="{FF2B5EF4-FFF2-40B4-BE49-F238E27FC236}">
              <a16:creationId xmlns:a16="http://schemas.microsoft.com/office/drawing/2014/main" id="{D2B0C831-5E4D-4070-9F8B-81EC79CADD46}"/>
            </a:ext>
          </a:extLst>
        </xdr:cNvPr>
        <xdr:cNvSpPr txBox="1"/>
      </xdr:nvSpPr>
      <xdr:spPr>
        <a:xfrm rot="16200000">
          <a:off x="126668" y="2977360"/>
          <a:ext cx="669297" cy="227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E2FBBE53-F45E-4307-A305-CB7002F06F2C}" type="TxLink">
            <a:rPr lang="en-US" sz="1000" b="0" i="0" u="none" strike="noStrike">
              <a:solidFill>
                <a:srgbClr val="000000"/>
              </a:solidFill>
              <a:latin typeface="Tw Cen MT"/>
            </a:rPr>
            <a:pPr algn="ctr"/>
            <a:t>DKK</a:t>
          </a:fld>
          <a:endParaRPr lang="da-DK" sz="1000"/>
        </a:p>
      </xdr:txBody>
    </xdr:sp>
    <xdr:clientData/>
  </xdr:twoCellAnchor>
  <xdr:twoCellAnchor editAs="absolute">
    <xdr:from>
      <xdr:col>1</xdr:col>
      <xdr:colOff>94240</xdr:colOff>
      <xdr:row>33</xdr:row>
      <xdr:rowOff>29958</xdr:rowOff>
    </xdr:from>
    <xdr:to>
      <xdr:col>1</xdr:col>
      <xdr:colOff>322111</xdr:colOff>
      <xdr:row>37</xdr:row>
      <xdr:rowOff>110834</xdr:rowOff>
    </xdr:to>
    <xdr:sp macro="" textlink="H4">
      <xdr:nvSpPr>
        <xdr:cNvPr id="19" name="TextBox 18">
          <a:extLst>
            <a:ext uri="{FF2B5EF4-FFF2-40B4-BE49-F238E27FC236}">
              <a16:creationId xmlns:a16="http://schemas.microsoft.com/office/drawing/2014/main" id="{D7235B5B-D290-47A5-83A5-78DBB17E7C6C}"/>
            </a:ext>
          </a:extLst>
        </xdr:cNvPr>
        <xdr:cNvSpPr txBox="1"/>
      </xdr:nvSpPr>
      <xdr:spPr>
        <a:xfrm rot="16200000">
          <a:off x="132495" y="5581608"/>
          <a:ext cx="665711" cy="227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E2FBBE53-F45E-4307-A305-CB7002F06F2C}" type="TxLink">
            <a:rPr lang="en-US" sz="1000" b="0" i="0" u="none" strike="noStrike">
              <a:solidFill>
                <a:srgbClr val="000000"/>
              </a:solidFill>
              <a:latin typeface="Tw Cen MT"/>
            </a:rPr>
            <a:pPr algn="ctr"/>
            <a:t>DKK</a:t>
          </a:fld>
          <a:endParaRPr lang="da-DK" sz="1000"/>
        </a:p>
      </xdr:txBody>
    </xdr:sp>
    <xdr:clientData/>
  </xdr:twoCellAnchor>
  <xdr:twoCellAnchor editAs="absolute">
    <xdr:from>
      <xdr:col>10</xdr:col>
      <xdr:colOff>485202</xdr:colOff>
      <xdr:row>24</xdr:row>
      <xdr:rowOff>143989</xdr:rowOff>
    </xdr:from>
    <xdr:to>
      <xdr:col>11</xdr:col>
      <xdr:colOff>480344</xdr:colOff>
      <xdr:row>26</xdr:row>
      <xdr:rowOff>69077</xdr:rowOff>
    </xdr:to>
    <xdr:sp macro="" textlink="H4">
      <xdr:nvSpPr>
        <xdr:cNvPr id="20" name="TextBox 19">
          <a:extLst>
            <a:ext uri="{FF2B5EF4-FFF2-40B4-BE49-F238E27FC236}">
              <a16:creationId xmlns:a16="http://schemas.microsoft.com/office/drawing/2014/main" id="{A9A97B1E-9C46-4226-8F0E-07768DA88ECD}"/>
            </a:ext>
          </a:extLst>
        </xdr:cNvPr>
        <xdr:cNvSpPr txBox="1"/>
      </xdr:nvSpPr>
      <xdr:spPr>
        <a:xfrm>
          <a:off x="8800021" y="4210006"/>
          <a:ext cx="669297" cy="227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E2FBBE53-F45E-4307-A305-CB7002F06F2C}" type="TxLink">
            <a:rPr lang="en-US" sz="1000" b="0" i="0" u="none" strike="noStrike">
              <a:solidFill>
                <a:srgbClr val="000000"/>
              </a:solidFill>
              <a:latin typeface="Tw Cen MT"/>
            </a:rPr>
            <a:pPr algn="ctr"/>
            <a:t>DKK</a:t>
          </a:fld>
          <a:endParaRPr lang="da-DK" sz="1000"/>
        </a:p>
      </xdr:txBody>
    </xdr:sp>
    <xdr:clientData/>
  </xdr:twoCellAnchor>
  <xdr:twoCellAnchor editAs="absolute">
    <xdr:from>
      <xdr:col>8</xdr:col>
      <xdr:colOff>617400</xdr:colOff>
      <xdr:row>2</xdr:row>
      <xdr:rowOff>71642</xdr:rowOff>
    </xdr:from>
    <xdr:to>
      <xdr:col>8</xdr:col>
      <xdr:colOff>845816</xdr:colOff>
      <xdr:row>5</xdr:row>
      <xdr:rowOff>1201</xdr:rowOff>
    </xdr:to>
    <xdr:sp macro="" textlink="H4">
      <xdr:nvSpPr>
        <xdr:cNvPr id="21" name="TextBox 20">
          <a:extLst>
            <a:ext uri="{FF2B5EF4-FFF2-40B4-BE49-F238E27FC236}">
              <a16:creationId xmlns:a16="http://schemas.microsoft.com/office/drawing/2014/main" id="{8823C2F0-E330-4A10-9221-131163FA305A}"/>
            </a:ext>
          </a:extLst>
        </xdr:cNvPr>
        <xdr:cNvSpPr txBox="1"/>
      </xdr:nvSpPr>
      <xdr:spPr>
        <a:xfrm rot="16200000">
          <a:off x="7023404" y="839789"/>
          <a:ext cx="647109" cy="228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E2FBBE53-F45E-4307-A305-CB7002F06F2C}" type="TxLink">
            <a:rPr lang="en-US" sz="1000" b="0" i="0" u="none" strike="noStrike">
              <a:solidFill>
                <a:srgbClr val="000000"/>
              </a:solidFill>
              <a:latin typeface="Tw Cen MT"/>
            </a:rPr>
            <a:pPr algn="ctr"/>
            <a:t>DKK</a:t>
          </a:fld>
          <a:endParaRPr lang="da-DK" sz="1000"/>
        </a:p>
      </xdr:txBody>
    </xdr:sp>
    <xdr:clientData/>
  </xdr:twoCellAnchor>
  <xdr:twoCellAnchor editAs="oneCell">
    <xdr:from>
      <xdr:col>23</xdr:col>
      <xdr:colOff>304800</xdr:colOff>
      <xdr:row>12</xdr:row>
      <xdr:rowOff>0</xdr:rowOff>
    </xdr:from>
    <xdr:to>
      <xdr:col>26</xdr:col>
      <xdr:colOff>512450</xdr:colOff>
      <xdr:row>33</xdr:row>
      <xdr:rowOff>76200</xdr:rowOff>
    </xdr:to>
    <mc:AlternateContent xmlns:mc="http://schemas.openxmlformats.org/markup-compatibility/2006" xmlns:a14="http://schemas.microsoft.com/office/drawing/2010/main">
      <mc:Choice Requires="a14">
        <xdr:graphicFrame macro="">
          <xdr:nvGraphicFramePr>
            <xdr:cNvPr id="11" name="UgedagLang">
              <a:extLst>
                <a:ext uri="{FF2B5EF4-FFF2-40B4-BE49-F238E27FC236}">
                  <a16:creationId xmlns:a16="http://schemas.microsoft.com/office/drawing/2014/main" id="{1BEB8497-F73F-4433-BE1E-FF1FAB57258F}"/>
                </a:ext>
              </a:extLst>
            </xdr:cNvPr>
            <xdr:cNvGraphicFramePr/>
          </xdr:nvGraphicFramePr>
          <xdr:xfrm>
            <a:off x="0" y="0"/>
            <a:ext cx="0" cy="0"/>
          </xdr:xfrm>
          <a:graphic>
            <a:graphicData uri="http://schemas.microsoft.com/office/drawing/2010/slicer">
              <sle:slicer xmlns:sle="http://schemas.microsoft.com/office/drawing/2010/slicer" name="UgedagLang"/>
            </a:graphicData>
          </a:graphic>
        </xdr:graphicFrame>
      </mc:Choice>
      <mc:Fallback xmlns="">
        <xdr:sp macro="" textlink="">
          <xdr:nvSpPr>
            <xdr:cNvPr id="0" name=""/>
            <xdr:cNvSpPr>
              <a:spLocks noTextEdit="1"/>
            </xdr:cNvSpPr>
          </xdr:nvSpPr>
          <xdr:spPr>
            <a:xfrm>
              <a:off x="16087725" y="2324100"/>
              <a:ext cx="1864995" cy="3076575"/>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22860</xdr:colOff>
      <xdr:row>1</xdr:row>
      <xdr:rowOff>38100</xdr:rowOff>
    </xdr:from>
    <xdr:to>
      <xdr:col>8</xdr:col>
      <xdr:colOff>1303020</xdr:colOff>
      <xdr:row>8</xdr:row>
      <xdr:rowOff>99060</xdr:rowOff>
    </xdr:to>
    <xdr:graphicFrame macro="">
      <xdr:nvGraphicFramePr>
        <xdr:cNvPr id="12" name="Chart 11">
          <a:extLst>
            <a:ext uri="{FF2B5EF4-FFF2-40B4-BE49-F238E27FC236}">
              <a16:creationId xmlns:a16="http://schemas.microsoft.com/office/drawing/2014/main" id="{0FF30AC9-4AB0-4AF6-94C3-869B5DB11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1</xdr:row>
      <xdr:rowOff>175260</xdr:rowOff>
    </xdr:from>
    <xdr:to>
      <xdr:col>7</xdr:col>
      <xdr:colOff>1135380</xdr:colOff>
      <xdr:row>2</xdr:row>
      <xdr:rowOff>281940</xdr:rowOff>
    </xdr:to>
    <xdr:sp macro="" textlink="$H$3">
      <xdr:nvSpPr>
        <xdr:cNvPr id="23" name="TextBox 22">
          <a:extLst>
            <a:ext uri="{FF2B5EF4-FFF2-40B4-BE49-F238E27FC236}">
              <a16:creationId xmlns:a16="http://schemas.microsoft.com/office/drawing/2014/main" id="{4C85FF88-D16C-4B45-AFD2-53FECDB9991C}"/>
            </a:ext>
          </a:extLst>
        </xdr:cNvPr>
        <xdr:cNvSpPr txBox="1"/>
      </xdr:nvSpPr>
      <xdr:spPr>
        <a:xfrm>
          <a:off x="4049486" y="338546"/>
          <a:ext cx="1832065" cy="520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868E9EE-021B-4379-BA13-46CBB9708476}" type="TxLink">
            <a:rPr lang="en-US" sz="2700" b="0" i="0" u="none" strike="noStrike">
              <a:solidFill>
                <a:srgbClr val="000000"/>
              </a:solidFill>
              <a:latin typeface="Verdana"/>
              <a:ea typeface="Verdana"/>
            </a:rPr>
            <a:pPr algn="l"/>
            <a:t>17,420</a:t>
          </a:fld>
          <a:endParaRPr lang="da-DK" sz="1100">
            <a:solidFill>
              <a:srgbClr val="FF0000"/>
            </a:solidFill>
          </a:endParaRPr>
        </a:p>
      </xdr:txBody>
    </xdr:sp>
    <xdr:clientData/>
  </xdr:twoCellAnchor>
  <xdr:twoCellAnchor>
    <xdr:from>
      <xdr:col>6</xdr:col>
      <xdr:colOff>30480</xdr:colOff>
      <xdr:row>1</xdr:row>
      <xdr:rowOff>15240</xdr:rowOff>
    </xdr:from>
    <xdr:to>
      <xdr:col>7</xdr:col>
      <xdr:colOff>1181100</xdr:colOff>
      <xdr:row>1</xdr:row>
      <xdr:rowOff>320040</xdr:rowOff>
    </xdr:to>
    <xdr:sp macro="" textlink="$G$2">
      <xdr:nvSpPr>
        <xdr:cNvPr id="25" name="TextBox 24">
          <a:extLst>
            <a:ext uri="{FF2B5EF4-FFF2-40B4-BE49-F238E27FC236}">
              <a16:creationId xmlns:a16="http://schemas.microsoft.com/office/drawing/2014/main" id="{0B4ED285-7661-432C-8EA6-041DD156AF34}"/>
            </a:ext>
          </a:extLst>
        </xdr:cNvPr>
        <xdr:cNvSpPr txBox="1"/>
      </xdr:nvSpPr>
      <xdr:spPr>
        <a:xfrm>
          <a:off x="4091940" y="175260"/>
          <a:ext cx="18516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C616FFE-DA95-4FCD-9B98-2DAC4EBF354A}" type="TxLink">
            <a:rPr lang="en-US" sz="1400" b="0" i="0" u="none" strike="noStrike">
              <a:solidFill>
                <a:srgbClr val="000000"/>
              </a:solidFill>
              <a:latin typeface="Verdana"/>
              <a:ea typeface="Verdana"/>
            </a:rPr>
            <a:pPr algn="l"/>
            <a:t>Total:</a:t>
          </a:fld>
          <a:endParaRPr lang="da-DK" sz="1100">
            <a:solidFill>
              <a:srgbClr val="FF0000"/>
            </a:solidFill>
          </a:endParaRPr>
        </a:p>
      </xdr:txBody>
    </xdr:sp>
    <xdr:clientData/>
  </xdr:twoCellAnchor>
  <xdr:twoCellAnchor editAs="absolute">
    <xdr:from>
      <xdr:col>9</xdr:col>
      <xdr:colOff>126205</xdr:colOff>
      <xdr:row>2</xdr:row>
      <xdr:rowOff>88900</xdr:rowOff>
    </xdr:from>
    <xdr:to>
      <xdr:col>10</xdr:col>
      <xdr:colOff>171174</xdr:colOff>
      <xdr:row>5</xdr:row>
      <xdr:rowOff>18384</xdr:rowOff>
    </xdr:to>
    <xdr:sp macro="" textlink="H4">
      <xdr:nvSpPr>
        <xdr:cNvPr id="26" name="TextBox 25">
          <a:extLst>
            <a:ext uri="{FF2B5EF4-FFF2-40B4-BE49-F238E27FC236}">
              <a16:creationId xmlns:a16="http://schemas.microsoft.com/office/drawing/2014/main" id="{02F3CF73-2C19-42DD-AE7E-514E4EA7D654}"/>
            </a:ext>
          </a:extLst>
        </xdr:cNvPr>
        <xdr:cNvSpPr txBox="1"/>
      </xdr:nvSpPr>
      <xdr:spPr>
        <a:xfrm rot="16200000">
          <a:off x="7868849" y="858926"/>
          <a:ext cx="637055" cy="2254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E2FBBE53-F45E-4307-A305-CB7002F06F2C}" type="TxLink">
            <a:rPr lang="en-US" sz="1000" b="0" i="0" u="none" strike="noStrike">
              <a:solidFill>
                <a:srgbClr val="000000"/>
              </a:solidFill>
              <a:latin typeface="Tw Cen MT"/>
            </a:rPr>
            <a:pPr algn="ctr"/>
            <a:t>DKK</a:t>
          </a:fld>
          <a:endParaRPr lang="da-DK" sz="1000"/>
        </a:p>
      </xdr:txBody>
    </xdr:sp>
    <xdr:clientData/>
  </xdr:twoCellAnchor>
  <xdr:twoCellAnchor>
    <xdr:from>
      <xdr:col>6</xdr:col>
      <xdr:colOff>22860</xdr:colOff>
      <xdr:row>2</xdr:row>
      <xdr:rowOff>190500</xdr:rowOff>
    </xdr:from>
    <xdr:to>
      <xdr:col>7</xdr:col>
      <xdr:colOff>1127760</xdr:colOff>
      <xdr:row>2</xdr:row>
      <xdr:rowOff>373380</xdr:rowOff>
    </xdr:to>
    <xdr:sp macro="" textlink="$H$4">
      <xdr:nvSpPr>
        <xdr:cNvPr id="24" name="TextBox 23">
          <a:extLst>
            <a:ext uri="{FF2B5EF4-FFF2-40B4-BE49-F238E27FC236}">
              <a16:creationId xmlns:a16="http://schemas.microsoft.com/office/drawing/2014/main" id="{985D6825-360B-4C5E-A457-46FDFB4332F4}"/>
            </a:ext>
          </a:extLst>
        </xdr:cNvPr>
        <xdr:cNvSpPr txBox="1"/>
      </xdr:nvSpPr>
      <xdr:spPr>
        <a:xfrm>
          <a:off x="4084320" y="762000"/>
          <a:ext cx="18059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3CEE366-5C37-4465-8E22-5282185AD3DA}" type="TxLink">
            <a:rPr lang="en-US" sz="900" b="0" i="0" u="none" strike="noStrike">
              <a:solidFill>
                <a:srgbClr val="000000"/>
              </a:solidFill>
              <a:latin typeface="Tw Cen MT"/>
              <a:ea typeface="Verdana"/>
            </a:rPr>
            <a:pPr algn="l"/>
            <a:t>DKK</a:t>
          </a:fld>
          <a:endParaRPr lang="da-DK" sz="1100">
            <a:solidFill>
              <a:srgbClr val="FF0000"/>
            </a:solidFill>
          </a:endParaRPr>
        </a:p>
      </xdr:txBody>
    </xdr:sp>
    <xdr:clientData/>
  </xdr:twoCellAnchor>
  <xdr:twoCellAnchor editAs="oneCell">
    <xdr:from>
      <xdr:col>23</xdr:col>
      <xdr:colOff>304800</xdr:colOff>
      <xdr:row>0</xdr:row>
      <xdr:rowOff>114301</xdr:rowOff>
    </xdr:from>
    <xdr:to>
      <xdr:col>26</xdr:col>
      <xdr:colOff>523879</xdr:colOff>
      <xdr:row>2</xdr:row>
      <xdr:rowOff>231776</xdr:rowOff>
    </xdr:to>
    <mc:AlternateContent xmlns:mc="http://schemas.openxmlformats.org/markup-compatibility/2006" xmlns:a14="http://schemas.microsoft.com/office/drawing/2010/main">
      <mc:Choice Requires="a14">
        <xdr:graphicFrame macro="">
          <xdr:nvGraphicFramePr>
            <xdr:cNvPr id="7" name="streetName">
              <a:extLst>
                <a:ext uri="{FF2B5EF4-FFF2-40B4-BE49-F238E27FC236}">
                  <a16:creationId xmlns:a16="http://schemas.microsoft.com/office/drawing/2014/main" id="{A59FCFB6-4176-45E0-8308-E797924D6E83}"/>
                </a:ext>
              </a:extLst>
            </xdr:cNvPr>
            <xdr:cNvGraphicFramePr/>
          </xdr:nvGraphicFramePr>
          <xdr:xfrm>
            <a:off x="0" y="0"/>
            <a:ext cx="0" cy="0"/>
          </xdr:xfrm>
          <a:graphic>
            <a:graphicData uri="http://schemas.microsoft.com/office/drawing/2010/slicer">
              <sle:slicer xmlns:sle="http://schemas.microsoft.com/office/drawing/2010/slicer" name="streetName"/>
            </a:graphicData>
          </a:graphic>
        </xdr:graphicFrame>
      </mc:Choice>
      <mc:Fallback xmlns="">
        <xdr:sp macro="" textlink="">
          <xdr:nvSpPr>
            <xdr:cNvPr id="0" name=""/>
            <xdr:cNvSpPr>
              <a:spLocks noTextEdit="1"/>
            </xdr:cNvSpPr>
          </xdr:nvSpPr>
          <xdr:spPr>
            <a:xfrm>
              <a:off x="16049624" y="114301"/>
              <a:ext cx="1914525" cy="685800"/>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229687</xdr:colOff>
      <xdr:row>34</xdr:row>
      <xdr:rowOff>21771</xdr:rowOff>
    </xdr:from>
    <xdr:to>
      <xdr:col>23</xdr:col>
      <xdr:colOff>250368</xdr:colOff>
      <xdr:row>47</xdr:row>
      <xdr:rowOff>21773</xdr:rowOff>
    </xdr:to>
    <mc:AlternateContent xmlns:mc="http://schemas.openxmlformats.org/markup-compatibility/2006" xmlns:a14="http://schemas.microsoft.com/office/drawing/2010/main">
      <mc:Choice Requires="a14">
        <xdr:graphicFrame macro="">
          <xdr:nvGraphicFramePr>
            <xdr:cNvPr id="27" name="TidFormat">
              <a:extLst>
                <a:ext uri="{FF2B5EF4-FFF2-40B4-BE49-F238E27FC236}">
                  <a16:creationId xmlns:a16="http://schemas.microsoft.com/office/drawing/2014/main" id="{748FF2D5-C687-4A78-BAAA-612489D7702B}"/>
                </a:ext>
              </a:extLst>
            </xdr:cNvPr>
            <xdr:cNvGraphicFramePr/>
          </xdr:nvGraphicFramePr>
          <xdr:xfrm>
            <a:off x="0" y="0"/>
            <a:ext cx="0" cy="0"/>
          </xdr:xfrm>
          <a:graphic>
            <a:graphicData uri="http://schemas.microsoft.com/office/drawing/2010/slicer">
              <sle:slicer xmlns:sle="http://schemas.microsoft.com/office/drawing/2010/slicer" name="TidFormat"/>
            </a:graphicData>
          </a:graphic>
        </xdr:graphicFrame>
      </mc:Choice>
      <mc:Fallback xmlns="">
        <xdr:sp macro="" textlink="">
          <xdr:nvSpPr>
            <xdr:cNvPr id="0" name=""/>
            <xdr:cNvSpPr>
              <a:spLocks noTextEdit="1"/>
            </xdr:cNvSpPr>
          </xdr:nvSpPr>
          <xdr:spPr>
            <a:xfrm>
              <a:off x="12029801" y="5410200"/>
              <a:ext cx="3983083" cy="1839687"/>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300038</xdr:colOff>
      <xdr:row>7</xdr:row>
      <xdr:rowOff>35718</xdr:rowOff>
    </xdr:from>
    <xdr:to>
      <xdr:col>4</xdr:col>
      <xdr:colOff>589682</xdr:colOff>
      <xdr:row>9</xdr:row>
      <xdr:rowOff>37968</xdr:rowOff>
    </xdr:to>
    <xdr:pic>
      <xdr:nvPicPr>
        <xdr:cNvPr id="14" name="Graphic 13" descr="Postit Notes 3 with solid fill">
          <a:hlinkClick xmlns:r="http://schemas.openxmlformats.org/officeDocument/2006/relationships" r:id="rId12"/>
          <a:extLst>
            <a:ext uri="{FF2B5EF4-FFF2-40B4-BE49-F238E27FC236}">
              <a16:creationId xmlns:a16="http://schemas.microsoft.com/office/drawing/2014/main" id="{6EDAB2B9-0853-45A8-BE02-25C2F630533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967038" y="1607343"/>
          <a:ext cx="289644" cy="288000"/>
        </a:xfrm>
        <a:prstGeom prst="rect">
          <a:avLst/>
        </a:prstGeom>
      </xdr:spPr>
    </xdr:pic>
    <xdr:clientData/>
  </xdr:twoCellAnchor>
  <xdr:twoCellAnchor editAs="oneCell">
    <xdr:from>
      <xdr:col>23</xdr:col>
      <xdr:colOff>304799</xdr:colOff>
      <xdr:row>2</xdr:row>
      <xdr:rowOff>304800</xdr:rowOff>
    </xdr:from>
    <xdr:to>
      <xdr:col>26</xdr:col>
      <xdr:colOff>521369</xdr:colOff>
      <xdr:row>11</xdr:row>
      <xdr:rowOff>95249</xdr:rowOff>
    </xdr:to>
    <mc:AlternateContent xmlns:mc="http://schemas.openxmlformats.org/markup-compatibility/2006" xmlns:a14="http://schemas.microsoft.com/office/drawing/2010/main">
      <mc:Choice Requires="a14">
        <xdr:graphicFrame macro="">
          <xdr:nvGraphicFramePr>
            <xdr:cNvPr id="17" name="Description">
              <a:extLst>
                <a:ext uri="{FF2B5EF4-FFF2-40B4-BE49-F238E27FC236}">
                  <a16:creationId xmlns:a16="http://schemas.microsoft.com/office/drawing/2014/main" id="{6BD235FE-843F-C7F1-4000-A3FB532595C1}"/>
                </a:ext>
              </a:extLst>
            </xdr:cNvPr>
            <xdr:cNvGraphicFramePr/>
          </xdr:nvGraphicFramePr>
          <xdr:xfrm>
            <a:off x="0" y="0"/>
            <a:ext cx="0" cy="0"/>
          </xdr:xfrm>
          <a:graphic>
            <a:graphicData uri="http://schemas.microsoft.com/office/drawing/2010/slicer">
              <sle:slicer xmlns:sle="http://schemas.microsoft.com/office/drawing/2010/slicer" name="Description"/>
            </a:graphicData>
          </a:graphic>
        </xdr:graphicFrame>
      </mc:Choice>
      <mc:Fallback xmlns="">
        <xdr:sp macro="" textlink="">
          <xdr:nvSpPr>
            <xdr:cNvPr id="0" name=""/>
            <xdr:cNvSpPr>
              <a:spLocks noTextEdit="1"/>
            </xdr:cNvSpPr>
          </xdr:nvSpPr>
          <xdr:spPr>
            <a:xfrm>
              <a:off x="16067313" y="879838"/>
              <a:ext cx="1849426" cy="1320437"/>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39753</xdr:colOff>
      <xdr:row>41</xdr:row>
      <xdr:rowOff>23867</xdr:rowOff>
    </xdr:from>
    <xdr:to>
      <xdr:col>5</xdr:col>
      <xdr:colOff>667350</xdr:colOff>
      <xdr:row>57</xdr:row>
      <xdr:rowOff>131792</xdr:rowOff>
    </xdr:to>
    <xdr:graphicFrame macro="">
      <xdr:nvGraphicFramePr>
        <xdr:cNvPr id="3" name="Chart 2">
          <a:extLst>
            <a:ext uri="{FF2B5EF4-FFF2-40B4-BE49-F238E27FC236}">
              <a16:creationId xmlns:a16="http://schemas.microsoft.com/office/drawing/2014/main" id="{5C14F25D-D6EF-4D9A-9E10-9585B128F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32</xdr:row>
      <xdr:rowOff>99060</xdr:rowOff>
    </xdr:from>
    <xdr:to>
      <xdr:col>3</xdr:col>
      <xdr:colOff>522091</xdr:colOff>
      <xdr:row>40</xdr:row>
      <xdr:rowOff>92542</xdr:rowOff>
    </xdr:to>
    <mc:AlternateContent xmlns:mc="http://schemas.openxmlformats.org/markup-compatibility/2006" xmlns:tsle="http://schemas.microsoft.com/office/drawing/2012/timeslicer">
      <mc:Choice Requires="tsle">
        <xdr:graphicFrame macro="">
          <xdr:nvGraphicFramePr>
            <xdr:cNvPr id="4" name="Dato 1">
              <a:extLst>
                <a:ext uri="{FF2B5EF4-FFF2-40B4-BE49-F238E27FC236}">
                  <a16:creationId xmlns:a16="http://schemas.microsoft.com/office/drawing/2014/main" id="{771433BD-6CB0-4CDC-B1E8-7C3592741DCF}"/>
                </a:ext>
              </a:extLst>
            </xdr:cNvPr>
            <xdr:cNvGraphicFramePr/>
          </xdr:nvGraphicFramePr>
          <xdr:xfrm>
            <a:off x="0" y="0"/>
            <a:ext cx="0" cy="0"/>
          </xdr:xfrm>
          <a:graphic>
            <a:graphicData uri="http://schemas.microsoft.com/office/drawing/2012/timeslicer">
              <tsle:timeslicer name="Dato 1"/>
            </a:graphicData>
          </a:graphic>
        </xdr:graphicFrame>
      </mc:Choice>
      <mc:Fallback xmlns="">
        <xdr:sp macro="" textlink="">
          <xdr:nvSpPr>
            <xdr:cNvPr id="0" name=""/>
            <xdr:cNvSpPr>
              <a:spLocks noTextEdit="1"/>
            </xdr:cNvSpPr>
          </xdr:nvSpPr>
          <xdr:spPr>
            <a:xfrm>
              <a:off x="259080" y="5356860"/>
              <a:ext cx="3337560" cy="1371600"/>
            </a:xfrm>
            <a:prstGeom prst="rect">
              <a:avLst/>
            </a:prstGeom>
            <a:solidFill>
              <a:prstClr val="white"/>
            </a:solidFill>
            <a:ln w="1">
              <a:solidFill>
                <a:prstClr val="green"/>
              </a:solidFill>
            </a:ln>
          </xdr:spPr>
          <xdr:txBody>
            <a:bodyPr vertOverflow="clip" horzOverflow="clip"/>
            <a:lstStyle/>
            <a:p>
              <a:r>
                <a:rPr lang="da-DK" sz="1100"/>
                <a:t>Timeline: Works in Excel 2013 or higher. Do not move or resize.</a:t>
              </a:r>
            </a:p>
          </xdr:txBody>
        </xdr:sp>
      </mc:Fallback>
    </mc:AlternateContent>
    <xdr:clientData/>
  </xdr:twoCellAnchor>
  <xdr:twoCellAnchor editAs="oneCell">
    <xdr:from>
      <xdr:col>5</xdr:col>
      <xdr:colOff>617220</xdr:colOff>
      <xdr:row>6</xdr:row>
      <xdr:rowOff>38100</xdr:rowOff>
    </xdr:from>
    <xdr:to>
      <xdr:col>10</xdr:col>
      <xdr:colOff>239815</xdr:colOff>
      <xdr:row>15</xdr:row>
      <xdr:rowOff>7620</xdr:rowOff>
    </xdr:to>
    <mc:AlternateContent xmlns:mc="http://schemas.openxmlformats.org/markup-compatibility/2006" xmlns:tsle="http://schemas.microsoft.com/office/drawing/2012/timeslicer">
      <mc:Choice Requires="tsle">
        <xdr:graphicFrame macro="">
          <xdr:nvGraphicFramePr>
            <xdr:cNvPr id="5" name="Dato 2">
              <a:extLst>
                <a:ext uri="{FF2B5EF4-FFF2-40B4-BE49-F238E27FC236}">
                  <a16:creationId xmlns:a16="http://schemas.microsoft.com/office/drawing/2014/main" id="{45E2116E-44C7-3A43-BC53-2BB23C7FE5B7}"/>
                </a:ext>
              </a:extLst>
            </xdr:cNvPr>
            <xdr:cNvGraphicFramePr/>
          </xdr:nvGraphicFramePr>
          <xdr:xfrm>
            <a:off x="0" y="0"/>
            <a:ext cx="0" cy="0"/>
          </xdr:xfrm>
          <a:graphic>
            <a:graphicData uri="http://schemas.microsoft.com/office/drawing/2012/timeslicer">
              <tsle:timeslicer name="Dato 2"/>
            </a:graphicData>
          </a:graphic>
        </xdr:graphicFrame>
      </mc:Choice>
      <mc:Fallback xmlns="">
        <xdr:sp macro="" textlink="">
          <xdr:nvSpPr>
            <xdr:cNvPr id="0" name=""/>
            <xdr:cNvSpPr>
              <a:spLocks noTextEdit="1"/>
            </xdr:cNvSpPr>
          </xdr:nvSpPr>
          <xdr:spPr>
            <a:xfrm>
              <a:off x="3771900" y="1089660"/>
              <a:ext cx="3200400" cy="1371600"/>
            </a:xfrm>
            <a:prstGeom prst="rect">
              <a:avLst/>
            </a:prstGeom>
            <a:solidFill>
              <a:prstClr val="white"/>
            </a:solidFill>
            <a:ln w="1">
              <a:solidFill>
                <a:prstClr val="green"/>
              </a:solidFill>
            </a:ln>
          </xdr:spPr>
          <xdr:txBody>
            <a:bodyPr vertOverflow="clip" horzOverflow="clip"/>
            <a:lstStyle/>
            <a:p>
              <a:r>
                <a:rPr lang="da-DK" sz="1100"/>
                <a:t>Timeline: Works in Excel 2013 or higher. Do not move or resize.</a:t>
              </a:r>
            </a:p>
          </xdr:txBody>
        </xdr:sp>
      </mc:Fallback>
    </mc:AlternateContent>
    <xdr:clientData/>
  </xdr:twoCellAnchor>
  <xdr:twoCellAnchor editAs="oneCell">
    <xdr:from>
      <xdr:col>9</xdr:col>
      <xdr:colOff>285750</xdr:colOff>
      <xdr:row>0</xdr:row>
      <xdr:rowOff>66675</xdr:rowOff>
    </xdr:from>
    <xdr:to>
      <xdr:col>10</xdr:col>
      <xdr:colOff>191386</xdr:colOff>
      <xdr:row>3</xdr:row>
      <xdr:rowOff>75180</xdr:rowOff>
    </xdr:to>
    <xdr:pic>
      <xdr:nvPicPr>
        <xdr:cNvPr id="7" name="Graphic 6" descr="Bar chart with solid fill">
          <a:hlinkClick xmlns:r="http://schemas.openxmlformats.org/officeDocument/2006/relationships" r:id="rId2"/>
          <a:extLst>
            <a:ext uri="{FF2B5EF4-FFF2-40B4-BE49-F238E27FC236}">
              <a16:creationId xmlns:a16="http://schemas.microsoft.com/office/drawing/2014/main" id="{C06114F6-8FD5-4F05-B407-CE5794F2E6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xdr:blipFill>
      <xdr:spPr>
        <a:xfrm>
          <a:off x="5991225" y="66675"/>
          <a:ext cx="543810" cy="551430"/>
        </a:xfrm>
        <a:prstGeom prst="rect">
          <a:avLst/>
        </a:prstGeom>
      </xdr:spPr>
    </xdr:pic>
    <xdr:clientData/>
  </xdr:twoCellAnchor>
  <xdr:twoCellAnchor editAs="oneCell">
    <xdr:from>
      <xdr:col>10</xdr:col>
      <xdr:colOff>171450</xdr:colOff>
      <xdr:row>0</xdr:row>
      <xdr:rowOff>38100</xdr:rowOff>
    </xdr:from>
    <xdr:to>
      <xdr:col>10</xdr:col>
      <xdr:colOff>661668</xdr:colOff>
      <xdr:row>3</xdr:row>
      <xdr:rowOff>46605</xdr:rowOff>
    </xdr:to>
    <xdr:pic>
      <xdr:nvPicPr>
        <xdr:cNvPr id="8" name="Graphic 7" descr="Information">
          <a:hlinkClick xmlns:r="http://schemas.openxmlformats.org/officeDocument/2006/relationships" r:id="rId5"/>
          <a:extLst>
            <a:ext uri="{FF2B5EF4-FFF2-40B4-BE49-F238E27FC236}">
              <a16:creationId xmlns:a16="http://schemas.microsoft.com/office/drawing/2014/main" id="{07E54332-0FB2-4D6F-938A-74A3F30C72C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515100" y="38100"/>
          <a:ext cx="541316" cy="551430"/>
        </a:xfrm>
        <a:prstGeom prst="rect">
          <a:avLst/>
        </a:prstGeom>
      </xdr:spPr>
    </xdr:pic>
    <xdr:clientData/>
  </xdr:twoCellAnchor>
  <xdr:twoCellAnchor editAs="oneCell">
    <xdr:from>
      <xdr:col>11</xdr:col>
      <xdr:colOff>28575</xdr:colOff>
      <xdr:row>0</xdr:row>
      <xdr:rowOff>47625</xdr:rowOff>
    </xdr:from>
    <xdr:to>
      <xdr:col>11</xdr:col>
      <xdr:colOff>586527</xdr:colOff>
      <xdr:row>3</xdr:row>
      <xdr:rowOff>56130</xdr:rowOff>
    </xdr:to>
    <xdr:pic>
      <xdr:nvPicPr>
        <xdr:cNvPr id="9" name="Graphic 8" descr="Single gear">
          <a:hlinkClick xmlns:r="http://schemas.openxmlformats.org/officeDocument/2006/relationships" r:id="rId8"/>
          <a:extLst>
            <a:ext uri="{FF2B5EF4-FFF2-40B4-BE49-F238E27FC236}">
              <a16:creationId xmlns:a16="http://schemas.microsoft.com/office/drawing/2014/main" id="{7013B8AD-715D-4573-B05D-684A58E7893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rcRect/>
        <a:stretch/>
      </xdr:blipFill>
      <xdr:spPr>
        <a:xfrm>
          <a:off x="7010400" y="47625"/>
          <a:ext cx="583352" cy="5514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647700</xdr:colOff>
      <xdr:row>7</xdr:row>
      <xdr:rowOff>114300</xdr:rowOff>
    </xdr:from>
    <xdr:to>
      <xdr:col>5</xdr:col>
      <xdr:colOff>490470</xdr:colOff>
      <xdr:row>11</xdr:row>
      <xdr:rowOff>18030</xdr:rowOff>
    </xdr:to>
    <xdr:pic>
      <xdr:nvPicPr>
        <xdr:cNvPr id="3" name="Graphic 2" descr="Bar chart with solid fill">
          <a:hlinkClick xmlns:r="http://schemas.openxmlformats.org/officeDocument/2006/relationships" r:id="rId1"/>
          <a:extLst>
            <a:ext uri="{FF2B5EF4-FFF2-40B4-BE49-F238E27FC236}">
              <a16:creationId xmlns:a16="http://schemas.microsoft.com/office/drawing/2014/main" id="{29A7B09B-451F-461F-9A8F-93B460CA57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3878580" y="1234440"/>
          <a:ext cx="543810" cy="543810"/>
        </a:xfrm>
        <a:prstGeom prst="rect">
          <a:avLst/>
        </a:prstGeom>
      </xdr:spPr>
    </xdr:pic>
    <xdr:clientData/>
  </xdr:twoCellAnchor>
  <xdr:twoCellAnchor editAs="oneCell">
    <xdr:from>
      <xdr:col>5</xdr:col>
      <xdr:colOff>525780</xdr:colOff>
      <xdr:row>7</xdr:row>
      <xdr:rowOff>106680</xdr:rowOff>
    </xdr:from>
    <xdr:to>
      <xdr:col>6</xdr:col>
      <xdr:colOff>296</xdr:colOff>
      <xdr:row>11</xdr:row>
      <xdr:rowOff>10410</xdr:rowOff>
    </xdr:to>
    <xdr:pic>
      <xdr:nvPicPr>
        <xdr:cNvPr id="4" name="Graphic 3" descr="Information">
          <a:hlinkClick xmlns:r="http://schemas.openxmlformats.org/officeDocument/2006/relationships" r:id="rId4"/>
          <a:extLst>
            <a:ext uri="{FF2B5EF4-FFF2-40B4-BE49-F238E27FC236}">
              <a16:creationId xmlns:a16="http://schemas.microsoft.com/office/drawing/2014/main" id="{1988ACF4-82C0-4C59-8135-63C5D5140A4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457700" y="1226820"/>
          <a:ext cx="541316" cy="543810"/>
        </a:xfrm>
        <a:prstGeom prst="rect">
          <a:avLst/>
        </a:prstGeom>
      </xdr:spPr>
    </xdr:pic>
    <xdr:clientData/>
  </xdr:twoCellAnchor>
  <xdr:twoCellAnchor editAs="oneCell">
    <xdr:from>
      <xdr:col>6</xdr:col>
      <xdr:colOff>19050</xdr:colOff>
      <xdr:row>8</xdr:row>
      <xdr:rowOff>0</xdr:rowOff>
    </xdr:from>
    <xdr:to>
      <xdr:col>6</xdr:col>
      <xdr:colOff>436499</xdr:colOff>
      <xdr:row>10</xdr:row>
      <xdr:rowOff>93599</xdr:rowOff>
    </xdr:to>
    <xdr:pic>
      <xdr:nvPicPr>
        <xdr:cNvPr id="2" name="Graphic 1" descr="Postit Notes 3 with solid fill">
          <a:hlinkClick xmlns:r="http://schemas.openxmlformats.org/officeDocument/2006/relationships" r:id="rId7"/>
          <a:extLst>
            <a:ext uri="{FF2B5EF4-FFF2-40B4-BE49-F238E27FC236}">
              <a16:creationId xmlns:a16="http://schemas.microsoft.com/office/drawing/2014/main" id="{2D718F49-A5A2-4B81-800D-92EDB29DF40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067300" y="1295400"/>
          <a:ext cx="417449" cy="4174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114301</xdr:colOff>
      <xdr:row>8</xdr:row>
      <xdr:rowOff>91440</xdr:rowOff>
    </xdr:from>
    <xdr:to>
      <xdr:col>13</xdr:col>
      <xdr:colOff>692726</xdr:colOff>
      <xdr:row>20</xdr:row>
      <xdr:rowOff>324855</xdr:rowOff>
    </xdr:to>
    <xdr:pic>
      <xdr:nvPicPr>
        <xdr:cNvPr id="2" name="Picture 1">
          <a:extLst>
            <a:ext uri="{FF2B5EF4-FFF2-40B4-BE49-F238E27FC236}">
              <a16:creationId xmlns:a16="http://schemas.microsoft.com/office/drawing/2014/main" id="{D1E44E39-D33D-4BF0-A939-33D360125B1B}"/>
            </a:ext>
          </a:extLst>
        </xdr:cNvPr>
        <xdr:cNvPicPr>
          <a:picLocks noChangeAspect="1"/>
        </xdr:cNvPicPr>
      </xdr:nvPicPr>
      <xdr:blipFill>
        <a:blip xmlns:r="http://schemas.openxmlformats.org/officeDocument/2006/relationships" r:embed="rId1"/>
        <a:stretch>
          <a:fillRect/>
        </a:stretch>
      </xdr:blipFill>
      <xdr:spPr>
        <a:xfrm>
          <a:off x="9624061" y="1630680"/>
          <a:ext cx="6448365" cy="2633715"/>
        </a:xfrm>
        <a:prstGeom prst="rect">
          <a:avLst/>
        </a:prstGeom>
      </xdr:spPr>
    </xdr:pic>
    <xdr:clientData/>
  </xdr:twoCellAnchor>
  <xdr:twoCellAnchor editAs="oneCell">
    <xdr:from>
      <xdr:col>4</xdr:col>
      <xdr:colOff>68580</xdr:colOff>
      <xdr:row>2</xdr:row>
      <xdr:rowOff>83820</xdr:rowOff>
    </xdr:from>
    <xdr:to>
      <xdr:col>17</xdr:col>
      <xdr:colOff>370840</xdr:colOff>
      <xdr:row>21</xdr:row>
      <xdr:rowOff>24765</xdr:rowOff>
    </xdr:to>
    <xdr:grpSp>
      <xdr:nvGrpSpPr>
        <xdr:cNvPr id="19" name="Group 18">
          <a:extLst>
            <a:ext uri="{FF2B5EF4-FFF2-40B4-BE49-F238E27FC236}">
              <a16:creationId xmlns:a16="http://schemas.microsoft.com/office/drawing/2014/main" id="{B2E45F02-0AEE-4E1B-A416-BAE5B182D49F}"/>
            </a:ext>
          </a:extLst>
        </xdr:cNvPr>
        <xdr:cNvGrpSpPr/>
      </xdr:nvGrpSpPr>
      <xdr:grpSpPr>
        <a:xfrm>
          <a:off x="6590030" y="401320"/>
          <a:ext cx="10690860" cy="5141595"/>
          <a:chOff x="6073140" y="243840"/>
          <a:chExt cx="11658600" cy="5021580"/>
        </a:xfrm>
      </xdr:grpSpPr>
      <xdr:sp macro="" textlink="">
        <xdr:nvSpPr>
          <xdr:cNvPr id="3" name="Callout: Bent Line 2">
            <a:extLst>
              <a:ext uri="{FF2B5EF4-FFF2-40B4-BE49-F238E27FC236}">
                <a16:creationId xmlns:a16="http://schemas.microsoft.com/office/drawing/2014/main" id="{7D81FE79-DA1E-4C65-A9F2-E8FAD7F1E377}"/>
              </a:ext>
            </a:extLst>
          </xdr:cNvPr>
          <xdr:cNvSpPr/>
        </xdr:nvSpPr>
        <xdr:spPr>
          <a:xfrm flipH="1">
            <a:off x="9829800" y="518160"/>
            <a:ext cx="1409700" cy="449580"/>
          </a:xfrm>
          <a:prstGeom prst="borderCallout2">
            <a:avLst>
              <a:gd name="adj1" fmla="val 118750"/>
              <a:gd name="adj2" fmla="val 54910"/>
              <a:gd name="adj3" fmla="val 145869"/>
              <a:gd name="adj4" fmla="val 54684"/>
              <a:gd name="adj5" fmla="val 257453"/>
              <a:gd name="adj6" fmla="val 691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Dit totale</a:t>
            </a:r>
            <a:r>
              <a:rPr lang="da-DK" sz="1100" baseline="0"/>
              <a:t> forbrug i den valgte periode</a:t>
            </a:r>
            <a:endParaRPr lang="da-DK" sz="1100"/>
          </a:p>
        </xdr:txBody>
      </xdr:sp>
      <xdr:sp macro="" textlink="">
        <xdr:nvSpPr>
          <xdr:cNvPr id="4" name="Callout: Bent Line 3">
            <a:extLst>
              <a:ext uri="{FF2B5EF4-FFF2-40B4-BE49-F238E27FC236}">
                <a16:creationId xmlns:a16="http://schemas.microsoft.com/office/drawing/2014/main" id="{3562B8AE-D69F-4C06-9801-AF8495BEAEC5}"/>
              </a:ext>
            </a:extLst>
          </xdr:cNvPr>
          <xdr:cNvSpPr/>
        </xdr:nvSpPr>
        <xdr:spPr>
          <a:xfrm flipH="1">
            <a:off x="7734300" y="487680"/>
            <a:ext cx="1478280" cy="754380"/>
          </a:xfrm>
          <a:prstGeom prst="borderCallout2">
            <a:avLst>
              <a:gd name="adj1" fmla="val 18750"/>
              <a:gd name="adj2" fmla="val -8333"/>
              <a:gd name="adj3" fmla="val 18750"/>
              <a:gd name="adj4" fmla="val -16667"/>
              <a:gd name="adj5" fmla="val 195208"/>
              <a:gd name="adj6" fmla="val -586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Delelementerne</a:t>
            </a:r>
            <a:r>
              <a:rPr lang="da-DK" sz="1100" baseline="0"/>
              <a:t> af prisen eller raten (blank hvis du vælger elforbrug)</a:t>
            </a:r>
            <a:endParaRPr lang="da-DK" sz="1100"/>
          </a:p>
        </xdr:txBody>
      </xdr:sp>
      <xdr:sp macro="" textlink="">
        <xdr:nvSpPr>
          <xdr:cNvPr id="5" name="Callout: Bent Line 4">
            <a:extLst>
              <a:ext uri="{FF2B5EF4-FFF2-40B4-BE49-F238E27FC236}">
                <a16:creationId xmlns:a16="http://schemas.microsoft.com/office/drawing/2014/main" id="{6F7ED168-6756-4A0E-BB52-AC4CA0F682E4}"/>
              </a:ext>
            </a:extLst>
          </xdr:cNvPr>
          <xdr:cNvSpPr/>
        </xdr:nvSpPr>
        <xdr:spPr>
          <a:xfrm flipH="1">
            <a:off x="6370320" y="2659380"/>
            <a:ext cx="1478280" cy="594360"/>
          </a:xfrm>
          <a:prstGeom prst="borderCallout2">
            <a:avLst>
              <a:gd name="adj1" fmla="val 18750"/>
              <a:gd name="adj2" fmla="val -8333"/>
              <a:gd name="adj3" fmla="val 18750"/>
              <a:gd name="adj4" fmla="val -16667"/>
              <a:gd name="adj5" fmla="val 2434"/>
              <a:gd name="adj6" fmla="val -803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Dit forbrug</a:t>
            </a:r>
            <a:r>
              <a:rPr lang="da-DK" sz="1100" baseline="0"/>
              <a:t> på en gennemsnitsdag i den valgte periode</a:t>
            </a:r>
            <a:endParaRPr lang="da-DK" sz="1100"/>
          </a:p>
        </xdr:txBody>
      </xdr:sp>
      <xdr:sp macro="" textlink="">
        <xdr:nvSpPr>
          <xdr:cNvPr id="6" name="Callout: Bent Line 5">
            <a:extLst>
              <a:ext uri="{FF2B5EF4-FFF2-40B4-BE49-F238E27FC236}">
                <a16:creationId xmlns:a16="http://schemas.microsoft.com/office/drawing/2014/main" id="{6C7FA12E-DBD0-4C7A-8EB8-BE220B545074}"/>
              </a:ext>
            </a:extLst>
          </xdr:cNvPr>
          <xdr:cNvSpPr/>
        </xdr:nvSpPr>
        <xdr:spPr>
          <a:xfrm flipH="1">
            <a:off x="6438900" y="4206240"/>
            <a:ext cx="1478280" cy="457200"/>
          </a:xfrm>
          <a:prstGeom prst="borderCallout2">
            <a:avLst>
              <a:gd name="adj1" fmla="val 18750"/>
              <a:gd name="adj2" fmla="val -8333"/>
              <a:gd name="adj3" fmla="val 18750"/>
              <a:gd name="adj4" fmla="val -16667"/>
              <a:gd name="adj5" fmla="val -71925"/>
              <a:gd name="adj6" fmla="val -870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Det samlede forbrug per måned</a:t>
            </a:r>
          </a:p>
        </xdr:txBody>
      </xdr:sp>
      <xdr:sp macro="" textlink="">
        <xdr:nvSpPr>
          <xdr:cNvPr id="7" name="Callout: Bent Line 6">
            <a:extLst>
              <a:ext uri="{FF2B5EF4-FFF2-40B4-BE49-F238E27FC236}">
                <a16:creationId xmlns:a16="http://schemas.microsoft.com/office/drawing/2014/main" id="{BF3392FF-E976-4F79-8F19-CB1C51EFF84A}"/>
              </a:ext>
            </a:extLst>
          </xdr:cNvPr>
          <xdr:cNvSpPr/>
        </xdr:nvSpPr>
        <xdr:spPr>
          <a:xfrm>
            <a:off x="11513820" y="327660"/>
            <a:ext cx="1844040" cy="990600"/>
          </a:xfrm>
          <a:prstGeom prst="borderCallout2">
            <a:avLst>
              <a:gd name="adj1" fmla="val 108750"/>
              <a:gd name="adj2" fmla="val 46212"/>
              <a:gd name="adj3" fmla="val 114750"/>
              <a:gd name="adj4" fmla="val 45169"/>
              <a:gd name="adj5" fmla="val 135573"/>
              <a:gd name="adj6" fmla="val 214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Stregen indikerer </a:t>
            </a:r>
            <a:r>
              <a:rPr lang="da-DK" sz="1100" baseline="0"/>
              <a:t>en gennemtsnitsdag, hvor alt dit data tages i betragtning.</a:t>
            </a:r>
          </a:p>
          <a:p>
            <a:pPr algn="l"/>
            <a:r>
              <a:rPr lang="da-DK" sz="1100" baseline="0"/>
              <a:t>Cirklen viser en gennemsnitsdag i den valgte periode.</a:t>
            </a:r>
            <a:endParaRPr lang="da-DK" sz="1100"/>
          </a:p>
        </xdr:txBody>
      </xdr:sp>
      <xdr:sp macro="" textlink="">
        <xdr:nvSpPr>
          <xdr:cNvPr id="8" name="Callout: Bent Line 7">
            <a:extLst>
              <a:ext uri="{FF2B5EF4-FFF2-40B4-BE49-F238E27FC236}">
                <a16:creationId xmlns:a16="http://schemas.microsoft.com/office/drawing/2014/main" id="{CE35D62B-A71A-44FB-8FC1-B97626B35163}"/>
              </a:ext>
            </a:extLst>
          </xdr:cNvPr>
          <xdr:cNvSpPr/>
        </xdr:nvSpPr>
        <xdr:spPr>
          <a:xfrm flipH="1">
            <a:off x="6073140" y="1752600"/>
            <a:ext cx="1531620" cy="259080"/>
          </a:xfrm>
          <a:prstGeom prst="borderCallout2">
            <a:avLst>
              <a:gd name="adj1" fmla="val 18750"/>
              <a:gd name="adj2" fmla="val -8333"/>
              <a:gd name="adj3" fmla="val 18750"/>
              <a:gd name="adj4" fmla="val -16667"/>
              <a:gd name="adj5" fmla="val 138909"/>
              <a:gd name="adj6" fmla="val -128779"/>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a:t>Naviger til</a:t>
            </a:r>
            <a:r>
              <a:rPr lang="da-DK" sz="1100" baseline="0"/>
              <a:t> Indstillinger</a:t>
            </a:r>
            <a:endParaRPr lang="da-DK" sz="1100"/>
          </a:p>
        </xdr:txBody>
      </xdr:sp>
      <xdr:sp macro="" textlink="">
        <xdr:nvSpPr>
          <xdr:cNvPr id="9" name="Callout: Bent Line 8">
            <a:extLst>
              <a:ext uri="{FF2B5EF4-FFF2-40B4-BE49-F238E27FC236}">
                <a16:creationId xmlns:a16="http://schemas.microsoft.com/office/drawing/2014/main" id="{9156765A-2932-45CB-948F-ED7FFB57EB24}"/>
              </a:ext>
            </a:extLst>
          </xdr:cNvPr>
          <xdr:cNvSpPr/>
        </xdr:nvSpPr>
        <xdr:spPr>
          <a:xfrm flipH="1">
            <a:off x="6271260" y="1318260"/>
            <a:ext cx="1531620" cy="259080"/>
          </a:xfrm>
          <a:prstGeom prst="borderCallout2">
            <a:avLst>
              <a:gd name="adj1" fmla="val 18750"/>
              <a:gd name="adj2" fmla="val -8333"/>
              <a:gd name="adj3" fmla="val 18750"/>
              <a:gd name="adj4" fmla="val -16667"/>
              <a:gd name="adj5" fmla="val 300674"/>
              <a:gd name="adj6" fmla="val -12678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a:t>Naviger til</a:t>
            </a:r>
            <a:r>
              <a:rPr lang="da-DK" sz="1100" baseline="0"/>
              <a:t> Om-arket</a:t>
            </a:r>
            <a:endParaRPr lang="da-DK" sz="1100"/>
          </a:p>
        </xdr:txBody>
      </xdr:sp>
      <xdr:sp macro="" textlink="">
        <xdr:nvSpPr>
          <xdr:cNvPr id="10" name="Callout: Bent Line 9">
            <a:extLst>
              <a:ext uri="{FF2B5EF4-FFF2-40B4-BE49-F238E27FC236}">
                <a16:creationId xmlns:a16="http://schemas.microsoft.com/office/drawing/2014/main" id="{8E839C87-A716-4A27-88B2-5EBD7A7C6FFB}"/>
              </a:ext>
            </a:extLst>
          </xdr:cNvPr>
          <xdr:cNvSpPr/>
        </xdr:nvSpPr>
        <xdr:spPr>
          <a:xfrm flipH="1">
            <a:off x="8983980" y="4678680"/>
            <a:ext cx="1478280" cy="586740"/>
          </a:xfrm>
          <a:prstGeom prst="borderCallout2">
            <a:avLst>
              <a:gd name="adj1" fmla="val 18750"/>
              <a:gd name="adj2" fmla="val -8333"/>
              <a:gd name="adj3" fmla="val 18750"/>
              <a:gd name="adj4" fmla="val -16667"/>
              <a:gd name="adj5" fmla="val -334263"/>
              <a:gd name="adj6" fmla="val -648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Dit</a:t>
            </a:r>
            <a:r>
              <a:rPr lang="da-DK" sz="1100" baseline="0"/>
              <a:t> forbrug på en gennemsnitsuge i den valgte periode</a:t>
            </a:r>
            <a:endParaRPr lang="da-DK" sz="1100"/>
          </a:p>
        </xdr:txBody>
      </xdr:sp>
      <xdr:sp macro="" textlink="">
        <xdr:nvSpPr>
          <xdr:cNvPr id="11" name="Callout: Bent Line 10">
            <a:extLst>
              <a:ext uri="{FF2B5EF4-FFF2-40B4-BE49-F238E27FC236}">
                <a16:creationId xmlns:a16="http://schemas.microsoft.com/office/drawing/2014/main" id="{6F895C7A-933D-45A8-9006-7BE99FB7CEAF}"/>
              </a:ext>
            </a:extLst>
          </xdr:cNvPr>
          <xdr:cNvSpPr/>
        </xdr:nvSpPr>
        <xdr:spPr>
          <a:xfrm>
            <a:off x="13464540" y="243840"/>
            <a:ext cx="1661160" cy="739140"/>
          </a:xfrm>
          <a:prstGeom prst="borderCallout2">
            <a:avLst>
              <a:gd name="adj1" fmla="val 108441"/>
              <a:gd name="adj2" fmla="val 46428"/>
              <a:gd name="adj3" fmla="val 124936"/>
              <a:gd name="adj4" fmla="val 46258"/>
              <a:gd name="adj5" fmla="val 184302"/>
              <a:gd name="adj6" fmla="val -903"/>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a:t>Her</a:t>
            </a:r>
            <a:r>
              <a:rPr lang="da-DK" sz="1100" baseline="0"/>
              <a:t> kan du v</a:t>
            </a:r>
            <a:r>
              <a:rPr lang="da-DK" sz="1100"/>
              <a:t>ælge</a:t>
            </a:r>
            <a:r>
              <a:rPr lang="da-DK" sz="1100" baseline="0"/>
              <a:t> mellem:</a:t>
            </a:r>
            <a:br>
              <a:rPr lang="da-DK" sz="1100" baseline="0"/>
            </a:br>
            <a:r>
              <a:rPr lang="da-DK" sz="1100" baseline="0"/>
              <a:t>Elforbrug (kWh)</a:t>
            </a:r>
          </a:p>
          <a:p>
            <a:pPr algn="l"/>
            <a:r>
              <a:rPr lang="da-DK" sz="1100" baseline="0"/>
              <a:t>Priser (DKK)</a:t>
            </a:r>
          </a:p>
          <a:p>
            <a:pPr algn="l"/>
            <a:r>
              <a:rPr lang="da-DK" sz="1100" baseline="0"/>
              <a:t>Rater (DKK/time)</a:t>
            </a:r>
            <a:endParaRPr lang="da-DK" sz="1100"/>
          </a:p>
        </xdr:txBody>
      </xdr:sp>
      <xdr:sp macro="" textlink="">
        <xdr:nvSpPr>
          <xdr:cNvPr id="12" name="Callout: Bent Line 11">
            <a:extLst>
              <a:ext uri="{FF2B5EF4-FFF2-40B4-BE49-F238E27FC236}">
                <a16:creationId xmlns:a16="http://schemas.microsoft.com/office/drawing/2014/main" id="{55D278AB-002F-4694-B91A-0621E5013022}"/>
              </a:ext>
            </a:extLst>
          </xdr:cNvPr>
          <xdr:cNvSpPr/>
        </xdr:nvSpPr>
        <xdr:spPr>
          <a:xfrm>
            <a:off x="15491460" y="1554480"/>
            <a:ext cx="2240280" cy="853440"/>
          </a:xfrm>
          <a:prstGeom prst="borderCallout2">
            <a:avLst>
              <a:gd name="adj1" fmla="val 48214"/>
              <a:gd name="adj2" fmla="val -3231"/>
              <a:gd name="adj3" fmla="val 49107"/>
              <a:gd name="adj4" fmla="val -11565"/>
              <a:gd name="adj5" fmla="val 69601"/>
              <a:gd name="adj6" fmla="val -43419"/>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a:t>Vælg en specifik periode du gerne vil undersøge.</a:t>
            </a:r>
            <a:r>
              <a:rPr lang="da-DK" sz="1100" baseline="0"/>
              <a:t> Læg mærke til at du i øverste højre hjørne kan vælge om du vil filtrere på år, måneder eller dage.</a:t>
            </a:r>
            <a:endParaRPr lang="da-DK" sz="1100"/>
          </a:p>
        </xdr:txBody>
      </xdr:sp>
      <xdr:sp macro="" textlink="">
        <xdr:nvSpPr>
          <xdr:cNvPr id="14" name="Callout: Bent Line 13">
            <a:extLst>
              <a:ext uri="{FF2B5EF4-FFF2-40B4-BE49-F238E27FC236}">
                <a16:creationId xmlns:a16="http://schemas.microsoft.com/office/drawing/2014/main" id="{B08AD224-3FEA-417F-BB1C-814F791B1224}"/>
              </a:ext>
            </a:extLst>
          </xdr:cNvPr>
          <xdr:cNvSpPr/>
        </xdr:nvSpPr>
        <xdr:spPr>
          <a:xfrm>
            <a:off x="15300960" y="2506980"/>
            <a:ext cx="2240280" cy="853440"/>
          </a:xfrm>
          <a:prstGeom prst="borderCallout2">
            <a:avLst>
              <a:gd name="adj1" fmla="val 18750"/>
              <a:gd name="adj2" fmla="val -8333"/>
              <a:gd name="adj3" fmla="val 18750"/>
              <a:gd name="adj4" fmla="val -16667"/>
              <a:gd name="adj5" fmla="val 23174"/>
              <a:gd name="adj6" fmla="val -98182"/>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 år. </a:t>
            </a:r>
          </a:p>
          <a:p>
            <a:pPr algn="l"/>
            <a:r>
              <a:rPr lang="da-DK" sz="1100" b="1"/>
              <a:t>Tip</a:t>
            </a:r>
            <a:r>
              <a:rPr lang="da-DK" sz="1100" b="0"/>
              <a:t>:</a:t>
            </a:r>
            <a:r>
              <a:rPr lang="da-DK" sz="1100" b="0" baseline="0"/>
              <a:t> </a:t>
            </a:r>
            <a:r>
              <a:rPr lang="da-DK" sz="1100" b="0"/>
              <a:t>I alle disse</a:t>
            </a:r>
            <a:r>
              <a:rPr lang="da-DK" sz="1100" b="0" baseline="0"/>
              <a:t> slicers kan man vælge flere kriterier ved at holde CTRL inde mens man klikker med musen</a:t>
            </a:r>
            <a:endParaRPr lang="da-DK" sz="1100" b="0"/>
          </a:p>
        </xdr:txBody>
      </xdr:sp>
      <xdr:sp macro="" textlink="">
        <xdr:nvSpPr>
          <xdr:cNvPr id="15" name="Callout: Bent Line 14">
            <a:extLst>
              <a:ext uri="{FF2B5EF4-FFF2-40B4-BE49-F238E27FC236}">
                <a16:creationId xmlns:a16="http://schemas.microsoft.com/office/drawing/2014/main" id="{384692D3-E9BF-4ED9-895B-FD9461724D7F}"/>
              </a:ext>
            </a:extLst>
          </xdr:cNvPr>
          <xdr:cNvSpPr/>
        </xdr:nvSpPr>
        <xdr:spPr>
          <a:xfrm>
            <a:off x="15140940" y="3825240"/>
            <a:ext cx="1272540" cy="243840"/>
          </a:xfrm>
          <a:prstGeom prst="borderCallout2">
            <a:avLst>
              <a:gd name="adj1" fmla="val 18750"/>
              <a:gd name="adj2" fmla="val -8333"/>
              <a:gd name="adj3" fmla="val 18750"/>
              <a:gd name="adj4" fmla="val -16667"/>
              <a:gd name="adj5" fmla="val -222362"/>
              <a:gd name="adj6" fmla="val -91375"/>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a:t>
            </a:r>
            <a:r>
              <a:rPr lang="da-DK" sz="1100" b="0" baseline="0"/>
              <a:t> måned</a:t>
            </a:r>
            <a:endParaRPr lang="da-DK" sz="1100" b="0"/>
          </a:p>
        </xdr:txBody>
      </xdr:sp>
      <xdr:sp macro="" textlink="">
        <xdr:nvSpPr>
          <xdr:cNvPr id="16" name="Callout: Bent Line 15">
            <a:extLst>
              <a:ext uri="{FF2B5EF4-FFF2-40B4-BE49-F238E27FC236}">
                <a16:creationId xmlns:a16="http://schemas.microsoft.com/office/drawing/2014/main" id="{8E8376E1-32E8-44E4-81F1-7C555A97565E}"/>
              </a:ext>
            </a:extLst>
          </xdr:cNvPr>
          <xdr:cNvSpPr/>
        </xdr:nvSpPr>
        <xdr:spPr>
          <a:xfrm>
            <a:off x="15217140" y="3482340"/>
            <a:ext cx="1272540" cy="243840"/>
          </a:xfrm>
          <a:prstGeom prst="borderCallout2">
            <a:avLst>
              <a:gd name="adj1" fmla="val 18750"/>
              <a:gd name="adj2" fmla="val -8333"/>
              <a:gd name="adj3" fmla="val 18750"/>
              <a:gd name="adj4" fmla="val -16667"/>
              <a:gd name="adj5" fmla="val -275487"/>
              <a:gd name="adj6" fmla="val -49458"/>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a:t>
            </a:r>
            <a:r>
              <a:rPr lang="da-DK" sz="1100" b="0" baseline="0"/>
              <a:t> ugedag</a:t>
            </a:r>
            <a:endParaRPr lang="da-DK" sz="1100" b="0"/>
          </a:p>
        </xdr:txBody>
      </xdr:sp>
      <xdr:sp macro="" textlink="">
        <xdr:nvSpPr>
          <xdr:cNvPr id="17" name="Callout: Bent Line 16">
            <a:extLst>
              <a:ext uri="{FF2B5EF4-FFF2-40B4-BE49-F238E27FC236}">
                <a16:creationId xmlns:a16="http://schemas.microsoft.com/office/drawing/2014/main" id="{79B4F3B5-E3E5-4B5A-987F-6EF5D0209E6F}"/>
              </a:ext>
            </a:extLst>
          </xdr:cNvPr>
          <xdr:cNvSpPr/>
        </xdr:nvSpPr>
        <xdr:spPr>
          <a:xfrm>
            <a:off x="13411200" y="4572000"/>
            <a:ext cx="1272540" cy="243840"/>
          </a:xfrm>
          <a:prstGeom prst="borderCallout2">
            <a:avLst>
              <a:gd name="adj1" fmla="val 18750"/>
              <a:gd name="adj2" fmla="val -8333"/>
              <a:gd name="adj3" fmla="val 18750"/>
              <a:gd name="adj4" fmla="val -16667"/>
              <a:gd name="adj5" fmla="val -216112"/>
              <a:gd name="adj6" fmla="val -35087"/>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a:t>
            </a:r>
            <a:r>
              <a:rPr lang="da-DK" sz="1100" b="0" baseline="0"/>
              <a:t> klokkeslet</a:t>
            </a:r>
            <a:endParaRPr lang="da-DK" sz="1100" b="0"/>
          </a:p>
        </xdr:txBody>
      </xdr:sp>
      <xdr:sp macro="" textlink="">
        <xdr:nvSpPr>
          <xdr:cNvPr id="18" name="Callout: Bent Line 17">
            <a:extLst>
              <a:ext uri="{FF2B5EF4-FFF2-40B4-BE49-F238E27FC236}">
                <a16:creationId xmlns:a16="http://schemas.microsoft.com/office/drawing/2014/main" id="{D6FFFDEC-4469-49A2-900C-492F054DBD00}"/>
              </a:ext>
            </a:extLst>
          </xdr:cNvPr>
          <xdr:cNvSpPr/>
        </xdr:nvSpPr>
        <xdr:spPr>
          <a:xfrm>
            <a:off x="14798040" y="4251960"/>
            <a:ext cx="1554480" cy="434340"/>
          </a:xfrm>
          <a:prstGeom prst="borderCallout2">
            <a:avLst>
              <a:gd name="adj1" fmla="val 18750"/>
              <a:gd name="adj2" fmla="val -8333"/>
              <a:gd name="adj3" fmla="val 18750"/>
              <a:gd name="adj4" fmla="val -16667"/>
              <a:gd name="adj5" fmla="val -86945"/>
              <a:gd name="adj6" fmla="val -24972"/>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a:t>
            </a:r>
            <a:r>
              <a:rPr lang="da-DK" sz="1100" b="0" baseline="0"/>
              <a:t> tidsrum, som defineret i Indstillinger</a:t>
            </a:r>
            <a:endParaRPr lang="da-DK" sz="1100" b="0"/>
          </a:p>
        </xdr:txBody>
      </xdr:sp>
    </xdr:grpSp>
    <xdr:clientData/>
  </xdr:twoCellAnchor>
  <xdr:twoCellAnchor editAs="oneCell">
    <xdr:from>
      <xdr:col>1</xdr:col>
      <xdr:colOff>4311650</xdr:colOff>
      <xdr:row>1</xdr:row>
      <xdr:rowOff>5080</xdr:rowOff>
    </xdr:from>
    <xdr:to>
      <xdr:col>1</xdr:col>
      <xdr:colOff>4851650</xdr:colOff>
      <xdr:row>4</xdr:row>
      <xdr:rowOff>68830</xdr:rowOff>
    </xdr:to>
    <xdr:pic>
      <xdr:nvPicPr>
        <xdr:cNvPr id="20" name="Graphic 19" descr="Single gear">
          <a:hlinkClick xmlns:r="http://schemas.openxmlformats.org/officeDocument/2006/relationships" r:id="rId2"/>
          <a:extLst>
            <a:ext uri="{FF2B5EF4-FFF2-40B4-BE49-F238E27FC236}">
              <a16:creationId xmlns:a16="http://schemas.microsoft.com/office/drawing/2014/main" id="{0C951FD2-D22F-4F50-8754-CF8BD7776578}"/>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xdr:blipFill>
      <xdr:spPr>
        <a:xfrm>
          <a:off x="4514850" y="163830"/>
          <a:ext cx="540000" cy="540000"/>
        </a:xfrm>
        <a:prstGeom prst="rect">
          <a:avLst/>
        </a:prstGeom>
      </xdr:spPr>
    </xdr:pic>
    <xdr:clientData/>
  </xdr:twoCellAnchor>
  <xdr:twoCellAnchor editAs="oneCell">
    <xdr:from>
      <xdr:col>1</xdr:col>
      <xdr:colOff>3808816</xdr:colOff>
      <xdr:row>0</xdr:row>
      <xdr:rowOff>156210</xdr:rowOff>
    </xdr:from>
    <xdr:to>
      <xdr:col>1</xdr:col>
      <xdr:colOff>4352626</xdr:colOff>
      <xdr:row>4</xdr:row>
      <xdr:rowOff>59940</xdr:rowOff>
    </xdr:to>
    <xdr:pic>
      <xdr:nvPicPr>
        <xdr:cNvPr id="21" name="Graphic 20" descr="Bar chart with solid fill">
          <a:hlinkClick xmlns:r="http://schemas.openxmlformats.org/officeDocument/2006/relationships" r:id="rId5"/>
          <a:extLst>
            <a:ext uri="{FF2B5EF4-FFF2-40B4-BE49-F238E27FC236}">
              <a16:creationId xmlns:a16="http://schemas.microsoft.com/office/drawing/2014/main" id="{BAF92EC1-D5AE-4AC1-B2DF-E5921FA7D0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rcRect/>
        <a:stretch/>
      </xdr:blipFill>
      <xdr:spPr>
        <a:xfrm>
          <a:off x="4012016" y="156210"/>
          <a:ext cx="543810" cy="538730"/>
        </a:xfrm>
        <a:prstGeom prst="rect">
          <a:avLst/>
        </a:prstGeom>
      </xdr:spPr>
    </xdr:pic>
    <xdr:clientData/>
  </xdr:twoCellAnchor>
  <xdr:twoCellAnchor>
    <xdr:from>
      <xdr:col>2</xdr:col>
      <xdr:colOff>22861</xdr:colOff>
      <xdr:row>2</xdr:row>
      <xdr:rowOff>83820</xdr:rowOff>
    </xdr:from>
    <xdr:to>
      <xdr:col>3</xdr:col>
      <xdr:colOff>444500</xdr:colOff>
      <xdr:row>7</xdr:row>
      <xdr:rowOff>19050</xdr:rowOff>
    </xdr:to>
    <xdr:grpSp>
      <xdr:nvGrpSpPr>
        <xdr:cNvPr id="24" name="Group 23">
          <a:extLst>
            <a:ext uri="{FF2B5EF4-FFF2-40B4-BE49-F238E27FC236}">
              <a16:creationId xmlns:a16="http://schemas.microsoft.com/office/drawing/2014/main" id="{B9347463-0012-4AAD-99A7-C9794042DF01}"/>
            </a:ext>
          </a:extLst>
        </xdr:cNvPr>
        <xdr:cNvGrpSpPr/>
      </xdr:nvGrpSpPr>
      <xdr:grpSpPr>
        <a:xfrm>
          <a:off x="5096511" y="401320"/>
          <a:ext cx="1145539" cy="1154430"/>
          <a:chOff x="6028348" y="1689735"/>
          <a:chExt cx="1900169" cy="1720215"/>
        </a:xfrm>
      </xdr:grpSpPr>
      <xdr:sp macro="" textlink="">
        <xdr:nvSpPr>
          <xdr:cNvPr id="22" name="Arrow: Curved Left 21">
            <a:extLst>
              <a:ext uri="{FF2B5EF4-FFF2-40B4-BE49-F238E27FC236}">
                <a16:creationId xmlns:a16="http://schemas.microsoft.com/office/drawing/2014/main" id="{3359C285-C591-4B43-9985-598DD5AF73C2}"/>
              </a:ext>
            </a:extLst>
          </xdr:cNvPr>
          <xdr:cNvSpPr/>
        </xdr:nvSpPr>
        <xdr:spPr>
          <a:xfrm flipV="1">
            <a:off x="6028348" y="1689735"/>
            <a:ext cx="654577" cy="949452"/>
          </a:xfrm>
          <a:prstGeom prst="curvedLeftArrow">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da-DK" sz="1100">
              <a:solidFill>
                <a:schemeClr val="tx1"/>
              </a:solidFill>
            </a:endParaRPr>
          </a:p>
        </xdr:txBody>
      </xdr:sp>
      <xdr:sp macro="" textlink="">
        <xdr:nvSpPr>
          <xdr:cNvPr id="23" name="Rectangle 22">
            <a:extLst>
              <a:ext uri="{FF2B5EF4-FFF2-40B4-BE49-F238E27FC236}">
                <a16:creationId xmlns:a16="http://schemas.microsoft.com/office/drawing/2014/main" id="{B231872C-8314-4B0B-A58B-9EB36AA33EE0}"/>
              </a:ext>
            </a:extLst>
          </xdr:cNvPr>
          <xdr:cNvSpPr/>
        </xdr:nvSpPr>
        <xdr:spPr>
          <a:xfrm>
            <a:off x="6028349" y="2219325"/>
            <a:ext cx="1900168" cy="1190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b="1" i="0" u="none" strike="noStrike">
                <a:solidFill>
                  <a:sysClr val="windowText" lastClr="000000"/>
                </a:solidFill>
                <a:effectLst/>
                <a:latin typeface="+mn-lt"/>
                <a:ea typeface="+mn-ea"/>
                <a:cs typeface="+mn-cs"/>
              </a:rPr>
              <a:t>Hint:</a:t>
            </a:r>
            <a:r>
              <a:rPr lang="da-DK" sz="1100" b="0" i="0" u="none" strike="noStrike">
                <a:solidFill>
                  <a:sysClr val="windowText" lastClr="000000"/>
                </a:solidFill>
                <a:effectLst/>
                <a:latin typeface="+mn-lt"/>
                <a:ea typeface="+mn-ea"/>
                <a:cs typeface="+mn-cs"/>
              </a:rPr>
              <a:t> Tryk på disse ikoner for at navigere</a:t>
            </a:r>
            <a:r>
              <a:rPr lang="da-DK">
                <a:solidFill>
                  <a:sysClr val="windowText" lastClr="000000"/>
                </a:solidFill>
              </a:rPr>
              <a:t> </a:t>
            </a:r>
            <a:endParaRPr lang="da-DK" sz="1100">
              <a:solidFill>
                <a:sysClr val="windowText" lastClr="000000"/>
              </a:solidFill>
            </a:endParaRPr>
          </a:p>
        </xdr:txBody>
      </xdr:sp>
    </xdr:grpSp>
    <xdr:clientData/>
  </xdr:twoCellAnchor>
  <xdr:twoCellAnchor>
    <xdr:from>
      <xdr:col>15</xdr:col>
      <xdr:colOff>556260</xdr:colOff>
      <xdr:row>5</xdr:row>
      <xdr:rowOff>0</xdr:rowOff>
    </xdr:from>
    <xdr:to>
      <xdr:col>19</xdr:col>
      <xdr:colOff>15240</xdr:colOff>
      <xdr:row>7</xdr:row>
      <xdr:rowOff>137160</xdr:rowOff>
    </xdr:to>
    <xdr:sp macro="" textlink="">
      <xdr:nvSpPr>
        <xdr:cNvPr id="25" name="Callout: Bent Line 24">
          <a:extLst>
            <a:ext uri="{FF2B5EF4-FFF2-40B4-BE49-F238E27FC236}">
              <a16:creationId xmlns:a16="http://schemas.microsoft.com/office/drawing/2014/main" id="{D3783E64-186C-4FB0-A840-5B8D54F62AA2}"/>
            </a:ext>
          </a:extLst>
        </xdr:cNvPr>
        <xdr:cNvSpPr/>
      </xdr:nvSpPr>
      <xdr:spPr>
        <a:xfrm>
          <a:off x="16672560" y="800100"/>
          <a:ext cx="2628900" cy="731520"/>
        </a:xfrm>
        <a:prstGeom prst="borderCallout2">
          <a:avLst>
            <a:gd name="adj1" fmla="val 70686"/>
            <a:gd name="adj2" fmla="val -2847"/>
            <a:gd name="adj3" fmla="val 71875"/>
            <a:gd name="adj4" fmla="val -9684"/>
            <a:gd name="adj5" fmla="val 125118"/>
            <a:gd name="adj6" fmla="val -27570"/>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a:t>Hvis du har flere adresser med</a:t>
          </a:r>
          <a:r>
            <a:rPr lang="da-DK" sz="1100" baseline="0"/>
            <a:t> elmålere kan du vælge mellem dem her. Markerer du flere på én gang får du dit samlede brug på tværs af adresser.</a:t>
          </a:r>
          <a:endParaRPr lang="da-DK" sz="1100"/>
        </a:p>
      </xdr:txBody>
    </xdr:sp>
    <xdr:clientData/>
  </xdr:twoCellAnchor>
  <xdr:twoCellAnchor editAs="oneCell">
    <xdr:from>
      <xdr:col>0</xdr:col>
      <xdr:colOff>144780</xdr:colOff>
      <xdr:row>8</xdr:row>
      <xdr:rowOff>15240</xdr:rowOff>
    </xdr:from>
    <xdr:to>
      <xdr:col>1</xdr:col>
      <xdr:colOff>586740</xdr:colOff>
      <xdr:row>9</xdr:row>
      <xdr:rowOff>38100</xdr:rowOff>
    </xdr:to>
    <xdr:pic>
      <xdr:nvPicPr>
        <xdr:cNvPr id="13" name="Picture 12" descr="Downloads | Buy Me a Coffee">
          <a:hlinkClick xmlns:r="http://schemas.openxmlformats.org/officeDocument/2006/relationships" r:id="rId8"/>
          <a:extLst>
            <a:ext uri="{FF2B5EF4-FFF2-40B4-BE49-F238E27FC236}">
              <a16:creationId xmlns:a16="http://schemas.microsoft.com/office/drawing/2014/main" id="{89D9B758-FC05-FAD1-6942-B2A1ECFC6A1D}"/>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44780" y="1554480"/>
          <a:ext cx="662940" cy="662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3384550</xdr:colOff>
      <xdr:row>1</xdr:row>
      <xdr:rowOff>44450</xdr:rowOff>
    </xdr:from>
    <xdr:to>
      <xdr:col>1</xdr:col>
      <xdr:colOff>3801999</xdr:colOff>
      <xdr:row>3</xdr:row>
      <xdr:rowOff>138049</xdr:rowOff>
    </xdr:to>
    <xdr:pic>
      <xdr:nvPicPr>
        <xdr:cNvPr id="27" name="Graphic 26" descr="Postit Notes 3 with solid fill">
          <a:hlinkClick xmlns:r="http://schemas.openxmlformats.org/officeDocument/2006/relationships" r:id="rId10"/>
          <a:extLst>
            <a:ext uri="{FF2B5EF4-FFF2-40B4-BE49-F238E27FC236}">
              <a16:creationId xmlns:a16="http://schemas.microsoft.com/office/drawing/2014/main" id="{73360F05-3331-23E2-2CFE-F88488F84D8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587750" y="203200"/>
          <a:ext cx="417449" cy="41109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3509606481" backgroundQuery="1" createdVersion="8" refreshedVersion="8" minRefreshableVersion="3" recordCount="0" supportSubquery="1" supportAdvancedDrill="1" xr:uid="{78FC18CF-3050-4B81-9573-8E72E18E5F10}">
  <cacheSource type="external" connectionId="20"/>
  <cacheFields count="5">
    <cacheField name="[DimKalender].[Ugedag].[Ugedag]" caption="Ugedag" numFmtId="0" hierarchy="1" level="1">
      <sharedItems count="7">
        <s v="man"/>
        <s v="tir"/>
        <s v="ons"/>
        <s v="tor"/>
        <s v="fre"/>
        <s v="lør"/>
        <s v="søn"/>
      </sharedItems>
      <extLst>
        <ext xmlns:x15="http://schemas.microsoft.com/office/spreadsheetml/2010/11/main" uri="{4F2E5C28-24EA-4eb8-9CBF-B6C8F9C3D259}">
          <x15:cachedUniqueNames>
            <x15:cachedUniqueName index="0" name="[DimKalender].[Ugedag].&amp;[man]"/>
            <x15:cachedUniqueName index="1" name="[DimKalender].[Ugedag].&amp;[tir]"/>
            <x15:cachedUniqueName index="2" name="[DimKalender].[Ugedag].&amp;[ons]"/>
            <x15:cachedUniqueName index="3" name="[DimKalender].[Ugedag].&amp;[tor]"/>
            <x15:cachedUniqueName index="4" name="[DimKalender].[Ugedag].&amp;[fre]"/>
            <x15:cachedUniqueName index="5" name="[DimKalender].[Ugedag].&amp;[lør]"/>
            <x15:cachedUniqueName index="6" name="[DimKalender].[Ugedag].&amp;[søn]"/>
          </x15:cachedUniqueNames>
        </ext>
      </extLst>
    </cacheField>
    <cacheField name="[DimKalender].[Uge].[Uge]" caption="Uge" numFmtId="0" hierarchy="12" level="1">
      <sharedItems containsSemiMixedTypes="0" containsString="0" containsNumber="1" containsInteger="1" minValue="45" maxValue="49" count="5">
        <n v="45"/>
        <n v="46"/>
        <n v="47"/>
        <n v="48"/>
        <n v="49"/>
      </sharedItems>
      <extLst>
        <ext xmlns:x15="http://schemas.microsoft.com/office/spreadsheetml/2010/11/main" uri="{4F2E5C28-24EA-4eb8-9CBF-B6C8F9C3D259}">
          <x15:cachedUniqueNames>
            <x15:cachedUniqueName index="0" name="[DimKalender].[Uge].&amp;[45]"/>
            <x15:cachedUniqueName index="1" name="[DimKalender].[Uge].&amp;[46]"/>
            <x15:cachedUniqueName index="2" name="[DimKalender].[Uge].&amp;[47]"/>
            <x15:cachedUniqueName index="3" name="[DimKalender].[Uge].&amp;[48]"/>
            <x15:cachedUniqueName index="4" name="[DimKalender].[Uge].&amp;[49]"/>
          </x15:cachedUniqueNames>
        </ext>
      </extLst>
    </cacheField>
    <cacheField name="[DimKalender].[Måned].[Måned]" caption="Måned" numFmtId="0" hierarchy="3" level="1">
      <sharedItems containsSemiMixedTypes="0" containsNonDate="0" containsString="0"/>
    </cacheField>
    <cacheField name="[DimKalender].[År].[År]" caption="År" numFmtId="0" hierarchy="4" level="1">
      <sharedItems containsSemiMixedTypes="0" containsNonDate="0" containsString="0"/>
    </cacheField>
    <cacheField name="[Measures].[Sum of Dag]" caption="Sum of Dag" numFmtId="0" hierarchy="115" level="32767"/>
  </cacheFields>
  <cacheHierarchies count="201">
    <cacheHierarchy uniqueName="[DimKalender].[Dato]" caption="Dato" attribute="1" time="1" defaultMemberUniqueName="[DimKalender].[Dato].[All]" allUniqueName="[DimKalender].[Dato].[All]" dimensionUniqueName="[DimKalender]" displayFolder="" count="0" memberValueDatatype="7" unbalanced="0"/>
    <cacheHierarchy uniqueName="[DimKalender].[Ugedag]" caption="Ugedag" attribute="1" defaultMemberUniqueName="[DimKalender].[Ugedag].[All]" allUniqueName="[DimKalender].[Ugedag].[All]" dimensionUniqueName="[DimKalender]" displayFolder="" count="2" memberValueDatatype="130" unbalanced="0">
      <fieldsUsage count="2">
        <fieldUsage x="-1"/>
        <fieldUsage x="0"/>
      </fieldsUsage>
    </cacheHierarchy>
    <cacheHierarchy uniqueName="[DimKalender].[UgedagLang]" caption="UgedagLang" attribute="1" defaultMemberUniqueName="[DimKalender].[UgedagLang].[All]" allUniqueName="[DimKalender].[UgedagLang].[All]" dimensionUniqueName="[DimKalender]" displayFolder="" count="0" memberValueDatatype="130" unbalanced="0"/>
    <cacheHierarchy uniqueName="[DimKalender].[Måned]" caption="Måned" attribute="1" defaultMemberUniqueName="[DimKalender].[Måned].[All]" allUniqueName="[DimKalender].[Måned].[All]" dimensionUniqueName="[DimKalender]" displayFolder="" count="2" memberValueDatatype="130" unbalanced="0">
      <fieldsUsage count="2">
        <fieldUsage x="-1"/>
        <fieldUsage x="2"/>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3"/>
      </fieldsUsage>
    </cacheHierarchy>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2" memberValueDatatype="20" unbalanced="0">
      <fieldsUsage count="2">
        <fieldUsage x="-1"/>
        <fieldUsage x="1"/>
      </fieldsUsage>
    </cacheHierarchy>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0" memberValueDatatype="130" unbalanced="0"/>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0" memberValueDatatype="130" unbalanced="0"/>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0" memberValueDatatype="130" unbalanced="0"/>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0"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oneField="1">
      <fieldsUsage count="1">
        <fieldUsage x="4"/>
      </fieldsUsage>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3510532404" backgroundQuery="1" createdVersion="8" refreshedVersion="8" minRefreshableVersion="3" recordCount="0" supportSubquery="1" supportAdvancedDrill="1" xr:uid="{DE8DB3C5-02BC-4461-B98D-FAB87660AA25}">
  <cacheSource type="external" connectionId="20"/>
  <cacheFields count="9">
    <cacheField name="[Measures].[Bruger(e)]" caption="Bruger(e)" numFmtId="0" hierarchy="125" level="32767"/>
    <cacheField name="[Measures].[Bruger 2]" caption="Bruger 2" numFmtId="0" hierarchy="150" level="32767"/>
    <cacheField name="[Measures].[Adresse]" caption="Adresse" numFmtId="0" hierarchy="124" level="32767"/>
    <cacheField name="[Measures].[Placering af måler]" caption="Placering af måler" numFmtId="0" hierarchy="171" level="32767"/>
    <cacheField name="[Measures].[Elselskab]" caption="Elselskab" numFmtId="0" hierarchy="169" level="32767"/>
    <cacheField name="[Measures].[Energiselskab]" caption="Energiselskab" numFmtId="0" hierarchy="170" level="32767"/>
    <cacheField name="[Measures].[E-mail]" caption="E-mail" numFmtId="0" hierarchy="172" level="32767"/>
    <cacheField name="[Measures].[Telefon]" caption="Telefon" numFmtId="0" hierarchy="173" level="32767"/>
    <cacheField name="[UserInfoDetailed].[meteringPointId].[meteringPointId]" caption="meteringPointId" numFmtId="0" hierarchy="56" level="1">
      <sharedItems count="1">
        <s v="571313174114688105"/>
      </sharedItems>
      <extLst>
        <ext xmlns:x15="http://schemas.microsoft.com/office/spreadsheetml/2010/11/main" uri="{4F2E5C28-24EA-4eb8-9CBF-B6C8F9C3D259}">
          <x15:cachedUniqueNames>
            <x15:cachedUniqueName index="0" name="[UserInfoDetailed].[meteringPointId].&amp;[571313174114688105]"/>
          </x15:cachedUniqueNames>
        </ext>
      </extLst>
    </cacheField>
  </cacheFields>
  <cacheHierarchies count="201">
    <cacheHierarchy uniqueName="[DimKalender].[Dato]" caption="Dato" attribute="1" time="1" defaultMemberUniqueName="[DimKalender].[Dato].[All]" allUniqueName="[DimKalender].[Dato].[All]" dimensionUniqueName="[DimKalender]" displayFolder="" count="0"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0" memberValueDatatype="130" unbalanced="0"/>
    <cacheHierarchy uniqueName="[DimKalender].[Måned]" caption="Måned" attribute="1" defaultMemberUniqueName="[DimKalender].[Måned].[All]" allUniqueName="[DimKalender].[Måned].[All]" dimensionUniqueName="[DimKalender]" displayFolder="" count="0" memberValueDatatype="130" unbalanced="0"/>
    <cacheHierarchy uniqueName="[DimKalender].[År]" caption="År" attribute="1" defaultMemberUniqueName="[DimKalender].[År].[All]" allUniqueName="[DimKalender].[År].[All]" dimensionUniqueName="[DimKalender]" displayFolder="" count="0"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0" memberValueDatatype="130" unbalanced="0"/>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0" memberValueDatatype="130" unbalanced="0"/>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0" memberValueDatatype="130" unbalanced="0"/>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0"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2" memberValueDatatype="130" unbalanced="0">
      <fieldsUsage count="2">
        <fieldUsage x="-1"/>
        <fieldUsage x="8"/>
      </fieldsUsage>
    </cacheHierarchy>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oneField="1">
      <fieldsUsage count="1">
        <fieldUsage x="2"/>
      </fieldsUsage>
    </cacheHierarchy>
    <cacheHierarchy uniqueName="[Measures].[Bruger(e)]" caption="Bruger(e)" measure="1" displayFolder="" measureGroup="UserInfoDetailed" count="0" oneField="1">
      <fieldsUsage count="1">
        <fieldUsage x="0"/>
      </fieldsUsage>
    </cacheHierarchy>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oneField="1">
      <fieldsUsage count="1">
        <fieldUsage x="1"/>
      </fieldsUsage>
    </cacheHierarchy>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oneField="1">
      <fieldsUsage count="1">
        <fieldUsage x="4"/>
      </fieldsUsage>
    </cacheHierarchy>
    <cacheHierarchy uniqueName="[Measures].[Energiselskab]" caption="Energiselskab" measure="1" displayFolder="" measureGroup="UserInfoDetailed" count="0" oneField="1">
      <fieldsUsage count="1">
        <fieldUsage x="5"/>
      </fieldsUsage>
    </cacheHierarchy>
    <cacheHierarchy uniqueName="[Measures].[Placering af måler]" caption="Placering af måler" measure="1" displayFolder="" measureGroup="UserInfoDetailed" count="0" oneField="1">
      <fieldsUsage count="1">
        <fieldUsage x="3"/>
      </fieldsUsage>
    </cacheHierarchy>
    <cacheHierarchy uniqueName="[Measures].[E-mail]" caption="E-mail" measure="1" displayFolder="" measureGroup="UserInfoDetailed" count="0" oneField="1">
      <fieldsUsage count="1">
        <fieldUsage x="6"/>
      </fieldsUsage>
    </cacheHierarchy>
    <cacheHierarchy uniqueName="[Measures].[Telefon]" caption="Telefon" measure="1" displayFolder="" measureGroup="UserInfoDetailed" count="0" oneField="1">
      <fieldsUsage count="1">
        <fieldUsage x="7"/>
      </fieldsUsage>
    </cacheHierarchy>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Torben Kirk Wolf" refreshedDate="45530.353994212965" backgroundQuery="1" createdVersion="3" refreshedVersion="8" minRefreshableVersion="3" recordCount="0" tupleCache="1" supportSubquery="1" supportAdvancedDrill="1" xr:uid="{60F228A7-06BF-4BC6-80A1-D441A40D1C29}">
  <cacheSource type="external" connectionId="20"/>
  <cacheFields count="8">
    <cacheField name="[DimKalender].[Dato].[Dato]" caption="Dato" numFmtId="0" level="1">
      <sharedItems count="1">
        <s v="[DimKalender].[Dato].&amp;[2022-10-01T00:00:00]" c="10/1/2022"/>
      </sharedItems>
    </cacheField>
    <cacheField name="[OutputParameterTable].[Parameter].[Parameter]" caption="Parameter" numFmtId="0" hierarchy="42" level="1">
      <sharedItems count="1">
        <s v="[OutputParameterTable].[Parameter].&amp;[Priser]" c="Priser"/>
      </sharedItems>
    </cacheField>
    <cacheField name="[DimTid].[TidFormat].[TidFormat]" caption="TidFormat" numFmtId="0" hierarchy="16" level="1">
      <sharedItems count="24">
        <s v="[DimTid].[TidFormat].&amp;[13:00]" c="13:00"/>
        <s v="[DimTid].[TidFormat].&amp;[07:00]" c="07:00"/>
        <s v="[DimTid].[TidFormat].&amp;[18:00]" c="18:00"/>
        <s v="[DimTid].[TidFormat].&amp;[20:00]" c="20:00"/>
        <s v="[DimTid].[TidFormat].&amp;[19:00]" c="19:00"/>
        <s v="[DimTid].[TidFormat].&amp;[00:00]" c="00:00"/>
        <s v="[DimTid].[TidFormat].&amp;[15:00]" c="15:00"/>
        <s v="[DimTid].[TidFormat].&amp;[01:00]" c="01:00"/>
        <s v="[DimTid].[TidFormat].&amp;[10:00]" c="10:00"/>
        <s v="[DimTid].[TidFormat].&amp;[22:00]" c="22:00"/>
        <s v="[DimTid].[TidFormat].&amp;[11:00]" c="11:00"/>
        <s v="[DimTid].[TidFormat].&amp;[23:00]" c="23:00"/>
        <s v="[DimTid].[TidFormat].&amp;[05:00]" c="05:00"/>
        <s v="[DimTid].[TidFormat].&amp;[04:00]" c="04:00"/>
        <s v="[DimTid].[TidFormat].&amp;[06:00]" c="06:00"/>
        <s v="[DimTid].[TidFormat].&amp;[14:00]" c="14:00"/>
        <s v="[DimTid].[TidFormat].&amp;[16:00]" c="16:00"/>
        <s v="[DimTid].[TidFormat].&amp;[12:00]" c="12:00"/>
        <s v="[DimTid].[TidFormat].&amp;[21:00]" c="21:00"/>
        <s v="[DimTid].[TidFormat].&amp;[17:00]" c="17:00"/>
        <s v="[DimTid].[TidFormat].&amp;[09:00]" c="09:00"/>
        <s v="[DimTid].[TidFormat].&amp;[03:00]" c="03:00"/>
        <s v="[DimTid].[TidFormat].&amp;[08:00]" c="08:00"/>
        <s v="[DimTid].[TidFormat].&amp;[02:00]" c="02:00"/>
      </sharedItems>
    </cacheField>
    <cacheField name="[Measures].[MeasuresLevel]" caption="MeasuresLevel" numFmtId="0" hierarchy="41">
      <sharedItems count="15">
        <s v="[Measures].[MaxDKKPerTime]" c="MaxDKKPerTime"/>
        <s v="[Measures].[LastQuartileDaysPrice]" c="LastQuartileDaysPrice"/>
        <s v="[Measures].[MaxkWhPerTime]" c="MaxkWhPerTime"/>
        <s v="[Measures].[FirstQuartileDaysPrice]" c="FirstQuartileDaysPrice"/>
        <s v="[Measures].[LatestVersion]" c="LatestVersion"/>
        <s v="[Measures].[SumkWH]" c="SumkWH"/>
        <s v="[Measures].[SumPrice]" c="SumPrice"/>
        <s v="[Measures].[LastDate]" c="LastDate"/>
        <s v="[Measures].[SumSpotPrice]" c="SumSpotPrice"/>
        <s v="[Measures].[ChosenParameter]" c="ChosenParameter"/>
        <s v="[Measures].[SumSpotPriceFastPris]" c="SumSpotPriceFastPris"/>
        <s v="[Measures].[AverageSpotPriceInclVAT]" c="AverageSpotPriceInclVAT"/>
        <s v="[Measures].[FirstDate]" c="FirstDate"/>
        <s v="[Measures].[FoundTarif]" c="FoundTarif"/>
        <s v="[Measures].[CurrentQuartileDaysPrice]" c="CurrentQuartileDaysPrice"/>
      </sharedItems>
    </cacheField>
    <cacheField name="[DimKalender].[År].[År]" caption="År" numFmtId="0" hierarchy="4" level="1">
      <sharedItems count="1">
        <s v="[DimKalender].[År].&amp;[2023]" c="2023"/>
      </sharedItems>
    </cacheField>
    <cacheField name="[DimKalender].[Måned].[Måned]" caption="Måned" numFmtId="0" hierarchy="3" level="1">
      <sharedItems count="1">
        <s v="[DimKalender].[Måned].&amp;[Nov]" c="Nov"/>
      </sharedItems>
    </cacheField>
    <cacheField name="[dimTypeOfMP].[Code].[Code]" caption="Code" numFmtId="0" hierarchy="17" level="1">
      <sharedItems count="1">
        <s v="[dimTypeOfMP].[Code].&amp;[E17]" c="E17"/>
      </sharedItems>
    </cacheField>
    <cacheField name="[DimKalender].[Dag].[Dag]" caption="Dag" numFmtId="0" hierarchy="8" level="1">
      <sharedItems count="30">
        <s v="[DimKalender].[Dag].&amp;[15]" c="15"/>
        <s v="[DimKalender].[Dag].&amp;[1]" c="1"/>
        <s v="[DimKalender].[Dag].&amp;[2]" c="2"/>
        <s v="[DimKalender].[Dag].&amp;[3]" c="3"/>
        <s v="[DimKalender].[Dag].&amp;[4]" c="4"/>
        <s v="[DimKalender].[Dag].&amp;[5]" c="5"/>
        <s v="[DimKalender].[Dag].&amp;[6]" c="6"/>
        <s v="[DimKalender].[Dag].&amp;[7]" c="7"/>
        <s v="[DimKalender].[Dag].&amp;[8]" c="8"/>
        <s v="[DimKalender].[Dag].&amp;[9]" c="9"/>
        <s v="[DimKalender].[Dag].&amp;[10]" c="10"/>
        <s v="[DimKalender].[Dag].&amp;[11]" c="11"/>
        <s v="[DimKalender].[Dag].&amp;[12]" c="12"/>
        <s v="[DimKalender].[Dag].&amp;[13]" c="13"/>
        <s v="[DimKalender].[Dag].&amp;[14]" c="14"/>
        <s v="[DimKalender].[Dag].&amp;[16]" c="16"/>
        <s v="[DimKalender].[Dag].&amp;[17]" c="17"/>
        <s v="[DimKalender].[Dag].&amp;[18]" c="18"/>
        <s v="[DimKalender].[Dag].&amp;[19]" c="19"/>
        <s v="[DimKalender].[Dag].&amp;[20]" c="20"/>
        <s v="[DimKalender].[Dag].&amp;[21]" c="21"/>
        <s v="[DimKalender].[Dag].&amp;[22]" c="22"/>
        <s v="[DimKalender].[Dag].&amp;[23]" c="23"/>
        <s v="[DimKalender].[Dag].&amp;[24]" c="24"/>
        <s v="[DimKalender].[Dag].&amp;[25]" c="25"/>
        <s v="[DimKalender].[Dag].&amp;[26]" c="26"/>
        <s v="[DimKalender].[Dag].&amp;[27]" c="27"/>
        <s v="[DimKalender].[Dag].&amp;[28]" c="28"/>
        <s v="[DimKalender].[Dag].&amp;[29]" c="29"/>
        <s v="[DimKalender].[Dag].&amp;[30]" c="30"/>
      </sharedItems>
    </cacheField>
  </cacheFields>
  <cacheHierarchies count="202">
    <cacheHierarchy uniqueName="[DimKalender].[Dato]" caption="Dato" attribute="1" time="1" defaultMemberUniqueName="[DimKalender].[Dato].[All]" allUniqueName="[DimKalender].[Dato].[All]" dimensionUniqueName="[DimKalender]" displayFolder="" count="2" memberValueDatatype="7" unbalanced="0">
      <fieldsUsage count="2">
        <fieldUsage x="-1"/>
        <fieldUsage x="0"/>
      </fieldsUsage>
    </cacheHierarchy>
    <cacheHierarchy uniqueName="[DimKalender].[Ugedag]" caption="Ugedag" attribute="1" defaultMemberUniqueName="[DimKalender].[Ugedag].[All]" allUniqueName="[DimKalender].[Ugedag].[All]" dimensionUniqueName="[DimKalender]" displayFolder="" count="2"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fieldsUsage count="2">
        <fieldUsage x="-1"/>
        <fieldUsage x="5"/>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4"/>
      </fieldsUsage>
    </cacheHierarchy>
    <cacheHierarchy uniqueName="[DimKalender].[MånedNr]" caption="MånedNr" attribute="1" defaultMemberUniqueName="[DimKalender].[MånedNr].[All]" allUniqueName="[DimKalender].[MånedNr].[All]" dimensionUniqueName="[DimKalender]" displayFolder="" count="2" memberValueDatatype="20" unbalanced="0"/>
    <cacheHierarchy uniqueName="[DimKalender].[UgeDagNr]" caption="UgeDagNr" attribute="1" defaultMemberUniqueName="[DimKalender].[UgeDagNr].[All]" allUniqueName="[DimKalender].[UgeDagNr].[All]" dimensionUniqueName="[DimKalender]" displayFolder="" count="2" memberValueDatatype="20" unbalanced="0"/>
    <cacheHierarchy uniqueName="[DimKalender].[ÅrMåned]" caption="ÅrMåned" attribute="1" defaultMemberUniqueName="[DimKalender].[ÅrMåned].[All]" allUniqueName="[DimKalender].[ÅrMåned].[All]" dimensionUniqueName="[DimKalender]" displayFolder="" count="2" memberValueDatatype="130" unbalanced="0"/>
    <cacheHierarchy uniqueName="[DimKalender].[Dag]" caption="Dag" attribute="1" defaultMemberUniqueName="[DimKalender].[Dag].[All]" allUniqueName="[DimKalender].[Dag].[All]" dimensionUniqueName="[DimKalender]" displayFolder="" count="2" memberValueDatatype="20" unbalanced="0">
      <fieldsUsage count="2">
        <fieldUsage x="-1"/>
        <fieldUsage x="7"/>
      </fieldsUsage>
    </cacheHierarchy>
    <cacheHierarchy uniqueName="[DimKalender].[Dato (Year)]" caption="Dato (Year)" attribute="1" defaultMemberUniqueName="[DimKalender].[Dato (Year)].[All]" allUniqueName="[DimKalender].[Dato (Year)].[All]" dimensionUniqueName="[DimKalender]" displayFolder="" count="2" memberValueDatatype="130" unbalanced="0"/>
    <cacheHierarchy uniqueName="[DimKalender].[Dato (Quarter)]" caption="Dato (Quarter)" attribute="1" defaultMemberUniqueName="[DimKalender].[Dato (Quarter)].[All]" allUniqueName="[DimKalender].[Dato (Quarter)].[All]" dimensionUniqueName="[DimKalender]" displayFolder="" count="2" memberValueDatatype="130" unbalanced="0"/>
    <cacheHierarchy uniqueName="[DimKalender].[Dato (Month)]" caption="Dato (Month)" attribute="1" defaultMemberUniqueName="[DimKalender].[Dato (Month)].[All]" allUniqueName="[DimKalender].[Dato (Month)].[All]" dimensionUniqueName="[DimKalender]" displayFolder="" count="2" memberValueDatatype="130" unbalanced="0"/>
    <cacheHierarchy uniqueName="[DimKalender].[Uge]" caption="Uge" attribute="1" defaultMemberUniqueName="[DimKalender].[Uge].[All]" allUniqueName="[DimKalender].[Uge].[All]" dimensionUniqueName="[DimKalender]" displayFolder="" count="2" memberValueDatatype="20" unbalanced="0"/>
    <cacheHierarchy uniqueName="[DimTid].[Tid]" caption="Tid" attribute="1" time="1" defaultMemberUniqueName="[DimTid].[Tid].[All]" allUniqueName="[DimTid].[Tid].[All]" dimensionUniqueName="[DimTid]" displayFolder="" count="2" memberValueDatatype="7" unbalanced="0"/>
    <cacheHierarchy uniqueName="[DimTid].[Tidsrum]" caption="Tidsrum" attribute="1" defaultMemberUniqueName="[DimTid].[Tidsrum].[All]" allUniqueName="[DimTid].[Tidsrum].[All]" dimensionUniqueName="[DimTid]" displayFolder="" count="2" memberValueDatatype="130" unbalanced="0"/>
    <cacheHierarchy uniqueName="[DimTid].[Sortering]" caption="Sortering" attribute="1" defaultMemberUniqueName="[DimTid].[Sortering].[All]" allUniqueName="[DimTid].[Sortering].[All]" dimensionUniqueName="[DimTid]" displayFolder="" count="2" memberValueDatatype="20" unbalanced="0"/>
    <cacheHierarchy uniqueName="[DimTid].[TidFormat]" caption="TidFormat" attribute="1" defaultMemberUniqueName="[DimTid].[TidFormat].[All]" allUniqueName="[DimTid].[TidFormat].[All]" dimensionUniqueName="[DimTid]" displayFolder="" count="2" memberValueDatatype="130" unbalanced="0">
      <fieldsUsage count="2">
        <fieldUsage x="-1"/>
        <fieldUsage x="2"/>
      </fieldsUsage>
    </cacheHierarchy>
    <cacheHierarchy uniqueName="[dimTypeOfMP].[Code]" caption="Code" attribute="1" defaultMemberUniqueName="[dimTypeOfMP].[Code].[All]" allUniqueName="[dimTypeOfMP].[Code].[All]" dimensionUniqueName="[dimTypeOfMP]" displayFolder="" count="2" memberValueDatatype="130" unbalanced="0">
      <fieldsUsage count="2">
        <fieldUsage x="-1"/>
        <fieldUsage x="6"/>
      </fieldsUsage>
    </cacheHierarchy>
    <cacheHierarchy uniqueName="[dimTypeOfMP].[Description]" caption="Description" attribute="1" defaultMemberUniqueName="[dimTypeOfMP].[Description].[All]" allUniqueName="[dimTypeOfMP].[Description].[All]" dimensionUniqueName="[dimTypeOfMP]" displayFolder="" count="2" memberValueDatatype="130" unbalanced="0"/>
    <cacheHierarchy uniqueName="[ElspotPrices_V2].[SpotPriceDKK]" caption="SpotPriceDKK" attribute="1" defaultMemberUniqueName="[ElspotPrices_V2].[SpotPriceDKK].[All]" allUniqueName="[ElspotPrices_V2].[SpotPriceDKK].[All]" dimensionUniqueName="[ElspotPrices_V2]" displayFolder="" count="2" memberValueDatatype="5" unbalanced="0"/>
    <cacheHierarchy uniqueName="[ElspotPrices_V2].[Dato]" caption="Dato" attribute="1" time="1" defaultMemberUniqueName="[ElspotPrices_V2].[Dato].[All]" allUniqueName="[ElspotPrices_V2].[Dato].[All]" dimensionUniqueName="[ElspotPrices_V2]" displayFolder="" count="2" memberValueDatatype="7" unbalanced="0"/>
    <cacheHierarchy uniqueName="[ElspotPrices_V2].[Tid]" caption="Tid" attribute="1" time="1" defaultMemberUniqueName="[ElspotPrices_V2].[Tid].[All]" allUniqueName="[ElspotPrices_V2].[Tid].[All]" dimensionUniqueName="[ElspotPrices_V2]" displayFolder="" count="2" memberValueDatatype="7" unbalanced="0"/>
    <cacheHierarchy uniqueName="[ElspotPrices_V2].[Dato (Month)]" caption="Dato (Month)" attribute="1" defaultMemberUniqueName="[ElspotPrices_V2].[Dato (Month)].[All]" allUniqueName="[ElspotPrices_V2].[Dato (Month)].[All]" dimensionUniqueName="[ElspotPrices_V2]" displayFolder="" count="2" memberValueDatatype="130" unbalanced="0"/>
    <cacheHierarchy uniqueName="[ElspotPrices_V2].[Dato (Year)]" caption="Dato (Year)" attribute="1" defaultMemberUniqueName="[ElspotPrices_V2].[Dato (Year)].[All]" allUniqueName="[ElspotPrices_V2].[Dato (Year)].[All]" dimensionUniqueName="[ElspotPrices_V2]" displayFolder="" count="2" memberValueDatatype="130" unbalanced="0"/>
    <cacheHierarchy uniqueName="[ElspotPrices_V2].[Dato (Quarter)]" caption="Dato (Quarter)" attribute="1" defaultMemberUniqueName="[ElspotPrices_V2].[Dato (Quarter)].[All]" allUniqueName="[ElspotPrices_V2].[Dato (Quarter)].[All]" dimensionUniqueName="[ElspotPrices_V2]" displayFolder="" count="2"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2" memberValueDatatype="5" unbalanced="0"/>
    <cacheHierarchy uniqueName="[gitHubTags].[tag_name]" caption="tag_name" attribute="1" defaultMemberUniqueName="[gitHubTags].[tag_name].[All]" allUniqueName="[gitHubTags].[tag_name].[All]" dimensionUniqueName="[gitHubTags]" displayFolder="" count="2" memberValueDatatype="130" unbalanced="0"/>
    <cacheHierarchy uniqueName="[gitHubTags].[Sort1]" caption="Sort1" attribute="1" defaultMemberUniqueName="[gitHubTags].[Sort1].[All]" allUniqueName="[gitHubTags].[Sort1].[All]" dimensionUniqueName="[gitHubTags]" displayFolder="" count="2" memberValueDatatype="20" unbalanced="0"/>
    <cacheHierarchy uniqueName="[gitHubTags].[Sort2]" caption="Sort2" attribute="1" defaultMemberUniqueName="[gitHubTags].[Sort2].[All]" allUniqueName="[gitHubTags].[Sort2].[All]" dimensionUniqueName="[gitHubTags]" displayFolder="" count="2" memberValueDatatype="20" unbalanced="0"/>
    <cacheHierarchy uniqueName="[gitHubTags].[Sort3]" caption="Sort3" attribute="1" defaultMemberUniqueName="[gitHubTags].[Sort3].[All]" allUniqueName="[gitHubTags].[Sort3].[All]" dimensionUniqueName="[gitHubTags]" displayFolder="" count="2" memberValueDatatype="20" unbalanced="0"/>
    <cacheHierarchy uniqueName="[kWh_V2].[meteringPointId]" caption="meteringPointId" attribute="1" defaultMemberUniqueName="[kWh_V2].[meteringPointId].[All]" allUniqueName="[kWh_V2].[meteringPointId].[All]" dimensionUniqueName="[kWh_V2]" displayFolder="" count="2" memberValueDatatype="130" unbalanced="0"/>
    <cacheHierarchy uniqueName="[kWh_V2].[meteringPointIdChild]" caption="meteringPointIdChild" attribute="1" defaultMemberUniqueName="[kWh_V2].[meteringPointIdChild].[All]" allUniqueName="[kWh_V2].[meteringPointIdChild].[All]" dimensionUniqueName="[kWh_V2]" displayFolder="" count="2" memberValueDatatype="130" unbalanced="0"/>
    <cacheHierarchy uniqueName="[kWh_V2].[typeOfMP]" caption="typeOfMP" attribute="1" defaultMemberUniqueName="[kWh_V2].[typeOfMP].[All]" allUniqueName="[kWh_V2].[typeOfMP].[All]" dimensionUniqueName="[kWh_V2]" displayFolder="" count="2" memberValueDatatype="130" unbalanced="0"/>
    <cacheHierarchy uniqueName="[kWh_V2].[StartDate]" caption="StartDate" attribute="1" defaultMemberUniqueName="[kWh_V2].[StartDate].[All]" allUniqueName="[kWh_V2].[StartDate].[All]" dimensionUniqueName="[kWh_V2]" displayFolder="" count="2" memberValueDatatype="130" unbalanced="0"/>
    <cacheHierarchy uniqueName="[kWh_V2].[EndDate]" caption="EndDate" attribute="1" defaultMemberUniqueName="[kWh_V2].[EndDate].[All]" allUniqueName="[kWh_V2].[EndDate].[All]" dimensionUniqueName="[kWh_V2]" displayFolder="" count="2" memberValueDatatype="130" unbalanced="0"/>
    <cacheHierarchy uniqueName="[kWh_V2].[kWh]" caption="kWh" attribute="1" defaultMemberUniqueName="[kWh_V2].[kWh].[All]" allUniqueName="[kWh_V2].[kWh].[All]" dimensionUniqueName="[kWh_V2]" displayFolder="" count="2" memberValueDatatype="5" unbalanced="0"/>
    <cacheHierarchy uniqueName="[kWh_V2].[RunningTotal]" caption="RunningTotal" attribute="1" defaultMemberUniqueName="[kWh_V2].[RunningTotal].[All]" allUniqueName="[kWh_V2].[RunningTotal].[All]" dimensionUniqueName="[kWh_V2]" displayFolder="" count="2" memberValueDatatype="5" unbalanced="0"/>
    <cacheHierarchy uniqueName="[kWh_V2].[Dato]" caption="Dato" attribute="1" time="1" defaultMemberUniqueName="[kWh_V2].[Dato].[All]" allUniqueName="[kWh_V2].[Dato].[All]" dimensionUniqueName="[kWh_V2]" displayFolder="" count="2" memberValueDatatype="7" unbalanced="0"/>
    <cacheHierarchy uniqueName="[kWh_V2].[Tid]" caption="Tid" attribute="1" time="1" defaultMemberUniqueName="[kWh_V2].[Tid].[All]" allUniqueName="[kWh_V2].[Tid].[All]" dimensionUniqueName="[kWh_V2]" displayFolder="" count="2" memberValueDatatype="7" unbalanced="0"/>
    <cacheHierarchy uniqueName="[kWh_V2].[Dato (Month)]" caption="Dato (Month)" attribute="1" defaultMemberUniqueName="[kWh_V2].[Dato (Month)].[All]" allUniqueName="[kWh_V2].[Dato (Month)].[All]" dimensionUniqueName="[kWh_V2]" displayFolder="" count="2" memberValueDatatype="130" unbalanced="0"/>
    <cacheHierarchy uniqueName="[kWh_V2].[kWhAfgift]" caption="kWhAfgift" attribute="1" defaultMemberUniqueName="[kWh_V2].[kWhAfgift].[All]" allUniqueName="[kWh_V2].[kWhAfgift].[All]" dimensionUniqueName="[kWh_V2]" displayFolder="" count="2" memberValueDatatype="5" unbalanced="0"/>
    <cacheHierarchy uniqueName="[Measures]" caption="Measures" attribute="1" keyAttribute="1" defaultMemberUniqueName="[Measures].[__No measures defined]" dimensionUniqueName="[Measures]" displayFolder="" measures="1" count="1" memberValueDatatype="130" unbalanced="0">
      <fieldsUsage count="1">
        <fieldUsage x="3"/>
      </fieldsUsage>
    </cacheHierarchy>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1"/>
      </fieldsUsage>
    </cacheHierarchy>
    <cacheHierarchy uniqueName="[OutputParameterTable].[Enhed]" caption="Enhed" attribute="1" defaultMemberUniqueName="[OutputParameterTable].[Enhed].[All]" allUniqueName="[OutputParameterTable].[Enhed].[All]" dimensionUniqueName="[OutputParameterTable]" displayFolder="" count="2"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2"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2"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2"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2" memberValueDatatype="7" unbalanced="0"/>
    <cacheHierarchy uniqueName="[tblElafgift].[Fra]" caption="Fra" attribute="1" time="1" defaultMemberUniqueName="[tblElafgift].[Fra].[All]" allUniqueName="[tblElafgift].[Fra].[All]" dimensionUniqueName="[tblElafgift]" displayFolder="" count="2" memberValueDatatype="7" unbalanced="0"/>
    <cacheHierarchy uniqueName="[tblElafgift].[Til]" caption="Til" attribute="1" time="1" defaultMemberUniqueName="[tblElafgift].[Til].[All]" allUniqueName="[tblElafgift].[Til].[All]" dimensionUniqueName="[tblElafgift]" displayFolder="" count="2" memberValueDatatype="7" unbalanced="0"/>
    <cacheHierarchy uniqueName="[tblElafgift].[Pris]" caption="Pris" attribute="1" defaultMemberUniqueName="[tblElafgift].[Pris].[All]" allUniqueName="[tblElafgift].[Pris].[All]" dimensionUniqueName="[tblElafgift]" displayFolder="" count="2" memberValueDatatype="5" unbalanced="0"/>
    <cacheHierarchy uniqueName="[tblEltarif].[Fra]" caption="Fra" attribute="1" time="1" defaultMemberUniqueName="[tblEltarif].[Fra].[All]" allUniqueName="[tblEltarif].[Fra].[All]" dimensionUniqueName="[tblEltarif]" displayFolder="" count="2" memberValueDatatype="7" unbalanced="0"/>
    <cacheHierarchy uniqueName="[tblEltarif].[Til]" caption="Til" attribute="1" time="1" defaultMemberUniqueName="[tblEltarif].[Til].[All]" allUniqueName="[tblEltarif].[Til].[All]" dimensionUniqueName="[tblEltarif]" displayFolder="" count="2" memberValueDatatype="7" unbalanced="0"/>
    <cacheHierarchy uniqueName="[tblEltarif].[Nettarif]" caption="Nettarif" attribute="1" defaultMemberUniqueName="[tblEltarif].[Nettarif].[All]" allUniqueName="[tblEltarif].[Nettarif].[All]" dimensionUniqueName="[tblEltarif]" displayFolder="" count="2" memberValueDatatype="5" unbalanced="0"/>
    <cacheHierarchy uniqueName="[tblEltarif].[Systemtarif]" caption="Systemtarif" attribute="1" defaultMemberUniqueName="[tblEltarif].[Systemtarif].[All]" allUniqueName="[tblEltarif].[Systemtarif].[All]" dimensionUniqueName="[tblEltarif]" displayFolder="" count="2" memberValueDatatype="5" unbalanced="0"/>
    <cacheHierarchy uniqueName="[tblEltarif].[Systemabonnement]" caption="Systemabonnement" attribute="1" defaultMemberUniqueName="[tblEltarif].[Systemabonnement].[All]" allUniqueName="[tblEltarif].[Systemabonnement].[All]" dimensionUniqueName="[tblEltarif]" displayFolder="" count="2" memberValueDatatype="20" unbalanced="0"/>
    <cacheHierarchy uniqueName="[tblFastPris].[FastPris]" caption="FastPris" attribute="1" defaultMemberUniqueName="[tblFastPris].[FastPris].[All]" allUniqueName="[tblFastPris].[FastPris].[All]" dimensionUniqueName="[tblFastPris]" displayFolder="" count="2"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2"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2" memberValueDatatype="130" unbalanced="0"/>
    <cacheHierarchy uniqueName="[UserInfoDetailed].[typeOfMP]" caption="typeOfMP" attribute="1" defaultMemberUniqueName="[UserInfoDetailed].[typeOfMP].[All]" allUniqueName="[UserInfoDetailed].[typeOfMP].[All]" dimensionUniqueName="[UserInfoDetailed]" displayFolder="" count="2"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2"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2"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2" memberValueDatatype="130" unbalanced="0"/>
    <cacheHierarchy uniqueName="[UserInfoDetailed].[meterNumber]" caption="meterNumber" attribute="1" defaultMemberUniqueName="[UserInfoDetailed].[meterNumber].[All]" allUniqueName="[UserInfoDetailed].[meterNumber].[All]" dimensionUniqueName="[UserInfoDetailed]" displayFolder="" count="2"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2"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2"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2"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2"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2" memberValueDatatype="130" unbalanced="0"/>
    <cacheHierarchy uniqueName="[UserInfoDetailed].[powerLimitKW]" caption="powerLimitKW" attribute="1" defaultMemberUniqueName="[UserInfoDetailed].[powerLimitKW].[All]" allUniqueName="[UserInfoDetailed].[powerLimitKW].[All]" dimensionUniqueName="[UserInfoDetailed]" displayFolder="" count="2" memberValueDatatype="130" unbalanced="0"/>
    <cacheHierarchy uniqueName="[UserInfoDetailed].[powerLimitA]" caption="powerLimitA" attribute="1" defaultMemberUniqueName="[UserInfoDetailed].[powerLimitA].[All]" allUniqueName="[UserInfoDetailed].[powerLimitA].[All]" dimensionUniqueName="[UserInfoDetailed]" displayFolder="" count="2" memberValueDatatype="130" unbalanced="0"/>
    <cacheHierarchy uniqueName="[UserInfoDetailed].[subTypeOfMP]" caption="subTypeOfMP" attribute="1" defaultMemberUniqueName="[UserInfoDetailed].[subTypeOfMP].[All]" allUniqueName="[UserInfoDetailed].[subTypeOfMP].[All]" dimensionUniqueName="[UserInfoDetailed]" displayFolder="" count="2"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2" memberValueDatatype="130" unbalanced="0"/>
    <cacheHierarchy uniqueName="[UserInfoDetailed].[mpCapacity]" caption="mpCapacity" attribute="1" defaultMemberUniqueName="[UserInfoDetailed].[mpCapacity].[All]" allUniqueName="[UserInfoDetailed].[mpCapacity].[All]" dimensionUniqueName="[UserInfoDetailed]" displayFolder="" count="2"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2"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2" memberValueDatatype="130" unbalanced="0"/>
    <cacheHierarchy uniqueName="[UserInfoDetailed].[product]" caption="product" attribute="1" defaultMemberUniqueName="[UserInfoDetailed].[product].[All]" allUniqueName="[UserInfoDetailed].[product].[All]" dimensionUniqueName="[UserInfoDetailed]" displayFolder="" count="2" memberValueDatatype="130" unbalanced="0"/>
    <cacheHierarchy uniqueName="[UserInfoDetailed].[consumerCVR]" caption="consumerCVR" attribute="1" defaultMemberUniqueName="[UserInfoDetailed].[consumerCVR].[All]" allUniqueName="[UserInfoDetailed].[consumerCVR].[All]" dimensionUniqueName="[UserInfoDetailed]" displayFolder="" count="2"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2"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2"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2"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2"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2"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2"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2"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2"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2"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2" memberValueDatatype="130" unbalanced="0"/>
    <cacheHierarchy uniqueName="[UserInfoDetailed].[taxReduction]" caption="taxReduction" attribute="1" defaultMemberUniqueName="[UserInfoDetailed].[taxReduction].[All]" allUniqueName="[UserInfoDetailed].[taxReduction].[All]" dimensionUniqueName="[UserInfoDetailed]" displayFolder="" count="2"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2"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2" memberValueDatatype="130" unbalanced="0"/>
    <cacheHierarchy uniqueName="[UserInfoDetailed].[streetCode]" caption="streetCode" attribute="1" defaultMemberUniqueName="[UserInfoDetailed].[streetCode].[All]" allUniqueName="[UserInfoDetailed].[streetCode].[All]" dimensionUniqueName="[UserInfoDetailed]" displayFolder="" count="2"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2" memberValueDatatype="130" unbalanced="0"/>
    <cacheHierarchy uniqueName="[UserInfoDetailed].[floorId]" caption="floorId" attribute="1" defaultMemberUniqueName="[UserInfoDetailed].[floorId].[All]" allUniqueName="[UserInfoDetailed].[floorId].[All]" dimensionUniqueName="[UserInfoDetailed]" displayFolder="" count="2" memberValueDatatype="130" unbalanced="0"/>
    <cacheHierarchy uniqueName="[UserInfoDetailed].[roomId]" caption="roomId" attribute="1" defaultMemberUniqueName="[UserInfoDetailed].[roomId].[All]" allUniqueName="[UserInfoDetailed].[roomId].[All]" dimensionUniqueName="[UserInfoDetailed]" displayFolder="" count="2" memberValueDatatype="130" unbalanced="0"/>
    <cacheHierarchy uniqueName="[UserInfoDetailed].[postcode]" caption="postcode" attribute="1" defaultMemberUniqueName="[UserInfoDetailed].[postcode].[All]" allUniqueName="[UserInfoDetailed].[postcode].[All]" dimensionUniqueName="[UserInfoDetailed]" displayFolder="" count="2" memberValueDatatype="130" unbalanced="0"/>
    <cacheHierarchy uniqueName="[UserInfoDetailed].[cityName]" caption="cityName" attribute="1" defaultMemberUniqueName="[UserInfoDetailed].[cityName].[All]" allUniqueName="[UserInfoDetailed].[cityName].[All]" dimensionUniqueName="[UserInfoDetailed]" displayFolder="" count="2"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2"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2"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2"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2"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2"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2"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2"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2" memberValueDatatype="130" unbalanced="0"/>
    <cacheHierarchy uniqueName="[DimKalender].[Dato (Month Index)]" caption="Dato (Month Index)" attribute="1" defaultMemberUniqueName="[DimKalender].[Dato (Month Index)].[All]" allUniqueName="[DimKalender].[Dato (Month Index)].[All]" dimensionUniqueName="[DimKalender]" displayFolder="" count="2"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2" memberValueDatatype="20" unbalanced="0" hidden="1"/>
    <cacheHierarchy uniqueName="[kWh_V2].[Dato (Month Index)]" caption="Dato (Month Index)" attribute="1" defaultMemberUniqueName="[kWh_V2].[Dato (Month Index)].[All]" allUniqueName="[kWh_V2].[Dato (Month Index)].[All]" dimensionUniqueName="[kWh_V2]" displayFolder="" count="2"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7"/>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4"/>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tupleCache>
    <entries count="90">
      <s v="2.4.1" in="0">
        <tpls c="1">
          <tpl fld="3" item="4"/>
        </tpls>
      </s>
      <n v="44926" in="1">
        <tpls c="2">
          <tpl hier="0" item="0"/>
          <tpl fld="3" item="7"/>
        </tpls>
      </n>
      <n v="1153.75960315628" in="0">
        <tpls c="2">
          <tpl hier="0" item="0"/>
          <tpl fld="3" item="8"/>
        </tpls>
      </n>
      <s v="DKK" in="0">
        <tpls c="2">
          <tpl fld="3" item="9"/>
          <tpl hier="42" item="1"/>
        </tpls>
      </s>
      <n v="3986.2246299999979" in="0">
        <tpls c="2">
          <tpl hier="0" item="0"/>
          <tpl fld="3" item="10"/>
        </tpls>
      </n>
      <n v="1.751453680270759" in="0">
        <tpls c="2">
          <tpl hier="0" item="0"/>
          <tpl fld="3" item="11"/>
        </tpls>
      </n>
      <n v="44835" in="1">
        <tpls c="2">
          <tpl hier="0" item="0"/>
          <tpl fld="3" item="12"/>
        </tpls>
      </n>
      <n v="71" in="0">
        <tpls c="3">
          <tpl hier="3" item="3"/>
          <tpl hier="4" item="2"/>
          <tpl fld="3" item="1"/>
        </tpls>
      </n>
      <n v="42" in="0">
        <tpls c="3">
          <tpl hier="3" item="3"/>
          <tpl hier="4" item="2"/>
          <tpl fld="3" item="3"/>
        </tpls>
      </n>
      <n v="15.386252970099999" in="0">
        <tpls c="4">
          <tpl hier="3" item="3"/>
          <tpl hier="4" item="2"/>
          <tpl fld="6" item="0"/>
          <tpl fld="3" item="0"/>
        </tpls>
      </n>
      <n v="6.71" in="0">
        <tpls c="4">
          <tpl hier="3" item="3"/>
          <tpl hier="4" item="2"/>
          <tpl fld="6" item="0"/>
          <tpl fld="3" item="2"/>
        </tpls>
      </n>
      <s v="" in="0">
        <tpls c="1">
          <tpl fld="3" item="13"/>
        </tpls>
      </s>
      <n v="0.97" in="0">
        <tpls c="6">
          <tpl hier="3" item="3"/>
          <tpl hier="4" item="2"/>
          <tpl fld="7" item="0"/>
          <tpl fld="2" item="8"/>
          <tpl fld="6" item="0"/>
          <tpl fld="3" item="5"/>
        </tpls>
      </n>
      <n v="4.1316068965249997" in="0">
        <tpls c="6">
          <tpl hier="3" item="3"/>
          <tpl hier="4" item="2"/>
          <tpl fld="7" item="0"/>
          <tpl fld="2" item="21"/>
          <tpl fld="6" item="0"/>
          <tpl fld="3" item="6"/>
        </tpls>
      </n>
      <n v="4.5947330803749997" in="0">
        <tpls c="6">
          <tpl hier="3" item="3"/>
          <tpl hier="4" item="2"/>
          <tpl fld="7" item="0"/>
          <tpl fld="2" item="12"/>
          <tpl fld="6" item="0"/>
          <tpl fld="3" item="6"/>
        </tpls>
      </n>
      <n v="4.4276955432250018" in="0">
        <tpls c="6">
          <tpl hier="3" item="3"/>
          <tpl hier="4" item="2"/>
          <tpl fld="7" item="0"/>
          <tpl fld="2" item="23"/>
          <tpl fld="6" item="0"/>
          <tpl fld="3" item="6"/>
        </tpls>
      </n>
      <n v="1.97" in="0">
        <tpls c="6">
          <tpl hier="3" item="3"/>
          <tpl hier="4" item="2"/>
          <tpl fld="7" item="0"/>
          <tpl fld="2" item="4"/>
          <tpl fld="6" item="0"/>
          <tpl fld="3" item="5"/>
        </tpls>
      </n>
      <n v="2.2820875419250002" in="0">
        <tpls c="6">
          <tpl hier="3" item="3"/>
          <tpl hier="4" item="2"/>
          <tpl fld="7" item="0"/>
          <tpl fld="2" item="0"/>
          <tpl fld="6" item="0"/>
          <tpl fld="3" item="6"/>
        </tpls>
      </n>
      <n v="2.4700000000000002" in="0">
        <tpls c="6">
          <tpl hier="3" item="3"/>
          <tpl hier="4" item="2"/>
          <tpl fld="7" item="0"/>
          <tpl fld="2" item="11"/>
          <tpl fld="6" item="0"/>
          <tpl fld="3" item="5"/>
        </tpls>
      </n>
      <n v="2.4076807812500003" in="0">
        <tpls c="6">
          <tpl hier="3" item="3"/>
          <tpl hier="4" item="2"/>
          <tpl fld="7" item="0"/>
          <tpl fld="2" item="20"/>
          <tpl fld="6" item="0"/>
          <tpl fld="3" item="6"/>
        </tpls>
      </n>
      <n v="3.93" in="0">
        <tpls c="6">
          <tpl hier="3" item="3"/>
          <tpl hier="4" item="2"/>
          <tpl fld="7" item="0"/>
          <tpl fld="2" item="12"/>
          <tpl fld="6" item="0"/>
          <tpl fld="3" item="5"/>
        </tpls>
      </n>
      <n v="3.89" in="0">
        <tpls c="6">
          <tpl hier="3" item="3"/>
          <tpl hier="4" item="2"/>
          <tpl fld="7" item="0"/>
          <tpl fld="2" item="21"/>
          <tpl fld="6" item="0"/>
          <tpl fld="3" item="5"/>
        </tpls>
      </n>
      <n v="6.3227600016750003" in="0">
        <tpls c="6">
          <tpl hier="3" item="3"/>
          <tpl hier="4" item="2"/>
          <tpl fld="7" item="0"/>
          <tpl fld="2" item="1"/>
          <tpl fld="6" item="0"/>
          <tpl fld="3" item="6"/>
        </tpls>
      </n>
      <n v="4.0589329647000003" in="0">
        <tpls c="6">
          <tpl hier="3" item="3"/>
          <tpl hier="4" item="2"/>
          <tpl fld="7" item="0"/>
          <tpl fld="2" item="18"/>
          <tpl fld="6" item="0"/>
          <tpl fld="3" item="6"/>
        </tpls>
      </n>
      <n v="1.7915401562500004" in="0">
        <tpls c="6">
          <tpl hier="3" item="3"/>
          <tpl hier="4" item="2"/>
          <tpl fld="7" item="0"/>
          <tpl fld="2" item="10"/>
          <tpl fld="6" item="0"/>
          <tpl fld="3" item="6"/>
        </tpls>
      </n>
      <n v="4.1100000000000003" in="0">
        <tpls c="6">
          <tpl hier="3" item="3"/>
          <tpl hier="4" item="2"/>
          <tpl fld="7" item="0"/>
          <tpl fld="2" item="23"/>
          <tpl fld="6" item="0"/>
          <tpl fld="3" item="5"/>
        </tpls>
      </n>
      <n v="2.7720719472250006" in="0">
        <tpls c="6">
          <tpl hier="3" item="3"/>
          <tpl hier="4" item="2"/>
          <tpl fld="7" item="0"/>
          <tpl fld="2" item="15"/>
          <tpl fld="6" item="0"/>
          <tpl fld="3" item="6"/>
        </tpls>
      </n>
      <n v="2.8234232340000003" in="0">
        <tpls c="6">
          <tpl hier="3" item="3"/>
          <tpl hier="4" item="2"/>
          <tpl fld="7" item="0"/>
          <tpl fld="2" item="6"/>
          <tpl fld="6" item="0"/>
          <tpl fld="3" item="6"/>
        </tpls>
      </n>
      <n v="3.8727888548" in="0">
        <tpls c="6">
          <tpl hier="3" item="3"/>
          <tpl hier="4" item="2"/>
          <tpl fld="7" item="0"/>
          <tpl fld="2" item="7"/>
          <tpl fld="6" item="0"/>
          <tpl fld="3" item="6"/>
        </tpls>
      </n>
      <n v="6.7046848625624991" in="0">
        <tpls c="6">
          <tpl hier="3" item="3"/>
          <tpl hier="4" item="2"/>
          <tpl fld="7" item="0"/>
          <tpl fld="2" item="19"/>
          <tpl fld="6" item="0"/>
          <tpl fld="3" item="6"/>
        </tpls>
      </n>
      <n v="2.42" in="0">
        <tpls c="6">
          <tpl hier="3" item="3"/>
          <tpl hier="4" item="2"/>
          <tpl fld="7" item="0"/>
          <tpl fld="2" item="18"/>
          <tpl fld="6" item="0"/>
          <tpl fld="3" item="5"/>
        </tpls>
      </n>
      <n v="1.1599999999999999" in="0">
        <tpls c="6">
          <tpl hier="3" item="3"/>
          <tpl hier="4" item="2"/>
          <tpl fld="7" item="0"/>
          <tpl fld="2" item="20"/>
          <tpl fld="6" item="0"/>
          <tpl fld="3" item="5"/>
        </tpls>
      </n>
      <n v="1.4" in="0">
        <tpls c="6">
          <tpl hier="3" item="3"/>
          <tpl hier="4" item="2"/>
          <tpl fld="7" item="0"/>
          <tpl fld="2" item="6"/>
          <tpl fld="6" item="0"/>
          <tpl fld="3" item="5"/>
        </tpls>
      </n>
      <n v="2.9689104466749994" in="0">
        <tpls c="6">
          <tpl hier="3" item="3"/>
          <tpl hier="4" item="2"/>
          <tpl fld="7" item="0"/>
          <tpl fld="2" item="16"/>
          <tpl fld="6" item="0"/>
          <tpl fld="3" item="6"/>
        </tpls>
      </n>
      <n v="3.43" in="0">
        <tpls c="6">
          <tpl hier="3" item="3"/>
          <tpl hier="4" item="2"/>
          <tpl fld="7" item="0"/>
          <tpl fld="2" item="7"/>
          <tpl fld="6" item="0"/>
          <tpl fld="3" item="5"/>
        </tpls>
      </n>
      <n v="3.8286059478875005" in="0">
        <tpls c="6">
          <tpl hier="3" item="3"/>
          <tpl hier="4" item="2"/>
          <tpl fld="7" item="0"/>
          <tpl fld="2" item="11"/>
          <tpl fld="6" item="0"/>
          <tpl fld="3" item="6"/>
        </tpls>
      </n>
      <n v="5.0935932175000005" in="0">
        <tpls c="6">
          <tpl hier="3" item="3"/>
          <tpl hier="4" item="2"/>
          <tpl fld="7" item="0"/>
          <tpl fld="2" item="14"/>
          <tpl fld="6" item="0"/>
          <tpl fld="3" item="6"/>
        </tpls>
      </n>
      <n v="1.58" in="0">
        <tpls c="6">
          <tpl hier="3" item="3"/>
          <tpl hier="4" item="2"/>
          <tpl fld="7" item="0"/>
          <tpl fld="2" item="2"/>
          <tpl fld="6" item="0"/>
          <tpl fld="3" item="5"/>
        </tpls>
      </n>
      <n v="2.33" in="0">
        <tpls c="6">
          <tpl hier="3" item="3"/>
          <tpl hier="4" item="2"/>
          <tpl fld="7" item="0"/>
          <tpl fld="2" item="19"/>
          <tpl fld="6" item="0"/>
          <tpl fld="3" item="5"/>
        </tpls>
      </n>
      <n v="4.7034687417500001" in="0">
        <tpls c="6">
          <tpl hier="3" item="3"/>
          <tpl hier="4" item="2"/>
          <tpl fld="7" item="0"/>
          <tpl fld="2" item="2"/>
          <tpl fld="6" item="0"/>
          <tpl fld="3" item="6"/>
        </tpls>
      </n>
      <n v="3.2445955747000004" in="0">
        <tpls c="6">
          <tpl hier="3" item="3"/>
          <tpl hier="4" item="2"/>
          <tpl fld="7" item="0"/>
          <tpl fld="2" item="22"/>
          <tpl fld="6" item="0"/>
          <tpl fld="3" item="6"/>
        </tpls>
      </n>
      <n v="4.0439869687499996" in="0">
        <tpls c="6">
          <tpl hier="3" item="3"/>
          <tpl hier="4" item="2"/>
          <tpl fld="7" item="0"/>
          <tpl fld="2" item="9"/>
          <tpl fld="6" item="0"/>
          <tpl fld="3" item="6"/>
        </tpls>
      </n>
      <n v="1.58" in="0">
        <tpls c="6">
          <tpl hier="3" item="3"/>
          <tpl hier="4" item="2"/>
          <tpl fld="7" item="0"/>
          <tpl fld="2" item="22"/>
          <tpl fld="6" item="0"/>
          <tpl fld="3" item="5"/>
        </tpls>
      </n>
      <n v="1.39" in="0">
        <tpls c="6">
          <tpl hier="3" item="3"/>
          <tpl hier="4" item="2"/>
          <tpl fld="7" item="0"/>
          <tpl fld="2" item="3"/>
          <tpl fld="6" item="0"/>
          <tpl fld="3" item="5"/>
        </tpls>
      </n>
      <n v="1.42" in="0">
        <tpls c="6">
          <tpl hier="3" item="3"/>
          <tpl hier="4" item="2"/>
          <tpl fld="7" item="0"/>
          <tpl fld="2" item="17"/>
          <tpl fld="6" item="0"/>
          <tpl fld="3" item="5"/>
        </tpls>
      </n>
      <n v="1.22" in="0">
        <tpls c="6">
          <tpl hier="3" item="3"/>
          <tpl hier="4" item="2"/>
          <tpl fld="7" item="0"/>
          <tpl fld="2" item="0"/>
          <tpl fld="6" item="0"/>
          <tpl fld="3" item="5"/>
        </tpls>
      </n>
      <n v="3.38" in="0">
        <tpls c="6">
          <tpl hier="3" item="3"/>
          <tpl hier="4" item="2"/>
          <tpl fld="7" item="0"/>
          <tpl fld="2" item="1"/>
          <tpl fld="6" item="0"/>
          <tpl fld="3" item="5"/>
        </tpls>
      </n>
      <n v="3.9259358680249994" in="0">
        <tpls c="6">
          <tpl hier="3" item="3"/>
          <tpl hier="4" item="2"/>
          <tpl fld="7" item="0"/>
          <tpl fld="2" item="3"/>
          <tpl fld="6" item="0"/>
          <tpl fld="3" item="6"/>
        </tpls>
      </n>
      <n v="3.15" in="0">
        <tpls c="6">
          <tpl hier="3" item="3"/>
          <tpl hier="4" item="2"/>
          <tpl fld="7" item="0"/>
          <tpl fld="2" item="5"/>
          <tpl fld="6" item="0"/>
          <tpl fld="3" item="5"/>
        </tpls>
      </n>
      <n v="3.85" in="0">
        <tpls c="6">
          <tpl hier="3" item="3"/>
          <tpl hier="4" item="2"/>
          <tpl fld="7" item="0"/>
          <tpl fld="2" item="13"/>
          <tpl fld="6" item="0"/>
          <tpl fld="3" item="5"/>
        </tpls>
      </n>
      <n v="3" in="0">
        <tpls c="6">
          <tpl hier="3" item="3"/>
          <tpl hier="4" item="2"/>
          <tpl fld="7" item="0"/>
          <tpl fld="2" item="14"/>
          <tpl fld="6" item="0"/>
          <tpl fld="3" item="5"/>
        </tpls>
      </n>
      <n v="2.5" in="0">
        <tpls c="6">
          <tpl hier="3" item="3"/>
          <tpl hier="4" item="2"/>
          <tpl fld="7" item="0"/>
          <tpl fld="2" item="9"/>
          <tpl fld="6" item="0"/>
          <tpl fld="3" item="5"/>
        </tpls>
      </n>
      <n v="1.49" in="0">
        <tpls c="6">
          <tpl hier="3" item="3"/>
          <tpl hier="4" item="2"/>
          <tpl fld="7" item="0"/>
          <tpl fld="2" item="15"/>
          <tpl fld="6" item="0"/>
          <tpl fld="3" item="5"/>
        </tpls>
      </n>
      <n v="2.0007644305000003" in="0">
        <tpls c="6">
          <tpl hier="3" item="3"/>
          <tpl hier="4" item="2"/>
          <tpl fld="7" item="0"/>
          <tpl fld="2" item="8"/>
          <tpl fld="6" item="0"/>
          <tpl fld="3" item="6"/>
        </tpls>
      </n>
      <n v="2.5423495312499997" in="0">
        <tpls c="6">
          <tpl hier="3" item="3"/>
          <tpl hier="4" item="2"/>
          <tpl fld="7" item="0"/>
          <tpl fld="2" item="17"/>
          <tpl fld="6" item="0"/>
          <tpl fld="3" item="6"/>
        </tpls>
      </n>
      <n v="0.91" in="0">
        <tpls c="6">
          <tpl hier="3" item="3"/>
          <tpl hier="4" item="2"/>
          <tpl fld="7" item="0"/>
          <tpl fld="2" item="10"/>
          <tpl fld="6" item="0"/>
          <tpl fld="3" item="5"/>
        </tpls>
      </n>
      <n v="1.47" in="0">
        <tpls c="6">
          <tpl hier="3" item="3"/>
          <tpl hier="4" item="2"/>
          <tpl fld="7" item="0"/>
          <tpl fld="2" item="16"/>
          <tpl fld="6" item="0"/>
          <tpl fld="3" item="5"/>
        </tpls>
      </n>
      <n v="5.6053711611750003" in="0">
        <tpls c="6">
          <tpl hier="3" item="3"/>
          <tpl hier="4" item="2"/>
          <tpl fld="7" item="0"/>
          <tpl fld="2" item="4"/>
          <tpl fld="6" item="0"/>
          <tpl fld="3" item="6"/>
        </tpls>
      </n>
      <n v="4.2281087907499995" in="0">
        <tpls c="6">
          <tpl hier="3" item="3"/>
          <tpl hier="4" item="2"/>
          <tpl fld="7" item="0"/>
          <tpl fld="2" item="13"/>
          <tpl fld="6" item="0"/>
          <tpl fld="3" item="6"/>
        </tpls>
      </n>
      <n v="3.7262046178749992" in="0">
        <tpls c="6">
          <tpl hier="3" item="3"/>
          <tpl hier="4" item="2"/>
          <tpl fld="7" item="0"/>
          <tpl fld="2" item="5"/>
          <tpl fld="6" item="0"/>
          <tpl fld="3" item="6"/>
        </tpls>
      </n>
      <n v="3" in="0">
        <tpls c="4">
          <tpl hier="3" item="3"/>
          <tpl hier="4" item="2"/>
          <tpl fld="7" item="0"/>
          <tpl fld="3" item="14"/>
        </tpls>
      </n>
      <n v="2" in="0">
        <tpls c="4">
          <tpl hier="3" item="3"/>
          <tpl hier="4" item="2"/>
          <tpl fld="7" item="1"/>
          <tpl fld="3" item="14"/>
        </tpls>
      </n>
      <n v="2" in="0">
        <tpls c="4">
          <tpl hier="3" item="3"/>
          <tpl hier="4" item="2"/>
          <tpl fld="7" item="2"/>
          <tpl fld="3" item="14"/>
        </tpls>
      </n>
      <n v="1" in="0">
        <tpls c="4">
          <tpl hier="3" item="3"/>
          <tpl hier="4" item="2"/>
          <tpl fld="7" item="3"/>
          <tpl fld="3" item="14"/>
        </tpls>
      </n>
      <n v="2" in="0">
        <tpls c="4">
          <tpl hier="3" item="3"/>
          <tpl hier="4" item="2"/>
          <tpl fld="7" item="4"/>
          <tpl fld="3" item="14"/>
        </tpls>
      </n>
      <n v="2" in="0">
        <tpls c="4">
          <tpl hier="3" item="3"/>
          <tpl hier="4" item="2"/>
          <tpl fld="7" item="5"/>
          <tpl fld="3" item="14"/>
        </tpls>
      </n>
      <n v="2" in="0">
        <tpls c="4">
          <tpl hier="3" item="3"/>
          <tpl hier="4" item="2"/>
          <tpl fld="7" item="6"/>
          <tpl fld="3" item="14"/>
        </tpls>
      </n>
      <n v="2" in="0">
        <tpls c="4">
          <tpl hier="3" item="3"/>
          <tpl hier="4" item="2"/>
          <tpl fld="7" item="7"/>
          <tpl fld="3" item="14"/>
        </tpls>
      </n>
      <n v="2" in="0">
        <tpls c="4">
          <tpl hier="3" item="3"/>
          <tpl hier="4" item="2"/>
          <tpl fld="7" item="8"/>
          <tpl fld="3" item="14"/>
        </tpls>
      </n>
      <n v="2" in="0">
        <tpls c="4">
          <tpl hier="3" item="3"/>
          <tpl hier="4" item="2"/>
          <tpl fld="7" item="9"/>
          <tpl fld="3" item="14"/>
        </tpls>
      </n>
      <n v="2" in="0">
        <tpls c="4">
          <tpl hier="3" item="3"/>
          <tpl hier="4" item="2"/>
          <tpl fld="7" item="10"/>
          <tpl fld="3" item="14"/>
        </tpls>
      </n>
      <n v="3" in="0">
        <tpls c="4">
          <tpl hier="3" item="3"/>
          <tpl hier="4" item="2"/>
          <tpl fld="7" item="11"/>
          <tpl fld="3" item="14"/>
        </tpls>
      </n>
      <n v="3" in="0">
        <tpls c="4">
          <tpl hier="3" item="3"/>
          <tpl hier="4" item="2"/>
          <tpl fld="7" item="12"/>
          <tpl fld="3" item="14"/>
        </tpls>
      </n>
      <n v="3" in="0">
        <tpls c="4">
          <tpl hier="3" item="3"/>
          <tpl hier="4" item="2"/>
          <tpl fld="7" item="13"/>
          <tpl fld="3" item="14"/>
        </tpls>
      </n>
      <n v="2" in="0">
        <tpls c="4">
          <tpl hier="3" item="3"/>
          <tpl hier="4" item="2"/>
          <tpl fld="7" item="14"/>
          <tpl fld="3" item="14"/>
        </tpls>
      </n>
      <n v="3" in="0">
        <tpls c="4">
          <tpl hier="3" item="3"/>
          <tpl hier="4" item="2"/>
          <tpl fld="7" item="15"/>
          <tpl fld="3" item="14"/>
        </tpls>
      </n>
      <n v="3" in="0">
        <tpls c="4">
          <tpl hier="3" item="3"/>
          <tpl hier="4" item="2"/>
          <tpl fld="7" item="16"/>
          <tpl fld="3" item="14"/>
        </tpls>
      </n>
      <n v="3" in="0">
        <tpls c="4">
          <tpl hier="3" item="3"/>
          <tpl hier="4" item="2"/>
          <tpl fld="7" item="17"/>
          <tpl fld="3" item="14"/>
        </tpls>
      </n>
      <n v="3" in="0">
        <tpls c="4">
          <tpl hier="3" item="3"/>
          <tpl hier="4" item="2"/>
          <tpl fld="7" item="18"/>
          <tpl fld="3" item="14"/>
        </tpls>
      </n>
      <n v="3" in="0">
        <tpls c="4">
          <tpl hier="3" item="3"/>
          <tpl hier="4" item="2"/>
          <tpl fld="7" item="19"/>
          <tpl fld="3" item="14"/>
        </tpls>
      </n>
      <n v="3" in="0">
        <tpls c="4">
          <tpl hier="3" item="3"/>
          <tpl hier="4" item="2"/>
          <tpl fld="7" item="20"/>
          <tpl fld="3" item="14"/>
        </tpls>
      </n>
      <n v="3" in="0">
        <tpls c="4">
          <tpl hier="3" item="3"/>
          <tpl hier="4" item="2"/>
          <tpl fld="7" item="21"/>
          <tpl fld="3" item="14"/>
        </tpls>
      </n>
      <n v="2" in="0">
        <tpls c="4">
          <tpl hier="3" item="3"/>
          <tpl hier="4" item="2"/>
          <tpl fld="7" item="22"/>
          <tpl fld="3" item="14"/>
        </tpls>
      </n>
      <n v="2" in="0">
        <tpls c="4">
          <tpl hier="3" item="3"/>
          <tpl hier="4" item="2"/>
          <tpl fld="7" item="23"/>
          <tpl fld="3" item="14"/>
        </tpls>
      </n>
      <n v="3" in="0">
        <tpls c="4">
          <tpl hier="3" item="3"/>
          <tpl hier="4" item="2"/>
          <tpl fld="7" item="24"/>
          <tpl fld="3" item="14"/>
        </tpls>
      </n>
      <n v="3" in="0">
        <tpls c="4">
          <tpl hier="3" item="3"/>
          <tpl hier="4" item="2"/>
          <tpl fld="7" item="25"/>
          <tpl fld="3" item="14"/>
        </tpls>
      </n>
      <n v="3" in="0">
        <tpls c="4">
          <tpl hier="3" item="3"/>
          <tpl hier="4" item="2"/>
          <tpl fld="7" item="26"/>
          <tpl fld="3" item="14"/>
        </tpls>
      </n>
      <n v="3" in="0">
        <tpls c="4">
          <tpl hier="3" item="3"/>
          <tpl hier="4" item="2"/>
          <tpl fld="7" item="27"/>
          <tpl fld="3" item="14"/>
        </tpls>
      </n>
      <n v="3" in="0">
        <tpls c="4">
          <tpl hier="3" item="3"/>
          <tpl hier="4" item="2"/>
          <tpl fld="7" item="28"/>
          <tpl fld="3" item="14"/>
        </tpls>
      </n>
      <n v="3" in="0">
        <tpls c="4">
          <tpl hier="3" item="3"/>
          <tpl hier="4" item="2"/>
          <tpl fld="7" item="29"/>
          <tpl fld="3" item="14"/>
        </tpls>
      </n>
    </entries>
    <sets count="4">
      <set count="92" maxRank="1" setDefinition="Filter({[DimKalender].[Dato].Levels(1).Members}, ([DimKalender].[Dato].CurrentMember.MemberValue&gt;=CDate(&quot;2022-10-01&quot;) AND [DimKalender].[Dato].CurrentMember.MemberValue&lt;CDate(&quot;2023-01-01&quot;)))">
        <tpls c="1">
          <tpl fld="0" item="0"/>
        </tpls>
      </set>
      <set count="1" maxRank="1" setDefinition="{[OutputParameterTable].[Parameter].&amp;[Priser]}">
        <tpls c="1">
          <tpl fld="1" item="0"/>
        </tpls>
      </set>
      <set count="1" maxRank="1" setDefinition="{[DimKalender].[År].&amp;[2023]}">
        <tpls c="1">
          <tpl fld="4" item="0"/>
        </tpls>
      </set>
      <set count="1" maxRank="1" setDefinition="{[DimKalender].[Måned].&amp;[Nov]}">
        <tpls c="1">
          <tpl fld="5" item="0"/>
        </tpls>
      </set>
    </sets>
    <queryCache count="76">
      <query mdx="[Measures].[FoundTarif]]"/>
      <query mdx="[DimTid].[TidFormat].[13:00]">
        <tpls c="1">
          <tpl fld="2" item="0"/>
        </tpls>
      </query>
      <query mdx="[Measures].[MaxDKKPerTime]">
        <tpls c="1">
          <tpl fld="3" item="0"/>
        </tpls>
      </query>
      <query mdx="[DimTid].[TidFormat].[07:00]">
        <tpls c="1">
          <tpl fld="2" item="1"/>
        </tpls>
      </query>
      <query mdx="[DimTid].[TidFormat].[18:00]">
        <tpls c="1">
          <tpl fld="2" item="2"/>
        </tpls>
      </query>
      <query mdx="[Measures].[LastQuartileDaysPrice]">
        <tpls c="1">
          <tpl fld="3" item="1"/>
        </tpls>
      </query>
      <query mdx="[DimTid].[TidFormat].[20:00]">
        <tpls c="1">
          <tpl fld="2" item="3"/>
        </tpls>
      </query>
      <query mdx="[Measures].[MaxkWhPerTime]">
        <tpls c="1">
          <tpl fld="3" item="2"/>
        </tpls>
      </query>
      <query mdx="[DimTid].[TidFormat].[19:00]">
        <tpls c="1">
          <tpl fld="2" item="4"/>
        </tpls>
      </query>
      <query mdx="[DimTid].[TidFormat].[00:00]">
        <tpls c="1">
          <tpl fld="2" item="5"/>
        </tpls>
      </query>
      <query mdx="[DimTid].[TidFormat].[15:00]">
        <tpls c="1">
          <tpl fld="2" item="6"/>
        </tpls>
      </query>
      <query mdx="[Measures].[FirstQuartileDaysPrice]">
        <tpls c="1">
          <tpl fld="3" item="3"/>
        </tpls>
      </query>
      <query mdx="[DimTid].[TidFormat].[01:00]">
        <tpls c="1">
          <tpl fld="2" item="7"/>
        </tpls>
      </query>
      <query mdx="[DimTid].[TidFormat].[10:00]">
        <tpls c="1">
          <tpl fld="2" item="8"/>
        </tpls>
      </query>
      <query mdx="[DimTid].[TidFormat].[22:00]">
        <tpls c="1">
          <tpl fld="2" item="9"/>
        </tpls>
      </query>
      <query mdx="[DimTid].[TidFormat].[11:00]">
        <tpls c="1">
          <tpl fld="2" item="10"/>
        </tpls>
      </query>
      <query mdx="[DimTid].[TidFormat].[23:00]">
        <tpls c="1">
          <tpl fld="2" item="11"/>
        </tpls>
      </query>
      <query mdx="[DimTid].[TidFormat].[05:00]">
        <tpls c="1">
          <tpl fld="2" item="12"/>
        </tpls>
      </query>
      <query mdx="[DimTid].[TidFormat].[04:00]">
        <tpls c="1">
          <tpl fld="2" item="13"/>
        </tpls>
      </query>
      <query mdx="[DimTid].[TidFormat].[06:00]">
        <tpls c="1">
          <tpl fld="2" item="14"/>
        </tpls>
      </query>
      <query mdx="[DimTid].[TidFormat].[14:00]">
        <tpls c="1">
          <tpl fld="2" item="15"/>
        </tpls>
      </query>
      <query mdx="[DimTid].[TidFormat].[16:00]">
        <tpls c="1">
          <tpl fld="2" item="16"/>
        </tpls>
      </query>
      <query mdx="[DimTid].[TidFormat].[12:00]">
        <tpls c="1">
          <tpl fld="2" item="17"/>
        </tpls>
      </query>
      <query mdx="[DimTid].[TidFormat].[21:00]">
        <tpls c="1">
          <tpl fld="2" item="18"/>
        </tpls>
      </query>
      <query mdx="[DimTid].[TidFormat].[17:00]">
        <tpls c="1">
          <tpl fld="2" item="19"/>
        </tpls>
      </query>
      <query mdx="[DimTid].[TidFormat].[09:00]">
        <tpls c="1">
          <tpl fld="2" item="20"/>
        </tpls>
      </query>
      <query mdx="[DimTid].[TidFormat].[03:00]">
        <tpls c="1">
          <tpl fld="2" item="21"/>
        </tpls>
      </query>
      <query mdx="[Measures].[LatestVersion]">
        <tpls c="1">
          <tpl fld="3" item="4"/>
        </tpls>
      </query>
      <query mdx="[DimTid].[TidFormat].[08:00]">
        <tpls c="1">
          <tpl fld="2" item="22"/>
        </tpls>
      </query>
      <query mdx="[DimTid].[TidFormat].[02:00]">
        <tpls c="1">
          <tpl fld="2" item="23"/>
        </tpls>
      </query>
      <query mdx="[DimKalender].[Dag].[Totalt forbrug i perioden]"/>
      <query mdx="[Measures].[SumkWH]">
        <tpls c="1">
          <tpl fld="3" item="5"/>
        </tpls>
      </query>
      <query mdx="[Measures].[SumPrice]">
        <tpls c="1">
          <tpl fld="3" item="6"/>
        </tpls>
      </query>
      <query mdx="[Measures].[LastDate]">
        <tpls c="1">
          <tpl fld="3" item="7"/>
        </tpls>
      </query>
      <query mdx="[Measures].[SumSpotPrice]">
        <tpls c="1">
          <tpl fld="3" item="8"/>
        </tpls>
      </query>
      <query mdx="[Measures].[ChosenParameter]">
        <tpls c="1">
          <tpl fld="3" item="9"/>
        </tpls>
      </query>
      <query mdx="[Measures].[SumSpotPriceFastPris]">
        <tpls c="1">
          <tpl fld="3" item="10"/>
        </tpls>
      </query>
      <query mdx="[Measures].[AverageSpotPriceInclVAT]]">
        <tpls c="1">
          <tpl fld="3" item="11"/>
        </tpls>
      </query>
      <query mdx="[Measures].[FirstDate]">
        <tpls c="1">
          <tpl fld="3" item="12"/>
        </tpls>
      </query>
      <query mdx="[dimTypeOfMP].[Code].[E17]">
        <tpls c="1">
          <tpl fld="6" item="0"/>
        </tpls>
      </query>
      <query mdx="[Measures].[FoundTarif]">
        <tpls c="1">
          <tpl fld="3" item="13"/>
        </tpls>
      </query>
      <query mdx="[DimKalender].[Dag].[Adresse]"/>
      <query mdx="[Measures].[CurrentQuartileDaysPrice]">
        <tpls c="1">
          <tpl fld="3" item="14"/>
        </tpls>
      </query>
      <query mdx="[DimKalender].[Dag].[15]">
        <tpls c="1">
          <tpl fld="7" item="0"/>
        </tpls>
      </query>
      <query mdx="[DimKalender].[Dag].&amp;[]"/>
      <query mdx="[DimKalender].[Dag].&amp;[1]">
        <tpls c="1">
          <tpl fld="7" item="1"/>
        </tpls>
      </query>
      <query mdx="[DimKalender].[Dag].&amp;[2]">
        <tpls c="1">
          <tpl fld="7" item="2"/>
        </tpls>
      </query>
      <query mdx="[DimKalender].[Dag].&amp;[3]">
        <tpls c="1">
          <tpl fld="7" item="3"/>
        </tpls>
      </query>
      <query mdx="[DimKalender].[Dag].&amp;[4]">
        <tpls c="1">
          <tpl fld="7" item="4"/>
        </tpls>
      </query>
      <query mdx="[DimKalender].[Dag].&amp;[5]">
        <tpls c="1">
          <tpl fld="7" item="5"/>
        </tpls>
      </query>
      <query mdx="[DimKalender].[Dag].&amp;[6]">
        <tpls c="1">
          <tpl fld="7" item="6"/>
        </tpls>
      </query>
      <query mdx="[DimKalender].[Dag].&amp;[7]">
        <tpls c="1">
          <tpl fld="7" item="7"/>
        </tpls>
      </query>
      <query mdx="[DimKalender].[Dag].&amp;[8]">
        <tpls c="1">
          <tpl fld="7" item="8"/>
        </tpls>
      </query>
      <query mdx="[DimKalender].[Dag].&amp;[9]">
        <tpls c="1">
          <tpl fld="7" item="9"/>
        </tpls>
      </query>
      <query mdx="[DimKalender].[Dag].&amp;[10]">
        <tpls c="1">
          <tpl fld="7" item="10"/>
        </tpls>
      </query>
      <query mdx="[DimKalender].[Dag].&amp;[11]">
        <tpls c="1">
          <tpl fld="7" item="11"/>
        </tpls>
      </query>
      <query mdx="[DimKalender].[Dag].&amp;[12]">
        <tpls c="1">
          <tpl fld="7" item="12"/>
        </tpls>
      </query>
      <query mdx="[DimKalender].[Dag].&amp;[13]">
        <tpls c="1">
          <tpl fld="7" item="13"/>
        </tpls>
      </query>
      <query mdx="[DimKalender].[Dag].&amp;[14]">
        <tpls c="1">
          <tpl fld="7" item="14"/>
        </tpls>
      </query>
      <query mdx="[DimKalender].[Dag].&amp;[16]">
        <tpls c="1">
          <tpl fld="7" item="15"/>
        </tpls>
      </query>
      <query mdx="[DimKalender].[Dag].&amp;[17]">
        <tpls c="1">
          <tpl fld="7" item="16"/>
        </tpls>
      </query>
      <query mdx="[DimKalender].[Dag].&amp;[18]">
        <tpls c="1">
          <tpl fld="7" item="17"/>
        </tpls>
      </query>
      <query mdx="[DimKalender].[Dag].&amp;[19]">
        <tpls c="1">
          <tpl fld="7" item="18"/>
        </tpls>
      </query>
      <query mdx="[DimKalender].[Dag].&amp;[20]">
        <tpls c="1">
          <tpl fld="7" item="19"/>
        </tpls>
      </query>
      <query mdx="[DimKalender].[Dag].&amp;[21]">
        <tpls c="1">
          <tpl fld="7" item="20"/>
        </tpls>
      </query>
      <query mdx="[DimKalender].[Dag].&amp;[22]">
        <tpls c="1">
          <tpl fld="7" item="21"/>
        </tpls>
      </query>
      <query mdx="[DimKalender].[Dag].&amp;[23]">
        <tpls c="1">
          <tpl fld="7" item="22"/>
        </tpls>
      </query>
      <query mdx="[DimKalender].[Dag].&amp;[24]">
        <tpls c="1">
          <tpl fld="7" item="23"/>
        </tpls>
      </query>
      <query mdx="[DimKalender].[Dag].&amp;[25]">
        <tpls c="1">
          <tpl fld="7" item="24"/>
        </tpls>
      </query>
      <query mdx="[DimKalender].[Dag].&amp;[26]">
        <tpls c="1">
          <tpl fld="7" item="25"/>
        </tpls>
      </query>
      <query mdx="[DimKalender].[Dag].&amp;[27]">
        <tpls c="1">
          <tpl fld="7" item="26"/>
        </tpls>
      </query>
      <query mdx="[DimKalender].[Dag].&amp;[28]">
        <tpls c="1">
          <tpl fld="7" item="27"/>
        </tpls>
      </query>
      <query mdx="[DimKalender].[Dag].&amp;[29]">
        <tpls c="1">
          <tpl fld="7" item="28"/>
        </tpls>
      </query>
      <query mdx="[DimKalender].[Dag].&amp;[30]">
        <tpls c="1">
          <tpl fld="7" item="29"/>
        </tpls>
      </query>
      <query mdx="[DimKalender].[Dag].[INDSÆT TOKEN HER]"/>
      <query mdx="[DimKalender].[Dag].[2022-01-01]"/>
    </queryCache>
    <serverFormats count="2">
      <serverFormat format=""/>
      <serverFormat format="Short Date"/>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3998726852" backgroundQuery="1" createdVersion="6" refreshedVersion="8" minRefreshableVersion="3" recordCount="0" supportSubquery="1" supportAdvancedDrill="1" xr:uid="{DAFDF27A-4F86-4FA6-B228-B2E9CF1D7A3F}">
  <cacheSource type="external" connectionId="20"/>
  <cacheFields count="12">
    <cacheField name="[Measures].[Adresse]" caption="Adresse" numFmtId="0" hierarchy="124" level="32767"/>
    <cacheField name="[Measures].[Bruger(e)]" caption="Bruger(e)" numFmtId="0" hierarchy="125" level="32767"/>
    <cacheField name="[Measures].[Vist periode]" caption="Vist periode" numFmtId="0" hierarchy="126" level="32767"/>
    <cacheField name="[Measures].[Viste ugedage]" caption="Viste ugedage" numFmtId="0" hierarchy="127" level="32767"/>
    <cacheField name="[Measures].[Viste tidsrum]" caption="Viste tidsrum" numFmtId="0" hierarchy="128" level="32767"/>
    <cacheField name="[Measures].[Bruger 2]" caption="Bruger 2" numFmtId="0" hierarchy="150" level="32767"/>
    <cacheField name="[DimKalender].[År].[År]" caption="År" numFmtId="0" hierarchy="4" level="1">
      <sharedItems containsSemiMixedTypes="0" containsNonDate="0" containsString="0"/>
    </cacheField>
    <cacheField name="[DimTid].[Tidsrum].[Tidsrum]" caption="Tidsrum" numFmtId="0" hierarchy="14" level="1">
      <sharedItems containsSemiMixedTypes="0" containsNonDate="0" containsString="0"/>
    </cacheField>
    <cacheField name="[DimKalender].[Måned].[Måned]" caption="Måned" numFmtId="0" hierarchy="3" level="1">
      <sharedItems containsSemiMixedTypes="0" containsNonDate="0" containsString="0"/>
    </cacheField>
    <cacheField name="[DimKalender].[UgedagLang].[UgedagLang]" caption="UgedagLang" numFmtId="0" hierarchy="2" level="1">
      <sharedItems containsSemiMixedTypes="0" containsNonDate="0" containsString="0"/>
    </cacheField>
    <cacheField name="[UserInfoDetailed].[streetName].[streetName]" caption="streetName" numFmtId="0" hierarchy="91" level="1">
      <sharedItems containsSemiMixedTypes="0" containsNonDate="0" containsString="0"/>
    </cacheField>
    <cacheField name="[DimTid].[TidFormat].[TidFormat]" caption="TidFormat" numFmtId="0" hierarchy="16" level="1">
      <sharedItems containsSemiMixedTypes="0" containsNonDate="0" containsString="0"/>
    </cacheField>
  </cacheFields>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fieldsUsage count="2">
        <fieldUsage x="-1"/>
        <fieldUsage x="9"/>
      </fieldsUsage>
    </cacheHierarchy>
    <cacheHierarchy uniqueName="[DimKalender].[Måned]" caption="Måned" attribute="1" defaultMemberUniqueName="[DimKalender].[Måned].[All]" allUniqueName="[DimKalender].[Måned].[All]" dimensionUniqueName="[DimKalender]" displayFolder="" count="2" memberValueDatatype="130" unbalanced="0">
      <fieldsUsage count="2">
        <fieldUsage x="-1"/>
        <fieldUsage x="8"/>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6"/>
      </fieldsUsage>
    </cacheHierarchy>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7"/>
      </fieldsUsage>
    </cacheHierarchy>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2" memberValueDatatype="130" unbalanced="0">
      <fieldsUsage count="2">
        <fieldUsage x="-1"/>
        <fieldUsage x="11"/>
      </fieldsUsage>
    </cacheHierarchy>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0" memberValueDatatype="130" unbalanced="0"/>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0"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fieldsUsage count="2">
        <fieldUsage x="-1"/>
        <fieldUsage x="10"/>
      </fieldsUsage>
    </cacheHierarchy>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oneField="1">
      <fieldsUsage count="1">
        <fieldUsage x="0"/>
      </fieldsUsage>
    </cacheHierarchy>
    <cacheHierarchy uniqueName="[Measures].[Bruger(e)]" caption="Bruger(e)" measure="1" displayFolder="" measureGroup="UserInfoDetailed" count="0" oneField="1">
      <fieldsUsage count="1">
        <fieldUsage x="1"/>
      </fieldsUsage>
    </cacheHierarchy>
    <cacheHierarchy uniqueName="[Measures].[Vist periode]" caption="Vist periode" measure="1" displayFolder="" measureGroup="UserInfoDetailed" count="0" oneField="1">
      <fieldsUsage count="1">
        <fieldUsage x="2"/>
      </fieldsUsage>
    </cacheHierarchy>
    <cacheHierarchy uniqueName="[Measures].[Viste ugedage]" caption="Viste ugedage" measure="1" displayFolder="" measureGroup="UserInfoDetailed" count="0" oneField="1">
      <fieldsUsage count="1">
        <fieldUsage x="3"/>
      </fieldsUsage>
    </cacheHierarchy>
    <cacheHierarchy uniqueName="[Measures].[Viste tidsrum]" caption="Viste tidsrum" measure="1" displayFolder="" measureGroup="UserInfoDetailed" count="0" oneField="1">
      <fieldsUsage count="1">
        <fieldUsage x="4"/>
      </fieldsUsage>
    </cacheHierarchy>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oneField="1">
      <fieldsUsage count="1">
        <fieldUsage x="5"/>
      </fieldsUsage>
    </cacheHierarchy>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4023148146" backgroundQuery="1" createdVersion="6" refreshedVersion="8" minRefreshableVersion="3" recordCount="0" supportSubquery="1" supportAdvancedDrill="1" xr:uid="{E8F211EF-A980-4A29-8029-5DB8CE7F6A29}">
  <cacheSource type="external" connectionId="20"/>
  <cacheFields count="9">
    <cacheField name="[Measures].[SumParameter]" caption="SumParameter" numFmtId="0" hierarchy="131" level="32767"/>
    <cacheField name="[OutputParameterTable].[Parameter].[Parameter]" caption="Parameter" numFmtId="0" hierarchy="41" level="1">
      <sharedItems containsSemiMixedTypes="0" containsNonDate="0" containsString="0"/>
    </cacheField>
    <cacheField name="[dimTypeOfMP].[Description].[Description]" caption="Description" numFmtId="0" hierarchy="18" level="1">
      <sharedItems containsSemiMixedTypes="0" containsNonDate="0" containsString="0"/>
    </cacheField>
    <cacheField name="[DimKalender].[År].[År]" caption="År" numFmtId="0" hierarchy="4" level="1">
      <sharedItems containsSemiMixedTypes="0" containsNonDate="0" containsString="0"/>
    </cacheField>
    <cacheField name="[DimTid].[Tidsrum].[Tidsrum]" caption="Tidsrum" numFmtId="0" hierarchy="14" level="1">
      <sharedItems containsSemiMixedTypes="0" containsNonDate="0" containsString="0"/>
    </cacheField>
    <cacheField name="[DimKalender].[Måned].[Måned]" caption="Måned" numFmtId="0" hierarchy="3" level="1">
      <sharedItems containsSemiMixedTypes="0" containsNonDate="0" containsString="0"/>
    </cacheField>
    <cacheField name="[DimKalender].[UgedagLang].[UgedagLang]" caption="UgedagLang" numFmtId="0" hierarchy="2" level="1">
      <sharedItems containsSemiMixedTypes="0" containsNonDate="0" containsString="0"/>
    </cacheField>
    <cacheField name="[UserInfoDetailed].[streetName].[streetName]" caption="streetName" numFmtId="0" hierarchy="91" level="1">
      <sharedItems containsSemiMixedTypes="0" containsNonDate="0" containsString="0"/>
    </cacheField>
    <cacheField name="[DimTid].[TidFormat].[TidFormat]" caption="TidFormat" numFmtId="0" hierarchy="16" level="1">
      <sharedItems containsSemiMixedTypes="0" containsNonDate="0" containsString="0"/>
    </cacheField>
  </cacheFields>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fieldsUsage count="2">
        <fieldUsage x="-1"/>
        <fieldUsage x="6"/>
      </fieldsUsage>
    </cacheHierarchy>
    <cacheHierarchy uniqueName="[DimKalender].[Måned]" caption="Måned" attribute="1" defaultMemberUniqueName="[DimKalender].[Måned].[All]" allUniqueName="[DimKalender].[Måned].[All]" dimensionUniqueName="[DimKalender]" displayFolder="" count="2" memberValueDatatype="130" unbalanced="0">
      <fieldsUsage count="2">
        <fieldUsage x="-1"/>
        <fieldUsage x="5"/>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3"/>
      </fieldsUsage>
    </cacheHierarchy>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4"/>
      </fieldsUsage>
    </cacheHierarchy>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2" memberValueDatatype="130" unbalanced="0">
      <fieldsUsage count="2">
        <fieldUsage x="-1"/>
        <fieldUsage x="8"/>
      </fieldsUsage>
    </cacheHierarchy>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2" memberValueDatatype="130" unbalanced="0">
      <fieldsUsage count="2">
        <fieldUsage x="-1"/>
        <fieldUsage x="2"/>
      </fieldsUsage>
    </cacheHierarchy>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1"/>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fieldsUsage count="2">
        <fieldUsage x="-1"/>
        <fieldUsage x="7"/>
      </fieldsUsage>
    </cacheHierarchy>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oneField="1">
      <fieldsUsage count="1">
        <fieldUsage x="0"/>
      </fieldsUsage>
    </cacheHierarchy>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3995717589" backgroundQuery="1" createdVersion="3" refreshedVersion="8" minRefreshableVersion="3" recordCount="0" supportSubquery="1" supportAdvancedDrill="1" xr:uid="{593D1718-D919-4F27-B830-05E9E9532577}">
  <cacheSource type="external" connectionId="20">
    <extLst>
      <ext xmlns:x14="http://schemas.microsoft.com/office/spreadsheetml/2009/9/main" uri="{F057638F-6D5F-4e77-A914-E7F072B9BCA8}">
        <x14:sourceConnection name="ThisWorkbookDataModel"/>
      </ext>
    </extLst>
  </cacheSource>
  <cacheFields count="0"/>
  <cacheHierarchies count="201">
    <cacheHierarchy uniqueName="[DimKalender].[Dato]" caption="Dato" attribute="1" time="1" defaultMemberUniqueName="[DimKalender].[Dato].[All]" allUniqueName="[DimKalender].[Dato].[All]" dimensionUniqueName="[DimKalender]" displayFolder="" count="0"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cacheHierarchy uniqueName="[DimKalender].[År]" caption="År" attribute="1" defaultMemberUniqueName="[DimKalender].[År].[All]" allUniqueName="[DimKalender].[År].[All]" dimensionUniqueName="[DimKalender]" displayFolder="" count="2"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2" memberValueDatatype="130" unbalanced="0"/>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2" memberValueDatatype="130" unbalanced="0"/>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2" memberValueDatatype="130" unbalanced="0"/>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30604180"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4002199078" backgroundQuery="1" createdVersion="6" refreshedVersion="8" minRefreshableVersion="3" recordCount="0" supportSubquery="1" supportAdvancedDrill="1" xr:uid="{23B4A796-C890-4FD3-ADFA-E910449E9205}">
  <cacheSource type="external" connectionId="20">
    <extLst>
      <ext xmlns:x14="http://schemas.microsoft.com/office/spreadsheetml/2009/9/main" uri="{F057638F-6D5F-4e77-A914-E7F072B9BCA8}">
        <x14:sourceConnection name="ThisWorkbookDataModel"/>
      </ext>
    </extLst>
  </cacheSource>
  <cacheFields count="10">
    <cacheField name="[DimKalender].[Ugedag].[Ugedag]" caption="Ugedag" numFmtId="0" hierarchy="1" level="1">
      <sharedItems count="7">
        <s v="man"/>
        <s v="tir"/>
        <s v="ons"/>
        <s v="tor"/>
        <s v="fre"/>
        <s v="lør"/>
        <s v="søn"/>
      </sharedItems>
      <extLst>
        <ext xmlns:x15="http://schemas.microsoft.com/office/spreadsheetml/2010/11/main" uri="{4F2E5C28-24EA-4eb8-9CBF-B6C8F9C3D259}">
          <x15:cachedUniqueNames>
            <x15:cachedUniqueName index="0" name="[DimKalender].[Ugedag].&amp;[man]"/>
            <x15:cachedUniqueName index="1" name="[DimKalender].[Ugedag].&amp;[tir]"/>
            <x15:cachedUniqueName index="2" name="[DimKalender].[Ugedag].&amp;[ons]"/>
            <x15:cachedUniqueName index="3" name="[DimKalender].[Ugedag].&amp;[tor]"/>
            <x15:cachedUniqueName index="4" name="[DimKalender].[Ugedag].&amp;[fre]"/>
            <x15:cachedUniqueName index="5" name="[DimKalender].[Ugedag].&amp;[lør]"/>
            <x15:cachedUniqueName index="6" name="[DimKalender].[Ugedag].&amp;[søn]"/>
          </x15:cachedUniqueNames>
        </ext>
      </extLst>
    </cacheField>
    <cacheField name="[Measures].[Forbrug per dag parameter]" caption="Forbrug per dag parameter" numFmtId="0" hierarchy="135" level="32767"/>
    <cacheField name="[OutputParameterTable].[Parameter].[Parameter]" caption="Parameter" numFmtId="0" hierarchy="41" level="1">
      <sharedItems containsSemiMixedTypes="0" containsNonDate="0" containsString="0"/>
    </cacheField>
    <cacheField name="[dimTypeOfMP].[Description].[Description]" caption="Description" numFmtId="0" hierarchy="18" level="1">
      <sharedItems containsSemiMixedTypes="0" containsNonDate="0" containsString="0"/>
    </cacheField>
    <cacheField name="[DimKalender].[År].[År]" caption="År" numFmtId="0" hierarchy="4" level="1">
      <sharedItems containsSemiMixedTypes="0" containsNonDate="0" containsString="0"/>
    </cacheField>
    <cacheField name="[DimTid].[Tidsrum].[Tidsrum]" caption="Tidsrum" numFmtId="0" hierarchy="14" level="1">
      <sharedItems containsSemiMixedTypes="0" containsNonDate="0" containsString="0"/>
    </cacheField>
    <cacheField name="[DimKalender].[Måned].[Måned]" caption="Måned" numFmtId="0" hierarchy="3" level="1">
      <sharedItems containsSemiMixedTypes="0" containsNonDate="0" containsString="0"/>
    </cacheField>
    <cacheField name="[DimKalender].[UgedagLang].[UgedagLang]" caption="UgedagLang" numFmtId="0" hierarchy="2" level="1">
      <sharedItems containsSemiMixedTypes="0" containsNonDate="0" containsString="0"/>
    </cacheField>
    <cacheField name="[UserInfoDetailed].[streetName].[streetName]" caption="streetName" numFmtId="0" hierarchy="91" level="1">
      <sharedItems containsSemiMixedTypes="0" containsNonDate="0" containsString="0"/>
    </cacheField>
    <cacheField name="[DimTid].[TidFormat].[TidFormat]" caption="TidFormat" numFmtId="0" hierarchy="16" level="1">
      <sharedItems containsSemiMixedTypes="0" containsNonDate="0" containsString="0"/>
    </cacheField>
  </cacheFields>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2" memberValueDatatype="130" unbalanced="0">
      <fieldsUsage count="2">
        <fieldUsage x="-1"/>
        <fieldUsage x="0"/>
      </fieldsUsage>
    </cacheHierarchy>
    <cacheHierarchy uniqueName="[DimKalender].[UgedagLang]" caption="UgedagLang" attribute="1" defaultMemberUniqueName="[DimKalender].[UgedagLang].[All]" allUniqueName="[DimKalender].[UgedagLang].[All]" dimensionUniqueName="[DimKalender]" displayFolder="" count="2" memberValueDatatype="130" unbalanced="0">
      <fieldsUsage count="2">
        <fieldUsage x="-1"/>
        <fieldUsage x="7"/>
      </fieldsUsage>
    </cacheHierarchy>
    <cacheHierarchy uniqueName="[DimKalender].[Måned]" caption="Måned" attribute="1" defaultMemberUniqueName="[DimKalender].[Måned].[All]" allUniqueName="[DimKalender].[Måned].[All]" dimensionUniqueName="[DimKalender]" displayFolder="" count="2" memberValueDatatype="130" unbalanced="0">
      <fieldsUsage count="2">
        <fieldUsage x="-1"/>
        <fieldUsage x="6"/>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4"/>
      </fieldsUsage>
    </cacheHierarchy>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5"/>
      </fieldsUsage>
    </cacheHierarchy>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2" memberValueDatatype="130" unbalanced="0">
      <fieldsUsage count="2">
        <fieldUsage x="-1"/>
        <fieldUsage x="9"/>
      </fieldsUsage>
    </cacheHierarchy>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2" memberValueDatatype="130" unbalanced="0">
      <fieldsUsage count="2">
        <fieldUsage x="-1"/>
        <fieldUsage x="3"/>
      </fieldsUsage>
    </cacheHierarchy>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2"/>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fieldsUsage count="2">
        <fieldUsage x="-1"/>
        <fieldUsage x="8"/>
      </fieldsUsage>
    </cacheHierarchy>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oneField="1">
      <fieldsUsage count="1">
        <fieldUsage x="1"/>
      </fieldsUsage>
    </cacheHierarchy>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pivotCacheId="9206243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4006597219" backgroundQuery="1" createdVersion="6" refreshedVersion="8" minRefreshableVersion="3" recordCount="0" supportSubquery="1" supportAdvancedDrill="1" xr:uid="{81D231CB-7F1A-40C8-955F-331363A704ED}">
  <cacheSource type="external" connectionId="20">
    <extLst>
      <ext xmlns:x14="http://schemas.microsoft.com/office/spreadsheetml/2009/9/main" uri="{F057638F-6D5F-4e77-A914-E7F072B9BCA8}">
        <x14:sourceConnection name="ThisWorkbookDataModel"/>
      </ext>
    </extLst>
  </cacheSource>
  <cacheFields count="9">
    <cacheField name="[DimKalender].[År].[År]" caption="År" numFmtId="0" hierarchy="4" level="1">
      <sharedItems containsSemiMixedTypes="0" containsString="0" containsNumber="1" containsInteger="1" minValue="2023" maxValue="2023" count="1">
        <n v="2023"/>
      </sharedItems>
      <extLst>
        <ext xmlns:x15="http://schemas.microsoft.com/office/spreadsheetml/2010/11/main" uri="{4F2E5C28-24EA-4eb8-9CBF-B6C8F9C3D259}">
          <x15:cachedUniqueNames>
            <x15:cachedUniqueName index="0" name="[DimKalender].[År].&amp;[2023]"/>
          </x15:cachedUniqueNames>
        </ext>
      </extLst>
    </cacheField>
    <cacheField name="[DimKalender].[Måned].[Måned]" caption="Måned" numFmtId="0" hierarchy="3"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imKalender].[Måned].&amp;[Jan]"/>
            <x15:cachedUniqueName index="1" name="[DimKalender].[Måned].&amp;[Feb]"/>
            <x15:cachedUniqueName index="2" name="[DimKalender].[Måned].&amp;[Mar]"/>
            <x15:cachedUniqueName index="3" name="[DimKalender].[Måned].&amp;[Apr]"/>
            <x15:cachedUniqueName index="4" name="[DimKalender].[Måned].&amp;[May]"/>
            <x15:cachedUniqueName index="5" name="[DimKalender].[Måned].&amp;[Jun]"/>
            <x15:cachedUniqueName index="6" name="[DimKalender].[Måned].&amp;[Jul]"/>
            <x15:cachedUniqueName index="7" name="[DimKalender].[Måned].&amp;[Aug]"/>
            <x15:cachedUniqueName index="8" name="[DimKalender].[Måned].&amp;[Sep]"/>
            <x15:cachedUniqueName index="9" name="[DimKalender].[Måned].&amp;[Oct]"/>
            <x15:cachedUniqueName index="10" name="[DimKalender].[Måned].&amp;[Nov]"/>
            <x15:cachedUniqueName index="11" name="[DimKalender].[Måned].&amp;[Dec]"/>
          </x15:cachedUniqueNames>
        </ext>
      </extLst>
    </cacheField>
    <cacheField name="[OutputParameterTable].[Parameter].[Parameter]" caption="Parameter" numFmtId="0" hierarchy="41" level="1">
      <sharedItems containsSemiMixedTypes="0" containsNonDate="0" containsString="0"/>
    </cacheField>
    <cacheField name="[Measures].[SumParameter]" caption="SumParameter" numFmtId="0" hierarchy="131" level="32767"/>
    <cacheField name="[dimTypeOfMP].[Description].[Description]" caption="Description" numFmtId="0" hierarchy="18" level="1">
      <sharedItems containsSemiMixedTypes="0" containsNonDate="0" containsString="0"/>
    </cacheField>
    <cacheField name="[DimTid].[Tidsrum].[Tidsrum]" caption="Tidsrum" numFmtId="0" hierarchy="14" level="1">
      <sharedItems containsSemiMixedTypes="0" containsNonDate="0" containsString="0"/>
    </cacheField>
    <cacheField name="[DimKalender].[UgedagLang].[UgedagLang]" caption="UgedagLang" numFmtId="0" hierarchy="2" level="1">
      <sharedItems containsSemiMixedTypes="0" containsNonDate="0" containsString="0"/>
    </cacheField>
    <cacheField name="[UserInfoDetailed].[streetName].[streetName]" caption="streetName" numFmtId="0" hierarchy="91" level="1">
      <sharedItems containsSemiMixedTypes="0" containsNonDate="0" containsString="0"/>
    </cacheField>
    <cacheField name="[DimTid].[TidFormat].[TidFormat]" caption="TidFormat" numFmtId="0" hierarchy="16" level="1">
      <sharedItems containsSemiMixedTypes="0" containsNonDate="0" containsString="0"/>
    </cacheField>
  </cacheFields>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fieldsUsage count="2">
        <fieldUsage x="-1"/>
        <fieldUsage x="6"/>
      </fieldsUsage>
    </cacheHierarchy>
    <cacheHierarchy uniqueName="[DimKalender].[Måned]" caption="Måned" attribute="1" defaultMemberUniqueName="[DimKalender].[Måned].[All]" allUniqueName="[DimKalender].[Måned].[All]" dimensionUniqueName="[DimKalender]" displayFolder="" count="2" memberValueDatatype="130" unbalanced="0">
      <fieldsUsage count="2">
        <fieldUsage x="-1"/>
        <fieldUsage x="1"/>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0"/>
      </fieldsUsage>
    </cacheHierarchy>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5"/>
      </fieldsUsage>
    </cacheHierarchy>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2" memberValueDatatype="130" unbalanced="0">
      <fieldsUsage count="2">
        <fieldUsage x="-1"/>
        <fieldUsage x="8"/>
      </fieldsUsage>
    </cacheHierarchy>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2" memberValueDatatype="130" unbalanced="0">
      <fieldsUsage count="2">
        <fieldUsage x="-1"/>
        <fieldUsage x="4"/>
      </fieldsUsage>
    </cacheHierarchy>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2"/>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fieldsUsage count="2">
        <fieldUsage x="-1"/>
        <fieldUsage x="7"/>
      </fieldsUsage>
    </cacheHierarchy>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oneField="1">
      <fieldsUsage count="1">
        <fieldUsage x="3"/>
      </fieldsUsage>
    </cacheHierarchy>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pivotCacheId="5820114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4011342592" backgroundQuery="1" createdVersion="6" refreshedVersion="8" minRefreshableVersion="3" recordCount="0" supportSubquery="1" supportAdvancedDrill="1" xr:uid="{0F91E6C3-79E1-49C8-B197-6F09A83AF459}">
  <cacheSource type="external" connectionId="20">
    <extLst>
      <ext xmlns:x14="http://schemas.microsoft.com/office/spreadsheetml/2009/9/main" uri="{F057638F-6D5F-4e77-A914-E7F072B9BCA8}">
        <x14:sourceConnection name="ThisWorkbookDataModel"/>
      </ext>
    </extLst>
  </cacheSource>
  <cacheFields count="10">
    <cacheField name="[DimTid].[Tid].[Tid]" caption="Tid" numFmtId="0" hierarchy="13" level="1">
      <sharedItems containsSemiMixedTypes="0" containsNonDate="0" containsDate="1" containsString="0" minDate="1899-12-30T00:00:00" maxDate="1899-12-31T00:00:00" count="24">
        <d v="1899-12-30T00:00:00"/>
        <d v="1899-12-30T01:00:00"/>
        <d v="1899-12-30T02:00:00"/>
        <d v="1899-12-30T03:00:00"/>
        <d v="1899-12-30T04:00:00"/>
        <d v="1899-12-30T05:00:00"/>
        <d v="1899-12-30T06:00:00"/>
        <d v="1899-12-30T07:00:00"/>
        <d v="1899-12-30T08:00:00"/>
        <d v="1899-12-30T09:00:00"/>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0" name="[DimTid].[Tid].&amp;[1899-12-30T00:00:00]"/>
            <x15:cachedUniqueName index="1" name="[DimTid].[Tid].&amp;[1899-12-30T01:00:00]"/>
            <x15:cachedUniqueName index="2" name="[DimTid].[Tid].&amp;[1899-12-30T02:00:00]"/>
            <x15:cachedUniqueName index="3" name="[DimTid].[Tid].&amp;[1899-12-30T03:00:00]"/>
            <x15:cachedUniqueName index="4" name="[DimTid].[Tid].&amp;[1899-12-30T04:00:00]"/>
            <x15:cachedUniqueName index="5" name="[DimTid].[Tid].&amp;[1899-12-30T05:00:00]"/>
            <x15:cachedUniqueName index="6" name="[DimTid].[Tid].&amp;[1899-12-30T06:00:00]"/>
            <x15:cachedUniqueName index="7" name="[DimTid].[Tid].&amp;[1899-12-30T07:00:00]"/>
            <x15:cachedUniqueName index="8" name="[DimTid].[Tid].&amp;[1899-12-30T08:00:00]"/>
            <x15:cachedUniqueName index="9" name="[DimTid].[Tid].&amp;[1899-12-30T09:00:00]"/>
            <x15:cachedUniqueName index="10" name="[DimTid].[Tid].&amp;[1899-12-30T10:00:00]"/>
            <x15:cachedUniqueName index="11" name="[DimTid].[Tid].&amp;[1899-12-30T11:00:00]"/>
            <x15:cachedUniqueName index="12" name="[DimTid].[Tid].&amp;[1899-12-30T12:00:00]"/>
            <x15:cachedUniqueName index="13" name="[DimTid].[Tid].&amp;[1899-12-30T13:00:00]"/>
            <x15:cachedUniqueName index="14" name="[DimTid].[Tid].&amp;[1899-12-30T14:00:00]"/>
            <x15:cachedUniqueName index="15" name="[DimTid].[Tid].&amp;[1899-12-30T15:00:00]"/>
            <x15:cachedUniqueName index="16" name="[DimTid].[Tid].&amp;[1899-12-30T16:00:00]"/>
            <x15:cachedUniqueName index="17" name="[DimTid].[Tid].&amp;[1899-12-30T17:00:00]"/>
            <x15:cachedUniqueName index="18" name="[DimTid].[Tid].&amp;[1899-12-30T18:00:00]"/>
            <x15:cachedUniqueName index="19" name="[DimTid].[Tid].&amp;[1899-12-30T19:00:00]"/>
            <x15:cachedUniqueName index="20" name="[DimTid].[Tid].&amp;[1899-12-30T20:00:00]"/>
            <x15:cachedUniqueName index="21" name="[DimTid].[Tid].&amp;[1899-12-30T21:00:00]"/>
            <x15:cachedUniqueName index="22" name="[DimTid].[Tid].&amp;[1899-12-30T22:00:00]"/>
            <x15:cachedUniqueName index="23" name="[DimTid].[Tid].&amp;[1899-12-30T23:00:00]"/>
          </x15:cachedUniqueNames>
        </ext>
      </extLst>
    </cacheField>
    <cacheField name="[DimTid].[Tidsrum].[Tidsrum]" caption="Tidsrum" numFmtId="0" hierarchy="14" level="1">
      <sharedItems count="6">
        <s v="Nat"/>
        <s v="Sen aften"/>
        <s v="Aften"/>
        <s v="Eftermiddag"/>
        <s v="Formiddag"/>
        <s v="Morgen"/>
      </sharedItems>
      <extLst>
        <ext xmlns:x15="http://schemas.microsoft.com/office/spreadsheetml/2010/11/main" uri="{4F2E5C28-24EA-4eb8-9CBF-B6C8F9C3D259}">
          <x15:cachedUniqueNames>
            <x15:cachedUniqueName index="0" name="[DimTid].[Tidsrum].&amp;[Nat]"/>
            <x15:cachedUniqueName index="1" name="[DimTid].[Tidsrum].&amp;[Sen aften]"/>
            <x15:cachedUniqueName index="2" name="[DimTid].[Tidsrum].&amp;[Aften]"/>
            <x15:cachedUniqueName index="3" name="[DimTid].[Tidsrum].&amp;[Eftermiddag]"/>
            <x15:cachedUniqueName index="4" name="[DimTid].[Tidsrum].&amp;[Formiddag]"/>
            <x15:cachedUniqueName index="5" name="[DimTid].[Tidsrum].&amp;[Morgen]"/>
          </x15:cachedUniqueNames>
        </ext>
      </extLst>
    </cacheField>
    <cacheField name="[Measures].[AverageParameter]" caption="AverageParameter" numFmtId="0" hierarchy="132" level="32767"/>
    <cacheField name="[OutputParameterTable].[Parameter].[Parameter]" caption="Parameter" numFmtId="0" hierarchy="41" level="1">
      <sharedItems containsSemiMixedTypes="0" containsNonDate="0" containsString="0"/>
    </cacheField>
    <cacheField name="[DimTid].[TidFormat].[TidFormat]" caption="TidFormat" numFmtId="0" hierarchy="16" level="1">
      <sharedItems count="24">
        <s v="00:00"/>
        <s v="01:00"/>
        <s v="02:00"/>
        <s v="03:00"/>
        <s v="04:00"/>
        <s v="05:00"/>
        <s v="06:00"/>
        <s v="07:00"/>
        <s v="08:00"/>
        <s v="09:00"/>
        <s v="10:00"/>
        <s v="11:00"/>
        <s v="12:00"/>
        <s v="13:00"/>
        <s v="14:00"/>
        <s v="15:00"/>
        <s v="16:00"/>
        <s v="17:00"/>
        <s v="18:00"/>
        <s v="19:00"/>
        <s v="20:00"/>
        <s v="21:00"/>
        <s v="22:00"/>
        <s v="23:00"/>
      </sharedItems>
      <extLst>
        <ext xmlns:x15="http://schemas.microsoft.com/office/spreadsheetml/2010/11/main" uri="{4F2E5C28-24EA-4eb8-9CBF-B6C8F9C3D259}">
          <x15:cachedUniqueNames>
            <x15:cachedUniqueName index="0" name="[DimTid].[TidFormat].&amp;[00:00]"/>
            <x15:cachedUniqueName index="1" name="[DimTid].[TidFormat].&amp;[01:00]"/>
            <x15:cachedUniqueName index="2" name="[DimTid].[TidFormat].&amp;[02:00]"/>
            <x15:cachedUniqueName index="3" name="[DimTid].[TidFormat].&amp;[03:00]"/>
            <x15:cachedUniqueName index="4" name="[DimTid].[TidFormat].&amp;[04:00]"/>
            <x15:cachedUniqueName index="5" name="[DimTid].[TidFormat].&amp;[05:00]"/>
            <x15:cachedUniqueName index="6" name="[DimTid].[TidFormat].&amp;[06:00]"/>
            <x15:cachedUniqueName index="7" name="[DimTid].[TidFormat].&amp;[07:00]"/>
            <x15:cachedUniqueName index="8" name="[DimTid].[TidFormat].&amp;[08:00]"/>
            <x15:cachedUniqueName index="9" name="[DimTid].[TidFormat].&amp;[09:00]"/>
            <x15:cachedUniqueName index="10" name="[DimTid].[TidFormat].&amp;[10:00]"/>
            <x15:cachedUniqueName index="11" name="[DimTid].[TidFormat].&amp;[11:00]"/>
            <x15:cachedUniqueName index="12" name="[DimTid].[TidFormat].&amp;[12:00]"/>
            <x15:cachedUniqueName index="13" name="[DimTid].[TidFormat].&amp;[13:00]"/>
            <x15:cachedUniqueName index="14" name="[DimTid].[TidFormat].&amp;[14:00]"/>
            <x15:cachedUniqueName index="15" name="[DimTid].[TidFormat].&amp;[15:00]"/>
            <x15:cachedUniqueName index="16" name="[DimTid].[TidFormat].&amp;[16:00]"/>
            <x15:cachedUniqueName index="17" name="[DimTid].[TidFormat].&amp;[17:00]"/>
            <x15:cachedUniqueName index="18" name="[DimTid].[TidFormat].&amp;[18:00]"/>
            <x15:cachedUniqueName index="19" name="[DimTid].[TidFormat].&amp;[19:00]"/>
            <x15:cachedUniqueName index="20" name="[DimTid].[TidFormat].&amp;[20:00]"/>
            <x15:cachedUniqueName index="21" name="[DimTid].[TidFormat].&amp;[21:00]"/>
            <x15:cachedUniqueName index="22" name="[DimTid].[TidFormat].&amp;[22:00]"/>
            <x15:cachedUniqueName index="23" name="[DimTid].[TidFormat].&amp;[23:00]"/>
          </x15:cachedUniqueNames>
        </ext>
      </extLst>
    </cacheField>
    <cacheField name="[dimTypeOfMP].[Description].[Description]" caption="Description" numFmtId="0" hierarchy="18" level="1">
      <sharedItems containsSemiMixedTypes="0" containsNonDate="0" containsString="0"/>
    </cacheField>
    <cacheField name="[DimKalender].[År].[År]" caption="År" numFmtId="0" hierarchy="4" level="1">
      <sharedItems containsSemiMixedTypes="0" containsNonDate="0" containsString="0"/>
    </cacheField>
    <cacheField name="[DimKalender].[Måned].[Måned]" caption="Måned" numFmtId="0" hierarchy="3" level="1">
      <sharedItems containsSemiMixedTypes="0" containsNonDate="0" containsString="0"/>
    </cacheField>
    <cacheField name="[DimKalender].[UgedagLang].[UgedagLang]" caption="UgedagLang" numFmtId="0" hierarchy="2" level="1">
      <sharedItems containsSemiMixedTypes="0" containsNonDate="0" containsString="0"/>
    </cacheField>
    <cacheField name="[UserInfoDetailed].[streetName].[streetName]" caption="streetName" numFmtId="0" hierarchy="91" level="1">
      <sharedItems containsSemiMixedTypes="0" containsNonDate="0" containsString="0"/>
    </cacheField>
  </cacheFields>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fieldsUsage count="2">
        <fieldUsage x="-1"/>
        <fieldUsage x="8"/>
      </fieldsUsage>
    </cacheHierarchy>
    <cacheHierarchy uniqueName="[DimKalender].[Måned]" caption="Måned" attribute="1" defaultMemberUniqueName="[DimKalender].[Måned].[All]" allUniqueName="[DimKalender].[Måned].[All]" dimensionUniqueName="[DimKalender]" displayFolder="" count="2" memberValueDatatype="130" unbalanced="0">
      <fieldsUsage count="2">
        <fieldUsage x="-1"/>
        <fieldUsage x="7"/>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6"/>
      </fieldsUsage>
    </cacheHierarchy>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2" memberValueDatatype="7" unbalanced="0">
      <fieldsUsage count="2">
        <fieldUsage x="-1"/>
        <fieldUsage x="0"/>
      </fieldsUsage>
    </cacheHierarchy>
    <cacheHierarchy uniqueName="[DimTid].[Tidsrum]" caption="Tidsrum" attribute="1" defaultMemberUniqueName="[DimTid].[Tidsrum].[All]" allUniqueName="[DimTid].[Tidsrum].[All]" dimensionUniqueName="[DimTid]" displayFolder="" count="2" memberValueDatatype="130" unbalanced="0">
      <fieldsUsage count="2">
        <fieldUsage x="-1"/>
        <fieldUsage x="1"/>
      </fieldsUsage>
    </cacheHierarchy>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2" memberValueDatatype="130" unbalanced="0">
      <fieldsUsage count="2">
        <fieldUsage x="-1"/>
        <fieldUsage x="4"/>
      </fieldsUsage>
    </cacheHierarchy>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2" memberValueDatatype="130" unbalanced="0">
      <fieldsUsage count="2">
        <fieldUsage x="-1"/>
        <fieldUsage x="5"/>
      </fieldsUsage>
    </cacheHierarchy>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3"/>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fieldsUsage count="2">
        <fieldUsage x="-1"/>
        <fieldUsage x="9"/>
      </fieldsUsage>
    </cacheHierarchy>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oneField="1">
      <fieldsUsage count="1">
        <fieldUsage x="2"/>
      </fieldsUsage>
    </cacheHierarchy>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pivotCacheId="14182548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4017013888" backgroundQuery="1" createdVersion="6" refreshedVersion="8" minRefreshableVersion="3" recordCount="0" supportSubquery="1" supportAdvancedDrill="1" xr:uid="{AAF2C190-0700-4C69-824B-08512D7A0C91}">
  <cacheSource type="external" connectionId="20">
    <extLst>
      <ext xmlns:x14="http://schemas.microsoft.com/office/spreadsheetml/2009/9/main" uri="{F057638F-6D5F-4e77-A914-E7F072B9BCA8}">
        <x14:sourceConnection name="ThisWorkbookDataModel"/>
      </ext>
    </extLst>
  </cacheSource>
  <cacheFields count="9">
    <cacheField name="[Measures].[Forbrug per dag hele perioden parameter]" caption="Forbrug per dag hele perioden parameter" numFmtId="0" hierarchy="142" level="32767"/>
    <cacheField name="[OutputParameterTable].[Parameter].[Parameter]" caption="Parameter" numFmtId="0" hierarchy="41" level="1">
      <sharedItems containsSemiMixedTypes="0" containsNonDate="0" containsString="0"/>
    </cacheField>
    <cacheField name="[Measures].[Forbrug per dag parameter]" caption="Forbrug per dag parameter" numFmtId="0" hierarchy="135" level="32767"/>
    <cacheField name="[DimKalender].[År].[År]" caption="År" numFmtId="0" hierarchy="4" level="1">
      <sharedItems containsSemiMixedTypes="0" containsNonDate="0" containsString="0"/>
    </cacheField>
    <cacheField name="[DimTid].[Tidsrum].[Tidsrum]" caption="Tidsrum" numFmtId="0" hierarchy="14" level="1">
      <sharedItems containsSemiMixedTypes="0" containsNonDate="0" containsString="0"/>
    </cacheField>
    <cacheField name="[DimKalender].[Måned].[Måned]" caption="Måned" numFmtId="0" hierarchy="3" level="1">
      <sharedItems containsSemiMixedTypes="0" containsNonDate="0" containsString="0"/>
    </cacheField>
    <cacheField name="[DimKalender].[UgedagLang].[UgedagLang]" caption="UgedagLang" numFmtId="0" hierarchy="2" level="1">
      <sharedItems containsSemiMixedTypes="0" containsNonDate="0" containsString="0"/>
    </cacheField>
    <cacheField name="[UserInfoDetailed].[streetName].[streetName]" caption="streetName" numFmtId="0" hierarchy="91" level="1">
      <sharedItems containsSemiMixedTypes="0" containsNonDate="0" containsString="0"/>
    </cacheField>
    <cacheField name="[DimTid].[TidFormat].[TidFormat]" caption="TidFormat" numFmtId="0" hierarchy="16" level="1">
      <sharedItems containsSemiMixedTypes="0" containsNonDate="0" containsString="0"/>
    </cacheField>
  </cacheFields>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fieldsUsage count="2">
        <fieldUsage x="-1"/>
        <fieldUsage x="6"/>
      </fieldsUsage>
    </cacheHierarchy>
    <cacheHierarchy uniqueName="[DimKalender].[Måned]" caption="Måned" attribute="1" defaultMemberUniqueName="[DimKalender].[Måned].[All]" allUniqueName="[DimKalender].[Måned].[All]" dimensionUniqueName="[DimKalender]" displayFolder="" count="2" memberValueDatatype="130" unbalanced="0">
      <fieldsUsage count="2">
        <fieldUsage x="-1"/>
        <fieldUsage x="5"/>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3"/>
      </fieldsUsage>
    </cacheHierarchy>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4"/>
      </fieldsUsage>
    </cacheHierarchy>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2" memberValueDatatype="130" unbalanced="0">
      <fieldsUsage count="2">
        <fieldUsage x="-1"/>
        <fieldUsage x="8"/>
      </fieldsUsage>
    </cacheHierarchy>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0" memberValueDatatype="130" unbalanced="0"/>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1"/>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fieldsUsage count="2">
        <fieldUsage x="-1"/>
        <fieldUsage x="7"/>
      </fieldsUsage>
    </cacheHierarchy>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oneField="1">
      <fieldsUsage count="1">
        <fieldUsage x="2"/>
      </fieldsUsage>
    </cacheHierarchy>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oneField="1">
      <fieldsUsage count="1">
        <fieldUsage x="0"/>
      </fieldsUsage>
    </cacheHierarchy>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pivotCacheId="106020854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4020833336" backgroundQuery="1" createdVersion="6" refreshedVersion="8" minRefreshableVersion="3" recordCount="0" supportSubquery="1" supportAdvancedDrill="1" xr:uid="{61D00E10-B609-405B-B400-1A0800CA8594}">
  <cacheSource type="external" connectionId="20">
    <extLst>
      <ext xmlns:x14="http://schemas.microsoft.com/office/spreadsheetml/2009/9/main" uri="{F057638F-6D5F-4e77-A914-E7F072B9BCA8}">
        <x14:sourceConnection name="ThisWorkbookDataModel"/>
      </ext>
    </extLst>
  </cacheSource>
  <cacheFields count="13">
    <cacheField name="[Measures].[SumSpotPriceParameter]" caption="SumSpotPriceParameter" numFmtId="0" hierarchy="162" level="32767"/>
    <cacheField name="[Measures].[SumTarifParameter]" caption="SumTarifParameter" numFmtId="0" hierarchy="163" level="32767"/>
    <cacheField name="[Measures].[SumTransmissionParameter]" caption="SumTransmissionParameter" numFmtId="0" hierarchy="161" level="32767"/>
    <cacheField name="[Measures].[SumElafgiftParameter]" caption="SumElafgiftParameter" numFmtId="0" hierarchy="160" level="32767"/>
    <cacheField name="[Measures].[SumMomsParameter]" caption="SumMomsParameter" numFmtId="0" hierarchy="164" level="32767"/>
    <cacheField name="[OutputParameterTable].[Parameter].[Parameter]" caption="Parameter" numFmtId="0" hierarchy="41" level="1">
      <sharedItems containsSemiMixedTypes="0" containsNonDate="0" containsString="0"/>
    </cacheField>
    <cacheField name="[dimTypeOfMP].[Description].[Description]" caption="Description" numFmtId="0" hierarchy="18" level="1">
      <sharedItems containsSemiMixedTypes="0" containsNonDate="0" containsString="0"/>
    </cacheField>
    <cacheField name="[DimKalender].[År].[År]" caption="År" numFmtId="0" hierarchy="4" level="1">
      <sharedItems containsSemiMixedTypes="0" containsNonDate="0" containsString="0"/>
    </cacheField>
    <cacheField name="[DimTid].[Tidsrum].[Tidsrum]" caption="Tidsrum" numFmtId="0" hierarchy="14" level="1">
      <sharedItems containsSemiMixedTypes="0" containsNonDate="0" containsString="0"/>
    </cacheField>
    <cacheField name="[DimKalender].[Måned].[Måned]" caption="Måned" numFmtId="0" hierarchy="3" level="1">
      <sharedItems containsSemiMixedTypes="0" containsNonDate="0" containsString="0"/>
    </cacheField>
    <cacheField name="[DimKalender].[UgedagLang].[UgedagLang]" caption="UgedagLang" numFmtId="0" hierarchy="2" level="1">
      <sharedItems containsSemiMixedTypes="0" containsNonDate="0" containsString="0"/>
    </cacheField>
    <cacheField name="[UserInfoDetailed].[streetName].[streetName]" caption="streetName" numFmtId="0" hierarchy="91" level="1">
      <sharedItems containsSemiMixedTypes="0" containsNonDate="0" containsString="0"/>
    </cacheField>
    <cacheField name="[DimTid].[TidFormat].[TidFormat]" caption="TidFormat" numFmtId="0" hierarchy="16" level="1">
      <sharedItems containsSemiMixedTypes="0" containsNonDate="0" containsString="0"/>
    </cacheField>
  </cacheFields>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fieldsUsage count="2">
        <fieldUsage x="-1"/>
        <fieldUsage x="10"/>
      </fieldsUsage>
    </cacheHierarchy>
    <cacheHierarchy uniqueName="[DimKalender].[Måned]" caption="Måned" attribute="1" defaultMemberUniqueName="[DimKalender].[Måned].[All]" allUniqueName="[DimKalender].[Måned].[All]" dimensionUniqueName="[DimKalender]" displayFolder="" count="2" memberValueDatatype="130" unbalanced="0">
      <fieldsUsage count="2">
        <fieldUsage x="-1"/>
        <fieldUsage x="9"/>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7"/>
      </fieldsUsage>
    </cacheHierarchy>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8"/>
      </fieldsUsage>
    </cacheHierarchy>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2" memberValueDatatype="130" unbalanced="0">
      <fieldsUsage count="2">
        <fieldUsage x="-1"/>
        <fieldUsage x="12"/>
      </fieldsUsage>
    </cacheHierarchy>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2" memberValueDatatype="130" unbalanced="0">
      <fieldsUsage count="2">
        <fieldUsage x="-1"/>
        <fieldUsage x="6"/>
      </fieldsUsage>
    </cacheHierarchy>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5"/>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fieldsUsage count="2">
        <fieldUsage x="-1"/>
        <fieldUsage x="11"/>
      </fieldsUsage>
    </cacheHierarchy>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oneField="1">
      <fieldsUsage count="1">
        <fieldUsage x="3"/>
      </fieldsUsage>
    </cacheHierarchy>
    <cacheHierarchy uniqueName="[Measures].[SumTransmissionParameter]" caption="SumTransmissionParameter" measure="1" displayFolder="" measureGroup="DimKalender" count="0" oneField="1">
      <fieldsUsage count="1">
        <fieldUsage x="2"/>
      </fieldsUsage>
    </cacheHierarchy>
    <cacheHierarchy uniqueName="[Measures].[SumSpotPriceParameter]" caption="SumSpotPriceParameter" measure="1" displayFolder="" measureGroup="DimKalender" count="0" oneField="1">
      <fieldsUsage count="1">
        <fieldUsage x="0"/>
      </fieldsUsage>
    </cacheHierarchy>
    <cacheHierarchy uniqueName="[Measures].[SumTarifParameter]" caption="SumTarifParameter" measure="1" displayFolder="" measureGroup="DimKalender" count="0" oneField="1">
      <fieldsUsage count="1">
        <fieldUsage x="1"/>
      </fieldsUsage>
    </cacheHierarchy>
    <cacheHierarchy uniqueName="[Measures].[SumMomsParameter]" caption="SumMomsParameter" measure="1" displayFolder="" measureGroup="DimKalender" count="0" oneField="1">
      <fieldsUsage count="1">
        <fieldUsage x="4"/>
      </fieldsUsage>
    </cacheHierarchy>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pivotCacheId="174107404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4125578706" backgroundQuery="1" createdVersion="7" refreshedVersion="8" minRefreshableVersion="3" recordCount="0" supportSubquery="1" supportAdvancedDrill="1" xr:uid="{72A42A89-7247-4A2C-B611-FDEF725C0F93}">
  <cacheSource type="external" connectionId="20">
    <extLst>
      <ext xmlns:x14="http://schemas.microsoft.com/office/spreadsheetml/2009/9/main" uri="{F057638F-6D5F-4e77-A914-E7F072B9BCA8}">
        <x14:sourceConnection name="ThisWorkbookDataModel"/>
      </ext>
    </extLst>
  </cacheSource>
  <cacheFields count="8">
    <cacheField name="[DimKalender].[Dato].[Dato]" caption="Dato" numFmtId="0" level="1">
      <sharedItems containsSemiMixedTypes="0" containsNonDate="0" containsDate="1" containsString="0" minDate="2024-03-14T00:00:00" maxDate="2024-03-15T00:00:00" count="1">
        <d v="2024-03-14T00:00:00"/>
      </sharedItems>
      <extLst>
        <ext xmlns:x15="http://schemas.microsoft.com/office/spreadsheetml/2010/11/main" uri="{4F2E5C28-24EA-4eb8-9CBF-B6C8F9C3D259}">
          <x15:cachedUniqueNames>
            <x15:cachedUniqueName index="0" name="[DimKalender].[Dato].&amp;[2024-03-14T00:00:00]"/>
          </x15:cachedUniqueNames>
        </ext>
      </extLst>
    </cacheField>
    <cacheField name="[Measures].[Transmission]" caption="Transmission" numFmtId="0" hierarchy="138" level="32767"/>
    <cacheField name="[Measures].[Elafgift]" caption="Elafgift" numFmtId="0" hierarchy="137" level="32767"/>
    <cacheField name="[DimTid].[TidFormat].[TidFormat]" caption="TidFormat" numFmtId="0" hierarchy="16" level="1">
      <sharedItems count="24">
        <s v="00:00"/>
        <s v="01:00"/>
        <s v="02:00"/>
        <s v="03:00"/>
        <s v="04:00"/>
        <s v="05:00"/>
        <s v="06:00"/>
        <s v="07:00"/>
        <s v="08:00"/>
        <s v="09:00"/>
        <s v="10:00"/>
        <s v="11:00"/>
        <s v="12:00"/>
        <s v="13:00"/>
        <s v="14:00"/>
        <s v="15:00"/>
        <s v="16:00"/>
        <s v="17:00"/>
        <s v="18:00"/>
        <s v="19:00"/>
        <s v="20:00"/>
        <s v="21:00"/>
        <s v="22:00"/>
        <s v="23:00"/>
      </sharedItems>
      <extLst>
        <ext xmlns:x15="http://schemas.microsoft.com/office/spreadsheetml/2010/11/main" uri="{4F2E5C28-24EA-4eb8-9CBF-B6C8F9C3D259}">
          <x15:cachedUniqueNames>
            <x15:cachedUniqueName index="0" name="[DimTid].[TidFormat].&amp;[00:00]"/>
            <x15:cachedUniqueName index="1" name="[DimTid].[TidFormat].&amp;[01:00]"/>
            <x15:cachedUniqueName index="2" name="[DimTid].[TidFormat].&amp;[02:00]"/>
            <x15:cachedUniqueName index="3" name="[DimTid].[TidFormat].&amp;[03:00]"/>
            <x15:cachedUniqueName index="4" name="[DimTid].[TidFormat].&amp;[04:00]"/>
            <x15:cachedUniqueName index="5" name="[DimTid].[TidFormat].&amp;[05:00]"/>
            <x15:cachedUniqueName index="6" name="[DimTid].[TidFormat].&amp;[06:00]"/>
            <x15:cachedUniqueName index="7" name="[DimTid].[TidFormat].&amp;[07:00]"/>
            <x15:cachedUniqueName index="8" name="[DimTid].[TidFormat].&amp;[08:00]"/>
            <x15:cachedUniqueName index="9" name="[DimTid].[TidFormat].&amp;[09:00]"/>
            <x15:cachedUniqueName index="10" name="[DimTid].[TidFormat].&amp;[10:00]"/>
            <x15:cachedUniqueName index="11" name="[DimTid].[TidFormat].&amp;[11:00]"/>
            <x15:cachedUniqueName index="12" name="[DimTid].[TidFormat].&amp;[12:00]"/>
            <x15:cachedUniqueName index="13" name="[DimTid].[TidFormat].&amp;[13:00]"/>
            <x15:cachedUniqueName index="14" name="[DimTid].[TidFormat].&amp;[14:00]"/>
            <x15:cachedUniqueName index="15" name="[DimTid].[TidFormat].&amp;[15:00]"/>
            <x15:cachedUniqueName index="16" name="[DimTid].[TidFormat].&amp;[16:00]"/>
            <x15:cachedUniqueName index="17" name="[DimTid].[TidFormat].&amp;[17:00]"/>
            <x15:cachedUniqueName index="18" name="[DimTid].[TidFormat].&amp;[18:00]"/>
            <x15:cachedUniqueName index="19" name="[DimTid].[TidFormat].&amp;[19:00]"/>
            <x15:cachedUniqueName index="20" name="[DimTid].[TidFormat].&amp;[20:00]"/>
            <x15:cachedUniqueName index="21" name="[DimTid].[TidFormat].&amp;[21:00]"/>
            <x15:cachedUniqueName index="22" name="[DimTid].[TidFormat].&amp;[22:00]"/>
            <x15:cachedUniqueName index="23" name="[DimTid].[TidFormat].&amp;[23:00]"/>
          </x15:cachedUniqueNames>
        </ext>
      </extLst>
    </cacheField>
    <cacheField name="[Measures].[AverageTarif]" caption="AverageTarif" numFmtId="0" hierarchy="153" level="32767"/>
    <cacheField name="[Measures].[AverageSpotPrice]" caption="AverageSpotPrice" numFmtId="0" hierarchy="152" level="32767"/>
    <cacheField name="[Measures].[AverageMoms]" caption="AverageMoms" numFmtId="0" hierarchy="154" level="32767"/>
    <cacheField name="[dimTypeOfMP].[Code].[Code]" caption="Code" numFmtId="0" hierarchy="17" level="1">
      <sharedItems containsSemiMixedTypes="0" containsNonDate="0" containsString="0"/>
    </cacheField>
  </cacheFields>
  <cacheHierarchies count="201">
    <cacheHierarchy uniqueName="[DimKalender].[Dato]" caption="Dato" attribute="1" time="1" defaultMemberUniqueName="[DimKalender].[Dato].[All]" allUniqueName="[DimKalender].[Dato].[All]" dimensionUniqueName="[DimKalender]" displayFolder="" count="2" memberValueDatatype="7" unbalanced="0">
      <fieldsUsage count="2">
        <fieldUsage x="-1"/>
        <fieldUsage x="0"/>
      </fieldsUsage>
    </cacheHierarchy>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0" memberValueDatatype="130" unbalanced="0"/>
    <cacheHierarchy uniqueName="[DimKalender].[Måned]" caption="Måned" attribute="1" defaultMemberUniqueName="[DimKalender].[Måned].[All]" allUniqueName="[DimKalender].[Måned].[All]" dimensionUniqueName="[DimKalender]" displayFolder="" count="0" memberValueDatatype="130" unbalanced="0"/>
    <cacheHierarchy uniqueName="[DimKalender].[År]" caption="År" attribute="1" defaultMemberUniqueName="[DimKalender].[År].[All]" allUniqueName="[DimKalender].[År].[All]" dimensionUniqueName="[DimKalender]" displayFolder="" count="0"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0" memberValueDatatype="130" unbalanced="0"/>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2" memberValueDatatype="130" unbalanced="0">
      <fieldsUsage count="2">
        <fieldUsage x="-1"/>
        <fieldUsage x="3"/>
      </fieldsUsage>
    </cacheHierarchy>
    <cacheHierarchy uniqueName="[dimTypeOfMP].[Code]" caption="Code" attribute="1" defaultMemberUniqueName="[dimTypeOfMP].[Code].[All]" allUniqueName="[dimTypeOfMP].[Code].[All]" dimensionUniqueName="[dimTypeOfMP]" displayFolder="" count="2" memberValueDatatype="130" unbalanced="0">
      <fieldsUsage count="2">
        <fieldUsage x="-1"/>
        <fieldUsage x="7"/>
      </fieldsUsage>
    </cacheHierarchy>
    <cacheHierarchy uniqueName="[dimTypeOfMP].[Description]" caption="Description" attribute="1" defaultMemberUniqueName="[dimTypeOfMP].[Description].[All]" allUniqueName="[dimTypeOfMP].[Description].[All]" dimensionUniqueName="[dimTypeOfMP]" displayFolder="" count="0" memberValueDatatype="130" unbalanced="0"/>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0"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oneField="1">
      <fieldsUsage count="1">
        <fieldUsage x="2"/>
      </fieldsUsage>
    </cacheHierarchy>
    <cacheHierarchy uniqueName="[Measures].[Transmission]" caption="Transmission" measure="1" displayFolder="" measureGroup="DimKalender" count="0" oneField="1">
      <fieldsUsage count="1">
        <fieldUsage x="1"/>
      </fieldsUsage>
    </cacheHierarchy>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oneField="1">
      <fieldsUsage count="1">
        <fieldUsage x="5"/>
      </fieldsUsage>
    </cacheHierarchy>
    <cacheHierarchy uniqueName="[Measures].[AverageTarif]" caption="AverageTarif" measure="1" displayFolder="" measureGroup="DimKalender" count="0" oneField="1">
      <fieldsUsage count="1">
        <fieldUsage x="4"/>
      </fieldsUsage>
    </cacheHierarchy>
    <cacheHierarchy uniqueName="[Measures].[AverageMoms]" caption="AverageMoms" measure="1" displayFolder="" measureGroup="DimKalender" count="0" oneField="1">
      <fieldsUsage count="1">
        <fieldUsage x="6"/>
      </fieldsUsage>
    </cacheHierarchy>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dimensions count="14">
    <dimension name="DimKalender" uniqueName="[DimKalender]" caption="DimKalender"/>
    <dimension name="DimTid" uniqueName="[DimTid]" caption="DimTid"/>
    <dimension name="dimTypeOfMP" uniqueName="[dimTypeOfMP]" caption="dimTypeOfMP"/>
    <dimension name="ElspotPrices_V2" uniqueName="[ElspotPrices_V2]" caption="ElspotPrices_V2"/>
    <dimension name="EnergiselskabPriser" uniqueName="[EnergiselskabPriser]" caption="EnergiselskabPriser"/>
    <dimension name="gitHubTags" uniqueName="[gitHubTags]" caption="gitHubTags"/>
    <dimension name="kWh_V2" uniqueName="[kWh_V2]" caption="kWh_V2"/>
    <dimension measure="1" name="Measures" uniqueName="[Measures]" caption="Measures"/>
    <dimension name="OutputParameterTable" uniqueName="[OutputParameterTable]" caption="OutputParameterTable"/>
    <dimension name="TarifAndSubsciptionPrices_V2" uniqueName="[TarifAndSubsciptionPrices_V2]" caption="TarifAndSubsciptionPrices_V2"/>
    <dimension name="tblElafgift" uniqueName="[tblElafgift]" caption="tblElafgift"/>
    <dimension name="tblEltarif" uniqueName="[tblEltarif]" caption="tblEltarif"/>
    <dimension name="tblFastPris" uniqueName="[tblFastPris]" caption="tblFastPris"/>
    <dimension name="UserInfoDetailed" uniqueName="[UserInfoDetailed]" caption="UserInfoDetailed"/>
  </dimensions>
  <measureGroups count="13">
    <measureGroup name="DimKalender" caption="DimKalender"/>
    <measureGroup name="DimTid" caption="DimTid"/>
    <measureGroup name="dimTypeOfMP" caption="dimTypeOfMP"/>
    <measureGroup name="ElspotPrices_V2" caption="ElspotPrices_V2"/>
    <measureGroup name="EnergiselskabPriser" caption="EnergiselskabPriser"/>
    <measureGroup name="gitHubTags" caption="gitHubTags"/>
    <measureGroup name="kWh_V2" caption="kWh_V2"/>
    <measureGroup name="OutputParameterTable" caption="OutputParameterTable"/>
    <measureGroup name="TarifAndSubsciptionPrices_V2" caption="TarifAndSubsciptionPrices_V2"/>
    <measureGroup name="tblElafgift" caption="tblElafgift"/>
    <measureGroup name="tblEltarif" caption="tblEltarif"/>
    <measureGroup name="tblFastPris" caption="tblFastPris"/>
    <measureGroup name="UserInfoDetailed" caption="UserInfoDetailed"/>
  </measureGroups>
  <maps count="22">
    <map measureGroup="0" dimension="0"/>
    <map measureGroup="1" dimension="1"/>
    <map measureGroup="2" dimension="2"/>
    <map measureGroup="3" dimension="0"/>
    <map measureGroup="3" dimension="1"/>
    <map measureGroup="3" dimension="3"/>
    <map measureGroup="4" dimension="4"/>
    <map measureGroup="5" dimension="5"/>
    <map measureGroup="6" dimension="0"/>
    <map measureGroup="6" dimension="1"/>
    <map measureGroup="6" dimension="2"/>
    <map measureGroup="6" dimension="6"/>
    <map measureGroup="6" dimension="13"/>
    <map measureGroup="7" dimension="8"/>
    <map measureGroup="8" dimension="0"/>
    <map measureGroup="8" dimension="1"/>
    <map measureGroup="8" dimension="9"/>
    <map measureGroup="8" dimension="13"/>
    <map measureGroup="9" dimension="10"/>
    <map measureGroup="10" dimension="11"/>
    <map measureGroup="11" dimension="12"/>
    <map measureGroup="12" dimension="13"/>
  </maps>
  <extLst>
    <ext xmlns:x14="http://schemas.microsoft.com/office/spreadsheetml/2009/9/main" uri="{725AE2AE-9491-48be-B2B4-4EB974FC3084}">
      <x14:pivotCacheDefinition pivotCacheId="1183984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3504282408" backgroundQuery="1" createdVersion="3" refreshedVersion="8" minRefreshableVersion="3" recordCount="0" supportSubquery="1" supportAdvancedDrill="1" xr:uid="{30E044B4-F2E0-48BE-8BC6-5409CA3F8D6B}">
  <cacheSource type="external" connectionId="20">
    <extLst>
      <ext xmlns:x14="http://schemas.microsoft.com/office/spreadsheetml/2009/9/main" uri="{F057638F-6D5F-4e77-A914-E7F072B9BCA8}">
        <x14:sourceConnection name="ThisWorkbookDataModel"/>
      </ext>
    </extLst>
  </cacheSource>
  <cacheFields count="0"/>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0" memberValueDatatype="130" unbalanced="0"/>
    <cacheHierarchy uniqueName="[DimKalender].[Måned]" caption="Måned" attribute="1" defaultMemberUniqueName="[DimKalender].[Måned].[All]" allUniqueName="[DimKalender].[Måned].[All]" dimensionUniqueName="[DimKalender]" displayFolder="" count="0" memberValueDatatype="130" unbalanced="0"/>
    <cacheHierarchy uniqueName="[DimKalender].[År]" caption="År" attribute="1" defaultMemberUniqueName="[DimKalender].[År].[All]" allUniqueName="[DimKalender].[År].[All]" dimensionUniqueName="[DimKalender]" displayFolder="" count="0"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0" memberValueDatatype="130" unbalanced="0"/>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0" memberValueDatatype="130" unbalanced="0"/>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0" memberValueDatatype="130" unbalanced="0"/>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0"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24807593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3996412035" backgroundQuery="1" createdVersion="3" refreshedVersion="8" minRefreshableVersion="3" recordCount="0" supportSubquery="1" supportAdvancedDrill="1" xr:uid="{DBFF9034-EAFB-456F-97A6-015CD3386390}">
  <cacheSource type="external" connectionId="20">
    <extLst>
      <ext xmlns:x14="http://schemas.microsoft.com/office/spreadsheetml/2009/9/main" uri="{F057638F-6D5F-4e77-A914-E7F072B9BCA8}">
        <x14:sourceConnection name="ThisWorkbookDataModel"/>
      </ext>
    </extLst>
  </cacheSource>
  <cacheFields count="0"/>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0" memberValueDatatype="130" unbalanced="0"/>
    <cacheHierarchy uniqueName="[DimKalender].[Måned]" caption="Måned" attribute="1" defaultMemberUniqueName="[DimKalender].[Måned].[All]" allUniqueName="[DimKalender].[Måned].[All]" dimensionUniqueName="[DimKalender]" displayFolder="" count="0" memberValueDatatype="130" unbalanced="0"/>
    <cacheHierarchy uniqueName="[DimKalender].[År]" caption="År" attribute="1" defaultMemberUniqueName="[DimKalender].[År].[All]" allUniqueName="[DimKalender].[År].[All]" dimensionUniqueName="[DimKalender]" displayFolder="" count="0"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0" memberValueDatatype="130" unbalanced="0"/>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0" memberValueDatatype="130" unbalanced="0"/>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0" memberValueDatatype="130" unbalanced="0"/>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0"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14562356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5530.35412152778" backgroundQuery="1" createdVersion="3" refreshedVersion="8" minRefreshableVersion="3" recordCount="0" supportSubquery="1" supportAdvancedDrill="1" xr:uid="{D98A82EC-A352-4D5C-B8CE-464B7B118C71}">
  <cacheSource type="external" connectionId="20">
    <extLst>
      <ext xmlns:x14="http://schemas.microsoft.com/office/spreadsheetml/2009/9/main" uri="{F057638F-6D5F-4e77-A914-E7F072B9BCA8}">
        <x14:sourceConnection name="ThisWorkbookDataModel"/>
      </ext>
    </extLst>
  </cacheSource>
  <cacheFields count="0"/>
  <cacheHierarchies count="201">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0" memberValueDatatype="130" unbalanced="0"/>
    <cacheHierarchy uniqueName="[DimKalender].[Måned]" caption="Måned" attribute="1" defaultMemberUniqueName="[DimKalender].[Måned].[All]" allUniqueName="[DimKalender].[Måned].[All]" dimensionUniqueName="[DimKalender]" displayFolder="" count="0" memberValueDatatype="130" unbalanced="0"/>
    <cacheHierarchy uniqueName="[DimKalender].[År]" caption="År" attribute="1" defaultMemberUniqueName="[DimKalender].[År].[All]" allUniqueName="[DimKalender].[År].[All]" dimensionUniqueName="[DimKalender]" displayFolder="" count="0"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g]" caption="Dag" attribute="1" defaultMemberUniqueName="[DimKalender].[Dag].[All]" allUniqueName="[DimKalender].[Dag].[All]" dimensionUniqueName="[DimKalender]" displayFolder="" count="0" memberValueDatatype="2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Kalender].[Uge]" caption="Uge" attribute="1" defaultMemberUniqueName="[DimKalender].[Uge].[All]" allUniqueName="[DimKalender].[Uge].[All]" dimensionUniqueName="[DimKalender]" displayFolder="" count="0" memberValueDatatype="2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0" memberValueDatatype="130" unbalanced="0"/>
    <cacheHierarchy uniqueName="[DimTid].[Sortering]" caption="Sortering" attribute="1" defaultMemberUniqueName="[DimTid].[Sortering].[All]" allUniqueName="[DimTid].[Sortering].[All]" dimensionUniqueName="[DimTid]" displayFolder="" count="0" memberValueDatatype="20" unbalanced="0"/>
    <cacheHierarchy uniqueName="[DimTid].[TidFormat]" caption="TidFormat" attribute="1" defaultMemberUniqueName="[DimTid].[TidFormat].[All]" allUniqueName="[DimTid].[TidFormat].[All]" dimensionUniqueName="[DimTid]" displayFolder="" count="0" memberValueDatatype="130" unbalanced="0"/>
    <cacheHierarchy uniqueName="[dimTypeOfMP].[Code]" caption="Code" attribute="1" defaultMemberUniqueName="[dimTypeOfMP].[Code].[All]" allUniqueName="[dimTypeOfMP].[Code].[All]" dimensionUniqueName="[dimTypeOfMP]" displayFolder="" count="0" memberValueDatatype="130" unbalanced="0"/>
    <cacheHierarchy uniqueName="[dimTypeOfMP].[Description]" caption="Description" attribute="1" defaultMemberUniqueName="[dimTypeOfMP].[Description].[All]" allUniqueName="[dimTypeOfMP].[Description].[All]" dimensionUniqueName="[dimTypeOfMP]" displayFolder="" count="0" memberValueDatatype="130" unbalanced="0"/>
    <cacheHierarchy uniqueName="[ElspotPrices_V2].[SpotPriceDKK]" caption="SpotPriceDKK" attribute="1" defaultMemberUniqueName="[ElspotPrices_V2].[SpotPriceDKK].[All]" allUniqueName="[ElspotPrices_V2].[SpotPriceDKK].[All]" dimensionUniqueName="[ElspotPrices_V2]" displayFolder="" count="0" memberValueDatatype="5" unbalanced="0"/>
    <cacheHierarchy uniqueName="[ElspotPrices_V2].[Dato]" caption="Dato" attribute="1" time="1" defaultMemberUniqueName="[ElspotPrices_V2].[Dato].[All]" allUniqueName="[ElspotPrices_V2].[Dato].[All]" dimensionUniqueName="[ElspotPrices_V2]" displayFolder="" count="0" memberValueDatatype="7" unbalanced="0"/>
    <cacheHierarchy uniqueName="[ElspotPrices_V2].[Tid]" caption="Tid" attribute="1" time="1" defaultMemberUniqueName="[ElspotPrices_V2].[Tid].[All]" allUniqueName="[ElspotPrices_V2].[Tid].[All]" dimensionUniqueName="[ElspotPrices_V2]" displayFolder="" count="0" memberValueDatatype="7" unbalanced="0"/>
    <cacheHierarchy uniqueName="[ElspotPrices_V2].[Dato (Month)]" caption="Dato (Month)" attribute="1" defaultMemberUniqueName="[ElspotPrices_V2].[Dato (Month)].[All]" allUniqueName="[ElspotPrices_V2].[Dato (Month)].[All]" dimensionUniqueName="[ElspotPrices_V2]" displayFolder="" count="0" memberValueDatatype="130" unbalanced="0"/>
    <cacheHierarchy uniqueName="[ElspotPrices_V2].[Dato (Year)]" caption="Dato (Year)" attribute="1" defaultMemberUniqueName="[ElspotPrices_V2].[Dato (Year)].[All]" allUniqueName="[ElspotPrices_V2].[Dato (Year)].[All]" dimensionUniqueName="[ElspotPrices_V2]" displayFolder="" count="0" memberValueDatatype="130" unbalanced="0"/>
    <cacheHierarchy uniqueName="[ElspotPrices_V2].[Dato (Quarter)]" caption="Dato (Quarter)" attribute="1" defaultMemberUniqueName="[ElspotPrices_V2].[Dato (Quarter)].[All]" allUniqueName="[ElspotPrices_V2].[Dato (Quarter)].[All]" dimensionUniqueName="[ElspotPrices_V2]" displayFolder="" count="0" memberValueDatatype="130" unbalanced="0"/>
    <cacheHierarchy uniqueName="[EnergiselskabPriser].[EnergiselskabPriser]" caption="EnergiselskabPriser" attribute="1" defaultMemberUniqueName="[EnergiselskabPriser].[EnergiselskabPriser].[All]" allUniqueName="[EnergiselskabPriser].[EnergiselskabPriser].[All]" dimensionUniqueName="[EnergiselskabPriser]" displayFolder="" count="0" memberValueDatatype="5" unbalanced="0"/>
    <cacheHierarchy uniqueName="[gitHubTags].[tag_name]" caption="tag_name" attribute="1" defaultMemberUniqueName="[gitHubTags].[tag_name].[All]" allUniqueName="[gitHubTags].[tag_name].[All]" dimensionUniqueName="[gitHubTags]" displayFolder="" count="0" memberValueDatatype="130" unbalanced="0"/>
    <cacheHierarchy uniqueName="[gitHubTags].[Sort1]" caption="Sort1" attribute="1" defaultMemberUniqueName="[gitHubTags].[Sort1].[All]" allUniqueName="[gitHubTags].[Sort1].[All]" dimensionUniqueName="[gitHubTags]" displayFolder="" count="0" memberValueDatatype="20" unbalanced="0"/>
    <cacheHierarchy uniqueName="[gitHubTags].[Sort2]" caption="Sort2" attribute="1" defaultMemberUniqueName="[gitHubTags].[Sort2].[All]" allUniqueName="[gitHubTags].[Sort2].[All]" dimensionUniqueName="[gitHubTags]" displayFolder="" count="0" memberValueDatatype="20" unbalanced="0"/>
    <cacheHierarchy uniqueName="[gitHubTags].[Sort3]" caption="Sort3" attribute="1" defaultMemberUniqueName="[gitHubTags].[Sort3].[All]" allUniqueName="[gitHubTags].[Sort3].[All]" dimensionUniqueName="[gitHubTags]" displayFolder="" count="0" memberValueDatatype="20" unbalanced="0"/>
    <cacheHierarchy uniqueName="[kWh_V2].[meteringPointId]" caption="meteringPointId" attribute="1" defaultMemberUniqueName="[kWh_V2].[meteringPointId].[All]" allUniqueName="[kWh_V2].[meteringPointId].[All]" dimensionUniqueName="[kWh_V2]" displayFolder="" count="0" memberValueDatatype="130" unbalanced="0"/>
    <cacheHierarchy uniqueName="[kWh_V2].[meteringPointIdChild]" caption="meteringPointIdChild" attribute="1" defaultMemberUniqueName="[kWh_V2].[meteringPointIdChild].[All]" allUniqueName="[kWh_V2].[meteringPointIdChild].[All]" dimensionUniqueName="[kWh_V2]" displayFolder="" count="0" memberValueDatatype="130" unbalanced="0"/>
    <cacheHierarchy uniqueName="[kWh_V2].[typeOfMP]" caption="typeOfMP" attribute="1" defaultMemberUniqueName="[kWh_V2].[typeOfMP].[All]" allUniqueName="[kWh_V2].[typeOfMP].[All]" dimensionUniqueName="[kWh_V2]" displayFolder="" count="0" memberValueDatatype="130" unbalanced="0"/>
    <cacheHierarchy uniqueName="[kWh_V2].[StartDate]" caption="StartDate" attribute="1" defaultMemberUniqueName="[kWh_V2].[StartDate].[All]" allUniqueName="[kWh_V2].[StartDate].[All]" dimensionUniqueName="[kWh_V2]" displayFolder="" count="0" memberValueDatatype="130" unbalanced="0"/>
    <cacheHierarchy uniqueName="[kWh_V2].[EndDate]" caption="EndDate" attribute="1" defaultMemberUniqueName="[kWh_V2].[EndDate].[All]" allUniqueName="[kWh_V2].[EndDate].[All]" dimensionUniqueName="[kWh_V2]" displayFolder="" count="0" memberValueDatatype="130" unbalanced="0"/>
    <cacheHierarchy uniqueName="[kWh_V2].[kWh]" caption="kWh" attribute="1" defaultMemberUniqueName="[kWh_V2].[kWh].[All]" allUniqueName="[kWh_V2].[kWh].[All]" dimensionUniqueName="[kWh_V2]" displayFolder="" count="0" memberValueDatatype="5" unbalanced="0"/>
    <cacheHierarchy uniqueName="[kWh_V2].[RunningTotal]" caption="RunningTotal" attribute="1" defaultMemberUniqueName="[kWh_V2].[RunningTotal].[All]" allUniqueName="[kWh_V2].[RunningTotal].[All]" dimensionUniqueName="[kWh_V2]" displayFolder="" count="0" memberValueDatatype="5" unbalanced="0"/>
    <cacheHierarchy uniqueName="[kWh_V2].[Dato]" caption="Dato" attribute="1" time="1" defaultMemberUniqueName="[kWh_V2].[Dato].[All]" allUniqueName="[kWh_V2].[Dato].[All]" dimensionUniqueName="[kWh_V2]" displayFolder="" count="0" memberValueDatatype="7" unbalanced="0"/>
    <cacheHierarchy uniqueName="[kWh_V2].[Tid]" caption="Tid" attribute="1" time="1" defaultMemberUniqueName="[kWh_V2].[Tid].[All]" allUniqueName="[kWh_V2].[Tid].[All]" dimensionUniqueName="[kWh_V2]" displayFolder="" count="0" memberValueDatatype="7" unbalanced="0"/>
    <cacheHierarchy uniqueName="[kWh_V2].[Dato (Month)]" caption="Dato (Month)" attribute="1" defaultMemberUniqueName="[kWh_V2].[Dato (Month)].[All]" allUniqueName="[kWh_V2].[Dato (Month)].[All]" dimensionUniqueName="[kWh_V2]" displayFolder="" count="0" memberValueDatatype="130" unbalanced="0"/>
    <cacheHierarchy uniqueName="[kWh_V2].[kWhAfgift]" caption="kWhAfgift" attribute="1" defaultMemberUniqueName="[kWh_V2].[kWhAfgift].[All]" allUniqueName="[kWh_V2].[kWhAfgift].[All]" dimensionUniqueName="[kWh_V2]" displayFolder="" count="0" memberValueDatatype="5" unbalanced="0"/>
    <cacheHierarchy uniqueName="[OutputParameterTable].[Parameter]" caption="Parameter" attribute="1" defaultMemberUniqueName="[OutputParameterTable].[Parameter].[All]" allUniqueName="[OutputParameterTable].[Parameter].[All]" dimensionUniqueName="[OutputParameterTable]" displayFolder="" count="0"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arifAndSubsciptionPrices_V2].[meteringPointId]" caption="meteringPointId" attribute="1" defaultMemberUniqueName="[TarifAndSubsciptionPrices_V2].[meteringPointId].[All]" allUniqueName="[TarifAndSubsciptionPrices_V2].[meteringPointId].[All]" dimensionUniqueName="[TarifAndSubsciptionPrices_V2]" displayFolder="" count="0" memberValueDatatype="130" unbalanced="0"/>
    <cacheHierarchy uniqueName="[TarifAndSubsciptionPrices_V2].[Price]" caption="Price" attribute="1" defaultMemberUniqueName="[TarifAndSubsciptionPrices_V2].[Price].[All]" allUniqueName="[TarifAndSubsciptionPrices_V2].[Price].[All]" dimensionUniqueName="[TarifAndSubsciptionPrices_V2]" displayFolder="" count="0" memberValueDatatype="5" unbalanced="0"/>
    <cacheHierarchy uniqueName="[TarifAndSubsciptionPrices_V2].[Dato]" caption="Dato" attribute="1" time="1" defaultMemberUniqueName="[TarifAndSubsciptionPrices_V2].[Dato].[All]" allUniqueName="[TarifAndSubsciptionPrices_V2].[Dato].[All]" dimensionUniqueName="[TarifAndSubsciptionPrices_V2]" displayFolder="" count="0" memberValueDatatype="7" unbalanced="0"/>
    <cacheHierarchy uniqueName="[TarifAndSubsciptionPrices_V2].[Tid]" caption="Tid" attribute="1" time="1" defaultMemberUniqueName="[TarifAndSubsciptionPrices_V2].[Tid].[All]" allUniqueName="[TarifAndSubsciptionPrices_V2].[Tid].[All]" dimensionUniqueName="[TarifAndSubsciptionPrices_V2]" displayFolder="" count="0" memberValueDatatype="7" unbalanced="0"/>
    <cacheHierarchy uniqueName="[tblElafgift].[Fra]" caption="Fra" attribute="1" time="1" defaultMemberUniqueName="[tblElafgift].[Fra].[All]" allUniqueName="[tblElafgift].[Fra].[All]" dimensionUniqueName="[tblElafgift]" displayFolder="" count="0" memberValueDatatype="7" unbalanced="0"/>
    <cacheHierarchy uniqueName="[tblElafgift].[Til]" caption="Til" attribute="1" time="1" defaultMemberUniqueName="[tblElafgift].[Til].[All]" allUniqueName="[tblElafgift].[Til].[All]" dimensionUniqueName="[tblElafgift]" displayFolder="" count="0" memberValueDatatype="7" unbalanced="0"/>
    <cacheHierarchy uniqueName="[tblElafgift].[Pris]" caption="Pris" attribute="1" defaultMemberUniqueName="[tblElafgift].[Pris].[All]" allUniqueName="[tblElafgift].[Pris].[All]" dimensionUniqueName="[tblElafgift]" displayFolder="" count="0" memberValueDatatype="5" unbalanced="0"/>
    <cacheHierarchy uniqueName="[tblEltarif].[Fra]" caption="Fra" attribute="1" time="1" defaultMemberUniqueName="[tblEltarif].[Fra].[All]" allUniqueName="[tblEltarif].[Fra].[All]" dimensionUniqueName="[tblEltarif]" displayFolder="" count="0" memberValueDatatype="7" unbalanced="0"/>
    <cacheHierarchy uniqueName="[tblEltarif].[Til]" caption="Til" attribute="1" time="1" defaultMemberUniqueName="[tblEltarif].[Til].[All]" allUniqueName="[tblEltarif].[Til].[All]" dimensionUniqueName="[tblEltarif]" displayFolder="" count="0" memberValueDatatype="7" unbalanced="0"/>
    <cacheHierarchy uniqueName="[tblEltarif].[Nettarif]" caption="Nettarif" attribute="1" defaultMemberUniqueName="[tblEltarif].[Nettarif].[All]" allUniqueName="[tblEltarif].[Nettarif].[All]" dimensionUniqueName="[tblEltarif]" displayFolder="" count="0" memberValueDatatype="5" unbalanced="0"/>
    <cacheHierarchy uniqueName="[tblEltarif].[Systemtarif]" caption="Systemtarif" attribute="1" defaultMemberUniqueName="[tblEltarif].[Systemtarif].[All]" allUniqueName="[tblEltarif].[Systemtarif].[All]" dimensionUniqueName="[tblEltarif]" displayFolder="" count="0" memberValueDatatype="5" unbalanced="0"/>
    <cacheHierarchy uniqueName="[tblEltarif].[Systemabonnement]" caption="Systemabonnement" attribute="1" defaultMemberUniqueName="[tblEltarif].[Systemabonnement].[All]" allUniqueName="[tblEltarif].[Systemabonnement].[All]" dimensionUniqueName="[tblEltarif]" displayFolder="" count="0" memberValueDatatype="20" unbalanced="0"/>
    <cacheHierarchy uniqueName="[tblFastPris].[FastPris]" caption="FastPris" attribute="1" defaultMemberUniqueName="[tblFastPris].[FastPris].[All]" allUniqueName="[tblFastPris].[FastPris].[All]" dimensionUniqueName="[tblFastPris]" displayFolder="" count="0" memberValueDatatype="5"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PhoneNumber]" caption="contactPhoneNumber" attribute="1" defaultMemberUniqueName="[UserInfoDetailed].[contactPhoneNumber].[All]" allUniqueName="[UserInfoDetailed].[contactPhoneNumber].[All]" dimensionUniqueName="[UserInfoDetailed]" displayFolder="" count="0" memberValueDatatype="130" unbalanced="0"/>
    <cacheHierarchy uniqueName="[UserInfoDetailed].[contactEmailAddress]" caption="contactEmailAddress" attribute="1" defaultMemberUniqueName="[UserInfoDetailed].[contactEmailAddress].[All]" allUniqueName="[UserInfoDetailed].[contactEmailAddres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ElspotPrices_V2].[Dato (Month Index)]" caption="Dato (Month Index)" attribute="1" defaultMemberUniqueName="[ElspotPrices_V2].[Dato (Month Index)].[All]" allUniqueName="[ElspotPrices_V2].[Dato (Month Index)].[All]" dimensionUniqueName="[ElspotPrices_V2]" displayFolder="" count="0" memberValueDatatype="20" unbalanced="0" hidden="1"/>
    <cacheHierarchy uniqueName="[kWh_V2].[Dato (Month Index)]" caption="Dato (Month Index)" attribute="1" defaultMemberUniqueName="[kWh_V2].[Dato (Month Index)].[All]" allUniqueName="[kWh_V2].[Dato (Month Index)].[All]" dimensionUniqueName="[kWh_V2]"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Count of meteringPointId]" caption="Count of meteringPointId" measure="1" displayFolder="" measureGroup="UserInfoDetailed" count="0">
      <extLst>
        <ext xmlns:x15="http://schemas.microsoft.com/office/spreadsheetml/2010/11/main" uri="{B97F6D7D-B522-45F9-BDA1-12C45D357490}">
          <x15:cacheHierarchy aggregatedColumn="56"/>
        </ext>
      </extLst>
    </cacheHierarchy>
    <cacheHierarchy uniqueName="[Measures].[Count of gridOperatorName]" caption="Count of gridOperatorName" measure="1" displayFolder="" measureGroup="UserInfoDetailed" count="0">
      <extLst>
        <ext xmlns:x15="http://schemas.microsoft.com/office/spreadsheetml/2010/11/main" uri="{B97F6D7D-B522-45F9-BDA1-12C45D357490}">
          <x15:cacheHierarchy aggregatedColumn="63"/>
        </ext>
      </extLst>
    </cacheHierarchy>
    <cacheHierarchy uniqueName="[Measures].[Sum of kWhAfgift]" caption="Sum of kWhAfgift" measure="1" displayFolder="" measureGroup="kWh_V2" count="0">
      <extLst>
        <ext xmlns:x15="http://schemas.microsoft.com/office/spreadsheetml/2010/11/main" uri="{B97F6D7D-B522-45F9-BDA1-12C45D357490}">
          <x15:cacheHierarchy aggregatedColumn="40"/>
        </ext>
      </extLst>
    </cacheHierarchy>
    <cacheHierarchy uniqueName="[Measures].[Sum of kWh]" caption="Sum of kWh" measure="1" displayFolder="" measureGroup="kWh_V2" count="0">
      <extLst>
        <ext xmlns:x15="http://schemas.microsoft.com/office/spreadsheetml/2010/11/main" uri="{B97F6D7D-B522-45F9-BDA1-12C45D357490}">
          <x15:cacheHierarchy aggregatedColumn="35"/>
        </ext>
      </extLst>
    </cacheHierarchy>
    <cacheHierarchy uniqueName="[Measures].[Sum of SpotPriceDKK]" caption="Sum of SpotPriceDKK" measure="1" displayFolder="" measureGroup="ElspotPrices_V2" count="0">
      <extLst>
        <ext xmlns:x15="http://schemas.microsoft.com/office/spreadsheetml/2010/11/main" uri="{B97F6D7D-B522-45F9-BDA1-12C45D357490}">
          <x15:cacheHierarchy aggregatedColumn="19"/>
        </ext>
      </extLst>
    </cacheHierarchy>
    <cacheHierarchy uniqueName="[Measures].[Average of SpotPriceDKK]" caption="Average of SpotPriceDKK" measure="1" displayFolder="" measureGroup="ElspotPrices_V2" count="0">
      <extLst>
        <ext xmlns:x15="http://schemas.microsoft.com/office/spreadsheetml/2010/11/main" uri="{B97F6D7D-B522-45F9-BDA1-12C45D357490}">
          <x15:cacheHierarchy aggregatedColumn="19"/>
        </ext>
      </extLst>
    </cacheHierarchy>
    <cacheHierarchy uniqueName="[Measures].[Sum of Dag]" caption="Sum of Dag" measure="1" displayFolder="" measureGroup="DimKalender" count="0">
      <extLst>
        <ext xmlns:x15="http://schemas.microsoft.com/office/spreadsheetml/2010/11/main" uri="{B97F6D7D-B522-45F9-BDA1-12C45D357490}">
          <x15:cacheHierarchy aggregatedColumn="8"/>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Detailed" count="0"/>
    <cacheHierarchy uniqueName="[Measures].[Bruger(e)]" caption="Bruger(e)" measure="1" displayFolder="" measureGroup="UserInfoDetailed" count="0"/>
    <cacheHierarchy uniqueName="[Measures].[Vist periode]" caption="Vist periode" measure="1" displayFolder="" measureGroup="UserInfoDetailed" count="0"/>
    <cacheHierarchy uniqueName="[Measures].[Viste ugedage]" caption="Viste ugedage" measure="1" displayFolder="" measureGroup="UserInfoDetailed" count="0"/>
    <cacheHierarchy uniqueName="[Measures].[Viste tidsrum]" caption="Viste tidsrum" measure="1" displayFolder="" measureGroup="UserInfoDetailed"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Detailed" count="0"/>
    <cacheHierarchy uniqueName="[Measures].[FoundTarif]" caption="FoundTarif" measure="1" displayFolder="" measureGroup="DimKalender" count="0"/>
    <cacheHierarchy uniqueName="[Measures].[AverageSpotPrice]" caption="AverageSpotPrice" measure="1" displayFolder="" measureGroup="DimKalender" count="0"/>
    <cacheHierarchy uniqueName="[Measures].[AverageTarif]" caption="AverageTarif" measure="1" displayFolder="" measureGroup="DimKalender" count="0"/>
    <cacheHierarchy uniqueName="[Measures].[AverageMoms]" caption="AverageMoms" measure="1" displayFolder="" measureGroup="DimKalender" count="0"/>
    <cacheHierarchy uniqueName="[Measures].[SumElafgift]" caption="SumElafgift" measure="1" displayFolder="" measureGroup="DimKalender" count="0"/>
    <cacheHierarchy uniqueName="[Measures].[SumTransmission]" caption="SumTransmission" measure="1" displayFolder="" measureGroup="DimKalender" count="0"/>
    <cacheHierarchy uniqueName="[Measures].[SumSpotPrice]" caption="SumSpotPrice" measure="1" displayFolder="" measureGroup="DimKalender" count="0"/>
    <cacheHierarchy uniqueName="[Measures].[SumTarif]" caption="SumTarif" measure="1" displayFolder="" measureGroup="DimKalender" count="0"/>
    <cacheHierarchy uniqueName="[Measures].[SumMoms]" caption="SumMoms" measure="1" displayFolder="" measureGroup="DimKalender" count="0"/>
    <cacheHierarchy uniqueName="[Measures].[SumElafgiftParameter]" caption="SumElafgiftParameter" measure="1" displayFolder="" measureGroup="DimKalender" count="0"/>
    <cacheHierarchy uniqueName="[Measures].[SumTransmissionParameter]" caption="SumTransmissionParameter" measure="1" displayFolder="" measureGroup="DimKalender" count="0"/>
    <cacheHierarchy uniqueName="[Measures].[SumSpotPriceParameter]" caption="SumSpotPriceParameter" measure="1" displayFolder="" measureGroup="DimKalender" count="0"/>
    <cacheHierarchy uniqueName="[Measures].[SumTarifParameter]" caption="SumTarifParameter" measure="1" displayFolder="" measureGroup="DimKalender" count="0"/>
    <cacheHierarchy uniqueName="[Measures].[SumMomsParameter]" caption="SumMomsParameter" measure="1" displayFolder="" measureGroup="DimKalender" count="0"/>
    <cacheHierarchy uniqueName="[Measures].[AverageSpotPriceInclVAT]" caption="AverageSpotPriceInclVAT" measure="1" displayFolder="" measureGroup="DimKalender" count="0"/>
    <cacheHierarchy uniqueName="[Measures].[SumSpotPriceFastPris]" caption="SumSpotPriceFastPris" measure="1" displayFolder="" measureGroup="DimKalender" count="0"/>
    <cacheHierarchy uniqueName="[Measures].[FirstDate]" caption="FirstDate" measure="1" displayFolder="" measureGroup="DimKalender" count="0"/>
    <cacheHierarchy uniqueName="[Measures].[LastDate]" caption="LastDate" measure="1" displayFolder="" measureGroup="DimKalender" count="0"/>
    <cacheHierarchy uniqueName="[Measures].[Elselskab]" caption="Elselskab" measure="1" displayFolder="" measureGroup="UserInfoDetailed" count="0"/>
    <cacheHierarchy uniqueName="[Measures].[Energiselskab]" caption="Energiselskab" measure="1" displayFolder="" measureGroup="UserInfoDetailed" count="0"/>
    <cacheHierarchy uniqueName="[Measures].[Placering af måler]" caption="Placering af måler" measure="1" displayFolder="" measureGroup="UserInfoDetailed" count="0"/>
    <cacheHierarchy uniqueName="[Measures].[E-mail]" caption="E-mail" measure="1" displayFolder="" measureGroup="UserInfoDetailed" count="0"/>
    <cacheHierarchy uniqueName="[Measures].[Telefon]" caption="Telefon" measure="1" displayFolder="" measureGroup="UserInfoDetailed" count="0"/>
    <cacheHierarchy uniqueName="[Measures].[LatestVersionMajor]" caption="LatestVersionMajor" measure="1" displayFolder="" measureGroup="DimKalender" count="0"/>
    <cacheHierarchy uniqueName="[Measures].[LatestVersionMinor]" caption="LatestVersionMinor" measure="1" displayFolder="" measureGroup="DimKalender" count="0"/>
    <cacheHierarchy uniqueName="[Measures].[LatestVersionMinorMinor]" caption="LatestVersionMinorMinor" measure="1" displayFolder="" measureGroup="DimKalender" count="0"/>
    <cacheHierarchy uniqueName="[Measures].[LatestVersion]" caption="LatestVersion" measure="1" displayFolder="" measureGroup="DimKalender" count="0"/>
    <cacheHierarchy uniqueName="[Measures].[RemoveMP]" caption="RemoveMP" measure="1" displayFolder="" measureGroup="DimKalender" count="0"/>
    <cacheHierarchy uniqueName="[Measures].[Transmissionabonnement]" caption="Transmissionabonnement" measure="1" displayFolder="" measureGroup="DimKalender" count="0"/>
    <cacheHierarchy uniqueName="[Measures].[ElafgiftNormal]" caption="ElafgiftNormal" measure="1" displayFolder="" measureGroup="DimKalender" count="0"/>
    <cacheHierarchy uniqueName="[Measures].[AverageSpotPriceMoms]" caption="AverageSpotPriceMoms" measure="1" displayFolder="" measureGroup="DimKalender" count="0"/>
    <cacheHierarchy uniqueName="[Measures].[FirstQuartileDaysPrice]" caption="FirstQuartileDaysPrice" measure="1" displayFolder="" measureGroup="DimKalender" count="0"/>
    <cacheHierarchy uniqueName="[Measures].[LastQuartileDaysPrice]" caption="LastQuartileDaysPrice" measure="1" displayFolder="" measureGroup="DimKalender" count="0"/>
    <cacheHierarchy uniqueName="[Measures].[CurrentQuartileDaysPrice]" caption="CurrentQuartileDaysPrice" measure="1" displayFolder="" measureGroup="DimKalender" count="0"/>
    <cacheHierarchy uniqueName="[Measures].[MaxkWhPerTime]" caption="MaxkWhPerTime" measure="1" displayFolder="" measureGroup="DimKalender" count="0"/>
    <cacheHierarchy uniqueName="[Measures].[MaxDKKPerTime]" caption="MaxDKKPerTime" measure="1" displayFolder="" measureGroup="DimKalender"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XL_Count ElspotPrices_V2]" caption="__XL_Count ElspotPrices_V2" measure="1" displayFolder="" measureGroup="ElspotPrices_V2" count="0" hidden="1"/>
    <cacheHierarchy uniqueName="[Measures].[__XL_Count TarifAndSubsciptionPrices_V2]" caption="__XL_Count TarifAndSubsciptionPrices_V2" measure="1" displayFolder="" measureGroup="TarifAndSubsciptionPrices_V2" count="0" hidden="1"/>
    <cacheHierarchy uniqueName="[Measures].[__XL_Count kWh_V2]" caption="__XL_Count kWh_V2" measure="1" displayFolder="" measureGroup="kWh_V2" count="0" hidden="1"/>
    <cacheHierarchy uniqueName="[Measures].[__XL_Count tblElafgift]" caption="__XL_Count tblElafgift" measure="1" displayFolder="" measureGroup="tblElafgift" count="0" hidden="1"/>
    <cacheHierarchy uniqueName="[Measures].[__XL_Count tblFastPris]" caption="__XL_Count tblFastPris" measure="1" displayFolder="" measureGroup="tblFastPris" count="0" hidden="1"/>
    <cacheHierarchy uniqueName="[Measures].[__XL_Count EnergiselskabPriser]" caption="__XL_Count EnergiselskabPriser" measure="1" displayFolder="" measureGroup="EnergiselskabPriser" count="0" hidden="1"/>
    <cacheHierarchy uniqueName="[Measures].[__XL_Count dimTypeOfMP]" caption="__XL_Count dimTypeOfMP" measure="1" displayFolder="" measureGroup="dimTypeOfMP" count="0" hidden="1"/>
    <cacheHierarchy uniqueName="[Measures].[__XL_Count gitHubTags]" caption="__XL_Count gitHubTags" measure="1" displayFolder="" measureGroup="gitHubTags" count="0" hidden="1"/>
    <cacheHierarchy uniqueName="[Measures].[__XL_Count tblEltarif]" caption="__XL_Count tblEltarif" measure="1" displayFolder="" measureGroup="tblEltari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1292059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6A6CB7-F8F8-43BB-B659-9B9ACB664D0B}" name="PivotChartTable6" cacheId="133"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chartFormat="5">
  <location ref="A1:E2" firstHeaderRow="0" firstDataRow="1" firstDataCol="0"/>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Spotpris" fld="0" subtotal="count" baseField="0" baseItem="0"/>
    <dataField name="Tariffer" fld="1" subtotal="count" baseField="0" baseItem="0"/>
    <dataField name="Transmission" fld="2" subtotal="count" baseField="0" baseItem="0"/>
    <dataField name="Elafgift" fld="3" subtotal="count" baseField="0" baseItem="0"/>
    <dataField name="Moms" fld="4"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pivotArea type="data" outline="0" fieldPosition="0">
        <references count="1">
          <reference field="4294967294" count="1" selected="0">
            <x v="0"/>
          </reference>
        </references>
      </pivotArea>
    </chartFormat>
    <chartFormat chart="0" format="6">
      <pivotArea type="data" outline="0" fieldPosition="0">
        <references count="1">
          <reference field="4294967294" count="1" selected="0">
            <x v="1"/>
          </reference>
        </references>
      </pivotArea>
    </chartFormat>
    <chartFormat chart="0" format="7">
      <pivotArea type="data" outline="0" fieldPosition="0">
        <references count="1">
          <reference field="4294967294" count="1" selected="0">
            <x v="2"/>
          </reference>
        </references>
      </pivotArea>
    </chartFormat>
    <chartFormat chart="0" format="8">
      <pivotArea type="data" outline="0" fieldPosition="0">
        <references count="1">
          <reference field="4294967294" count="1" selected="0">
            <x v="3"/>
          </reference>
        </references>
      </pivotArea>
    </chartFormat>
    <chartFormat chart="0" format="9">
      <pivotArea type="data" outline="0" fieldPosition="0">
        <references count="1">
          <reference field="4294967294" count="1" selected="0">
            <x v="4"/>
          </reference>
        </references>
      </pivotArea>
    </chartFormat>
  </chartFormats>
  <pivotHierarchies count="201">
    <pivotHierarchy dragToData="1"/>
    <pivotHierarchy dragToData="1"/>
    <pivotHierarchy multipleItemSelectionAllowed="1" dragToData="1"/>
    <pivotHierarchy multipleItemSelectionAllowed="1" dragToData="1"/>
    <pivotHierarchy multipleItemSelectionAllowed="1" dragToData="1">
      <members count="1" level="1">
        <member name="[DimKalender].[År].&amp;[2023]"/>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members count="1" level="1">
        <member name="[dimTypeOfMP].[Description].&amp;[Forbrugsmålepunk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Elafgift"/>
    <pivotHierarchy dragToRow="0" dragToCol="0" dragToPage="0" dragToData="1" caption="Transmission"/>
    <pivotHierarchy dragToRow="0" dragToCol="0" dragToPage="0" dragToData="1" caption="Spotpris"/>
    <pivotHierarchy dragToRow="0" dragToCol="0" dragToPage="0" dragToData="1" caption="Tariffer"/>
    <pivotHierarchy dragToRow="0" dragToCol="0" dragToPage="0" dragToData="1" caption="Mom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 columnCount="5" cacheId="1741074041">
        <x15:pivotRow count="5">
          <x15:c>
            <x15:v>6875.3373143343506</x15:v>
            <x15:x in="0"/>
          </x15:c>
          <x15:c>
            <x15:v>4305.3555150000002</x15:v>
            <x15:x in="0"/>
          </x15:c>
          <x15:c>
            <x15:v>1275.2331200000026</x15:v>
            <x15:x in="0"/>
          </x15:c>
          <x15:c>
            <x15:v>1480.4262640000006</x15:v>
            <x15:x in="0"/>
          </x15:c>
          <x15:c>
            <x15:v>3484.0880533335862</x15:v>
            <x15:x in="0"/>
          </x15:c>
        </x15:pivotRow>
      </x15:pivotTableData>
    </ext>
    <ext xmlns:x15="http://schemas.microsoft.com/office/spreadsheetml/2010/11/main" uri="{E67621CE-5B39-4880-91FE-76760E9C1902}">
      <x15:pivotTableUISettings>
        <x15:activeTabTopLevelEntity name="[DimKalender]"/>
        <x15:activeTabTopLevelEntity name="[OutputParameterTable]"/>
        <x15:activeTabTopLevelEntity name="[DimTid]"/>
        <x15:activeTabTopLevelEntity name="[UserInfoDetailed]"/>
        <x15:activeTabTopLevelEntity name="[dimTypeOfM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7940D0-41D4-4468-AEEE-2AE713F06274}" name="PivotChartTable5" cacheId="130"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chartFormat="1">
  <location ref="A1:B2" firstHeaderRow="0" firstDataRow="1" firstDataCol="0"/>
  <pivotFields count="9">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name="Hele perioden" fld="0" subtotal="count" baseField="0" baseItem="819007411"/>
    <dataField name="Valgte periode" fld="2" subtotal="count" baseField="0" baseItem="819007411"/>
  </dataFields>
  <chartFormats count="2">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20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DimKalender].[År].&amp;[2023]"/>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Valgte period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ag med størst forbrug, hele perioden"/>
    <pivotHierarchy dragToRow="0" dragToCol="0" dragToPage="0" dragToData="1"/>
    <pivotHierarchy dragToRow="0" dragToCol="0" dragToPage="0" dragToData="1" caption="Hele periode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 columnCount="2" cacheId="1060208541">
        <x15:pivotRow count="2">
          <x15:c>
            <x15:v>52.311513317220317</x15:v>
            <x15:x in="0"/>
          </x15:c>
          <x15:c>
            <x15:v>56.396450727927032</x15:v>
            <x15:x in="0"/>
          </x15:c>
        </x15:pivotRow>
      </x15:pivotTableData>
    </ext>
    <ext xmlns:x15="http://schemas.microsoft.com/office/spreadsheetml/2010/11/main" uri="{E67621CE-5B39-4880-91FE-76760E9C1902}">
      <x15:pivotTableUISettings>
        <x15:activeTabTopLevelEntity name="[DimTid]"/>
        <x15:activeTabTopLevelEntity name="[DimKalender]"/>
        <x15:activeTabTopLevelEntity name="[OutputParameterTable]"/>
        <x15:activeTabTopLevelEntity name="[UserInfoDetail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9CBB95-5CBF-441D-9A06-7DBECE811E5D}" name="PivotChartTable3" cacheId="127"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chartFormat="6">
  <location ref="A1:H27" firstHeaderRow="1" firstDataRow="2" firstDataCol="1"/>
  <pivotFields count="10">
    <pivotField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7">
    <i>
      <x/>
    </i>
    <i>
      <x v="1"/>
    </i>
    <i>
      <x v="2"/>
    </i>
    <i>
      <x v="3"/>
    </i>
    <i>
      <x v="4"/>
    </i>
    <i>
      <x v="5"/>
    </i>
    <i t="grand">
      <x/>
    </i>
  </colItems>
  <dataFields count="1">
    <dataField fld="2" subtotal="count" baseField="0" baseItem="0"/>
  </dataFields>
  <chartFormats count="12">
    <chartFormat chart="0" format="0" series="1">
      <pivotArea type="data" outline="0" fieldPosition="0">
        <references count="1">
          <reference field="1" count="1" selected="0">
            <x v="2"/>
          </reference>
        </references>
      </pivotArea>
    </chartFormat>
    <chartFormat chart="0" format="1" series="1">
      <pivotArea type="data" outline="0" fieldPosition="0">
        <references count="1">
          <reference field="1" count="1" selected="0">
            <x v="3"/>
          </reference>
        </references>
      </pivotArea>
    </chartFormat>
    <chartFormat chart="0" format="2" series="1">
      <pivotArea type="data" outline="0" fieldPosition="0">
        <references count="1">
          <reference field="1" count="1" selected="0">
            <x v="4"/>
          </reference>
        </references>
      </pivotArea>
    </chartFormat>
    <chartFormat chart="0" format="3" series="1">
      <pivotArea type="data" outline="0" fieldPosition="0">
        <references count="1">
          <reference field="1" count="1" selected="0">
            <x v="5"/>
          </reference>
        </references>
      </pivotArea>
    </chartFormat>
    <chartFormat chart="0" format="4" series="1">
      <pivotArea type="data" outline="0" fieldPosition="0">
        <references count="1">
          <reference field="1" count="1" selected="0">
            <x v="0"/>
          </reference>
        </references>
      </pivotArea>
    </chartFormat>
    <chartFormat chart="0" format="5" series="1">
      <pivotArea type="data" outline="0" fieldPosition="0">
        <references count="1">
          <reference field="1" count="1" selected="0">
            <x v="1"/>
          </reference>
        </references>
      </pivotArea>
    </chartFormat>
    <chartFormat chart="0" format="18" series="1">
      <pivotArea type="data" outline="0" fieldPosition="0">
        <references count="2">
          <reference field="4294967294" count="1" selected="0">
            <x v="0"/>
          </reference>
          <reference field="1" count="1" selected="0">
            <x v="3"/>
          </reference>
        </references>
      </pivotArea>
    </chartFormat>
    <chartFormat chart="0" format="19" series="1">
      <pivotArea type="data" outline="0" fieldPosition="0">
        <references count="2">
          <reference field="4294967294" count="1" selected="0">
            <x v="0"/>
          </reference>
          <reference field="1" count="1" selected="0">
            <x v="4"/>
          </reference>
        </references>
      </pivotArea>
    </chartFormat>
    <chartFormat chart="0" format="20" series="1">
      <pivotArea type="data" outline="0" fieldPosition="0">
        <references count="2">
          <reference field="4294967294" count="1" selected="0">
            <x v="0"/>
          </reference>
          <reference field="1" count="1" selected="0">
            <x v="5"/>
          </reference>
        </references>
      </pivotArea>
    </chartFormat>
    <chartFormat chart="0" format="21" series="1">
      <pivotArea type="data" outline="0" fieldPosition="0">
        <references count="2">
          <reference field="4294967294" count="1" selected="0">
            <x v="0"/>
          </reference>
          <reference field="1" count="1" selected="0">
            <x v="0"/>
          </reference>
        </references>
      </pivotArea>
    </chartFormat>
    <chartFormat chart="0" format="22" series="1">
      <pivotArea type="data" outline="0" fieldPosition="0">
        <references count="2">
          <reference field="4294967294" count="1" selected="0">
            <x v="0"/>
          </reference>
          <reference field="1" count="1" selected="0">
            <x v="1"/>
          </reference>
        </references>
      </pivotArea>
    </chartFormat>
    <chartFormat chart="0" format="23" series="1">
      <pivotArea type="data" outline="0" fieldPosition="0">
        <references count="2">
          <reference field="4294967294" count="1" selected="0">
            <x v="0"/>
          </reference>
          <reference field="1" count="1" selected="0">
            <x v="2"/>
          </reference>
        </references>
      </pivotArea>
    </chartFormat>
  </chartFormats>
  <pivotHierarchies count="20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DimKalender].[År].&amp;[2023]"/>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members count="1" level="1">
        <member name="[dimTypeOfMP].[Description].&amp;[Forbrugsmålepunk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25" columnCount="7" cacheId="1418254825">
        <x15:pivotRow count="7">
          <x15:c>
            <x15:v>1.6004894674319514</x15:v>
            <x15:x in="0"/>
          </x15:c>
          <x15:c t="e">
            <x15:v/>
            <x15:x in="0"/>
          </x15:c>
          <x15:c t="e">
            <x15:v/>
            <x15:x in="0"/>
          </x15:c>
          <x15:c t="e">
            <x15:v/>
            <x15:x in="0"/>
          </x15:c>
          <x15:c t="e">
            <x15:v/>
            <x15:x in="0"/>
          </x15:c>
          <x15:c t="e">
            <x15:v/>
            <x15:x in="0"/>
          </x15:c>
          <x15:c>
            <x15:v>1.6004894674319514</x15:v>
            <x15:x in="0"/>
          </x15:c>
        </x15:pivotRow>
        <x15:pivotRow count="7">
          <x15:c>
            <x15:v>1.5992767006723958</x15:v>
            <x15:x in="0"/>
          </x15:c>
          <x15:c t="e">
            <x15:v/>
            <x15:x in="0"/>
          </x15:c>
          <x15:c t="e">
            <x15:v/>
            <x15:x in="0"/>
          </x15:c>
          <x15:c t="e">
            <x15:v/>
            <x15:x in="0"/>
          </x15:c>
          <x15:c t="e">
            <x15:v/>
            <x15:x in="0"/>
          </x15:c>
          <x15:c t="e">
            <x15:v/>
            <x15:x in="0"/>
          </x15:c>
          <x15:c>
            <x15:v>1.5992767006723958</x15:v>
            <x15:x in="0"/>
          </x15:c>
        </x15:pivotRow>
        <x15:pivotRow count="7">
          <x15:c>
            <x15:v>1.5947148476583572</x15:v>
            <x15:x in="0"/>
          </x15:c>
          <x15:c t="e">
            <x15:v/>
            <x15:x in="0"/>
          </x15:c>
          <x15:c t="e">
            <x15:v/>
            <x15:x in="0"/>
          </x15:c>
          <x15:c t="e">
            <x15:v/>
            <x15:x in="0"/>
          </x15:c>
          <x15:c t="e">
            <x15:v/>
            <x15:x in="0"/>
          </x15:c>
          <x15:c t="e">
            <x15:v/>
            <x15:x in="0"/>
          </x15:c>
          <x15:c>
            <x15:v>1.5947148476583572</x15:v>
            <x15:x in="0"/>
          </x15:c>
        </x15:pivotRow>
        <x15:pivotRow count="7">
          <x15:c>
            <x15:v>1.8431842144893154</x15:v>
            <x15:x in="0"/>
          </x15:c>
          <x15:c t="e">
            <x15:v/>
            <x15:x in="0"/>
          </x15:c>
          <x15:c t="e">
            <x15:v/>
            <x15:x in="0"/>
          </x15:c>
          <x15:c t="e">
            <x15:v/>
            <x15:x in="0"/>
          </x15:c>
          <x15:c t="e">
            <x15:v/>
            <x15:x in="0"/>
          </x15:c>
          <x15:c t="e">
            <x15:v/>
            <x15:x in="0"/>
          </x15:c>
          <x15:c>
            <x15:v>1.8431842144893154</x15:v>
            <x15:x in="0"/>
          </x15:c>
        </x15:pivotRow>
        <x15:pivotRow count="7">
          <x15:c>
            <x15:v>1.733904134635412</x15:v>
            <x15:x in="0"/>
          </x15:c>
          <x15:c t="e">
            <x15:v/>
            <x15:x in="0"/>
          </x15:c>
          <x15:c t="e">
            <x15:v/>
            <x15:x in="0"/>
          </x15:c>
          <x15:c t="e">
            <x15:v/>
            <x15:x in="0"/>
          </x15:c>
          <x15:c t="e">
            <x15:v/>
            <x15:x in="0"/>
          </x15:c>
          <x15:c t="e">
            <x15:v/>
            <x15:x in="0"/>
          </x15:c>
          <x15:c>
            <x15:v>1.733904134635412</x15:v>
            <x15:x in="0"/>
          </x15:c>
        </x15:pivotRow>
        <x15:pivotRow count="7">
          <x15:c>
            <x15:v>1.6425995105711306</x15:v>
            <x15:x in="0"/>
          </x15:c>
          <x15:c t="e">
            <x15:v/>
            <x15:x in="0"/>
          </x15:c>
          <x15:c t="e">
            <x15:v/>
            <x15:x in="0"/>
          </x15:c>
          <x15:c t="e">
            <x15:v/>
            <x15:x in="0"/>
          </x15:c>
          <x15:c t="e">
            <x15:v/>
            <x15:x in="0"/>
          </x15:c>
          <x15:c t="e">
            <x15:v/>
            <x15:x in="0"/>
          </x15:c>
          <x15:c>
            <x15:v>1.6425995105711306</x15:v>
            <x15:x in="0"/>
          </x15:c>
        </x15:pivotRow>
        <x15:pivotRow count="7">
          <x15:c t="e">
            <x15:v/>
            <x15:x in="0"/>
          </x15:c>
          <x15:c t="e">
            <x15:v/>
            <x15:x in="0"/>
          </x15:c>
          <x15:c t="e">
            <x15:v/>
            <x15:x in="0"/>
          </x15:c>
          <x15:c t="e">
            <x15:v/>
            <x15:x in="0"/>
          </x15:c>
          <x15:c t="e">
            <x15:v/>
            <x15:x in="0"/>
          </x15:c>
          <x15:c>
            <x15:v>2.2358637459212001</x15:v>
            <x15:x in="0"/>
          </x15:c>
          <x15:c>
            <x15:v>2.2358637459212001</x15:v>
            <x15:x in="0"/>
          </x15:c>
        </x15:pivotRow>
        <x15:pivotRow count="7">
          <x15:c t="e">
            <x15:v/>
            <x15:x in="0"/>
          </x15:c>
          <x15:c t="e">
            <x15:v/>
            <x15:x in="0"/>
          </x15:c>
          <x15:c t="e">
            <x15:v/>
            <x15:x in="0"/>
          </x15:c>
          <x15:c t="e">
            <x15:v/>
            <x15:x in="0"/>
          </x15:c>
          <x15:c t="e">
            <x15:v/>
            <x15:x in="0"/>
          </x15:c>
          <x15:c>
            <x15:v>2.4790135838658909</x15:v>
            <x15:x in="0"/>
          </x15:c>
          <x15:c>
            <x15:v>2.4790135838658909</x15:v>
            <x15:x in="0"/>
          </x15:c>
        </x15:pivotRow>
        <x15:pivotRow count="7">
          <x15:c t="e">
            <x15:v/>
            <x15:x in="0"/>
          </x15:c>
          <x15:c t="e">
            <x15:v/>
            <x15:x in="0"/>
          </x15:c>
          <x15:c t="e">
            <x15:v/>
            <x15:x in="0"/>
          </x15:c>
          <x15:c t="e">
            <x15:v/>
            <x15:x in="0"/>
          </x15:c>
          <x15:c t="e">
            <x15:v/>
            <x15:x in="0"/>
          </x15:c>
          <x15:c>
            <x15:v>2.1454333976443141</x15:v>
            <x15:x in="0"/>
          </x15:c>
          <x15:c>
            <x15:v>2.1454333976443141</x15:v>
            <x15:x in="0"/>
          </x15:c>
        </x15:pivotRow>
        <x15:pivotRow count="7">
          <x15:c t="e">
            <x15:v/>
            <x15:x in="0"/>
          </x15:c>
          <x15:c t="e">
            <x15:v/>
            <x15:x in="0"/>
          </x15:c>
          <x15:c t="e">
            <x15:v/>
            <x15:x in="0"/>
          </x15:c>
          <x15:c t="e">
            <x15:v/>
            <x15:x in="0"/>
          </x15:c>
          <x15:c>
            <x15:v>1.8140191287215406</x15:v>
            <x15:x in="0"/>
          </x15:c>
          <x15:c t="e">
            <x15:v/>
            <x15:x in="0"/>
          </x15:c>
          <x15:c>
            <x15:v>1.8140191287215406</x15:v>
            <x15:x in="0"/>
          </x15:c>
        </x15:pivotRow>
        <x15:pivotRow count="7">
          <x15:c t="e">
            <x15:v/>
            <x15:x in="0"/>
          </x15:c>
          <x15:c t="e">
            <x15:v/>
            <x15:x in="0"/>
          </x15:c>
          <x15:c t="e">
            <x15:v/>
            <x15:x in="0"/>
          </x15:c>
          <x15:c t="e">
            <x15:v/>
            <x15:x in="0"/>
          </x15:c>
          <x15:c>
            <x15:v>1.7120454736058579</x15:v>
            <x15:x in="0"/>
          </x15:c>
          <x15:c t="e">
            <x15:v/>
            <x15:x in="0"/>
          </x15:c>
          <x15:c>
            <x15:v>1.7120454736058579</x15:v>
            <x15:x in="0"/>
          </x15:c>
        </x15:pivotRow>
        <x15:pivotRow count="7">
          <x15:c t="e">
            <x15:v/>
            <x15:x in="0"/>
          </x15:c>
          <x15:c t="e">
            <x15:v/>
            <x15:x in="0"/>
          </x15:c>
          <x15:c t="e">
            <x15:v/>
            <x15:x in="0"/>
          </x15:c>
          <x15:c t="e">
            <x15:v/>
            <x15:x in="0"/>
          </x15:c>
          <x15:c>
            <x15:v>1.5461093952890408</x15:v>
            <x15:x in="0"/>
          </x15:c>
          <x15:c t="e">
            <x15:v/>
            <x15:x in="0"/>
          </x15:c>
          <x15:c>
            <x15:v>1.5461093952890408</x15:v>
            <x15:x in="0"/>
          </x15:c>
        </x15:pivotRow>
        <x15:pivotRow count="7">
          <x15:c t="e">
            <x15:v/>
            <x15:x in="0"/>
          </x15:c>
          <x15:c t="e">
            <x15:v/>
            <x15:x in="0"/>
          </x15:c>
          <x15:c t="e">
            <x15:v/>
            <x15:x in="0"/>
          </x15:c>
          <x15:c>
            <x15:v>1.4709361346725343</x15:v>
            <x15:x in="0"/>
          </x15:c>
          <x15:c t="e">
            <x15:v/>
            <x15:x in="0"/>
          </x15:c>
          <x15:c t="e">
            <x15:v/>
            <x15:x in="0"/>
          </x15:c>
          <x15:c>
            <x15:v>1.4709361346725343</x15:v>
            <x15:x in="0"/>
          </x15:c>
        </x15:pivotRow>
        <x15:pivotRow count="7">
          <x15:c t="e">
            <x15:v/>
            <x15:x in="0"/>
          </x15:c>
          <x15:c t="e">
            <x15:v/>
            <x15:x in="0"/>
          </x15:c>
          <x15:c t="e">
            <x15:v/>
            <x15:x in="0"/>
          </x15:c>
          <x15:c>
            <x15:v>1.3562600521560277</x15:v>
            <x15:x in="0"/>
          </x15:c>
          <x15:c t="e">
            <x15:v/>
            <x15:x in="0"/>
          </x15:c>
          <x15:c t="e">
            <x15:v/>
            <x15:x in="0"/>
          </x15:c>
          <x15:c>
            <x15:v>1.3562600521560277</x15:v>
            <x15:x in="0"/>
          </x15:c>
        </x15:pivotRow>
        <x15:pivotRow count="7">
          <x15:c t="e">
            <x15:v/>
            <x15:x in="0"/>
          </x15:c>
          <x15:c t="e">
            <x15:v/>
            <x15:x in="0"/>
          </x15:c>
          <x15:c t="e">
            <x15:v/>
            <x15:x in="0"/>
          </x15:c>
          <x15:c>
            <x15:v>1.3431573217140413</x15:v>
            <x15:x in="0"/>
          </x15:c>
          <x15:c t="e">
            <x15:v/>
            <x15:x in="0"/>
          </x15:c>
          <x15:c t="e">
            <x15:v/>
            <x15:x in="0"/>
          </x15:c>
          <x15:c>
            <x15:v>1.3431573217140413</x15:v>
            <x15:x in="0"/>
          </x15:c>
        </x15:pivotRow>
        <x15:pivotRow count="7">
          <x15:c t="e">
            <x15:v/>
            <x15:x in="0"/>
          </x15:c>
          <x15:c t="e">
            <x15:v/>
            <x15:x in="0"/>
          </x15:c>
          <x15:c t="e">
            <x15:v/>
            <x15:x in="0"/>
          </x15:c>
          <x15:c>
            <x15:v>1.4258832931397611</x15:v>
            <x15:x in="0"/>
          </x15:c>
          <x15:c t="e">
            <x15:v/>
            <x15:x in="0"/>
          </x15:c>
          <x15:c t="e">
            <x15:v/>
            <x15:x in="0"/>
          </x15:c>
          <x15:c>
            <x15:v>1.4258832931397611</x15:v>
            <x15:x in="0"/>
          </x15:c>
        </x15:pivotRow>
        <x15:pivotRow count="7">
          <x15:c t="e">
            <x15:v/>
            <x15:x in="0"/>
          </x15:c>
          <x15:c t="e">
            <x15:v/>
            <x15:x in="0"/>
          </x15:c>
          <x15:c t="e">
            <x15:v/>
            <x15:x in="0"/>
          </x15:c>
          <x15:c>
            <x15:v>1.5759651789506171</x15:v>
            <x15:x in="0"/>
          </x15:c>
          <x15:c t="e">
            <x15:v/>
            <x15:x in="0"/>
          </x15:c>
          <x15:c t="e">
            <x15:v/>
            <x15:x in="0"/>
          </x15:c>
          <x15:c>
            <x15:v>1.5759651789506171</x15:v>
            <x15:x in="0"/>
          </x15:c>
        </x15:pivotRow>
        <x15:pivotRow count="7">
          <x15:c t="e">
            <x15:v/>
            <x15:x in="0"/>
          </x15:c>
          <x15:c t="e">
            <x15:v/>
            <x15:x in="0"/>
          </x15:c>
          <x15:c>
            <x15:v>3.2534366710604439</x15:v>
            <x15:x in="0"/>
          </x15:c>
          <x15:c t="e">
            <x15:v/>
            <x15:x in="0"/>
          </x15:c>
          <x15:c t="e">
            <x15:v/>
            <x15:x in="0"/>
          </x15:c>
          <x15:c t="e">
            <x15:v/>
            <x15:x in="0"/>
          </x15:c>
          <x15:c>
            <x15:v>3.2534366710604439</x15:v>
            <x15:x in="0"/>
          </x15:c>
        </x15:pivotRow>
        <x15:pivotRow count="7">
          <x15:c t="e">
            <x15:v/>
            <x15:x in="0"/>
          </x15:c>
          <x15:c t="e">
            <x15:v/>
            <x15:x in="0"/>
          </x15:c>
          <x15:c>
            <x15:v>3.1254907675705135</x15:v>
            <x15:x in="0"/>
          </x15:c>
          <x15:c t="e">
            <x15:v/>
            <x15:x in="0"/>
          </x15:c>
          <x15:c t="e">
            <x15:v/>
            <x15:x in="0"/>
          </x15:c>
          <x15:c t="e">
            <x15:v/>
            <x15:x in="0"/>
          </x15:c>
          <x15:c>
            <x15:v>3.1254907675705135</x15:v>
            <x15:x in="0"/>
          </x15:c>
        </x15:pivotRow>
        <x15:pivotRow count="7">
          <x15:c t="e">
            <x15:v/>
            <x15:x in="0"/>
          </x15:c>
          <x15:c t="e">
            <x15:v/>
            <x15:x in="0"/>
          </x15:c>
          <x15:c>
            <x15:v>2.8794628109296916</x15:v>
            <x15:x in="0"/>
          </x15:c>
          <x15:c t="e">
            <x15:v/>
            <x15:x in="0"/>
          </x15:c>
          <x15:c t="e">
            <x15:v/>
            <x15:x in="0"/>
          </x15:c>
          <x15:c t="e">
            <x15:v/>
            <x15:x in="0"/>
          </x15:c>
          <x15:c>
            <x15:v>2.8794628109296916</x15:v>
            <x15:x in="0"/>
          </x15:c>
        </x15:pivotRow>
        <x15:pivotRow count="7">
          <x15:c t="e">
            <x15:v/>
            <x15:x in="0"/>
          </x15:c>
          <x15:c t="e">
            <x15:v/>
            <x15:x in="0"/>
          </x15:c>
          <x15:c>
            <x15:v>2.9126076253924333</x15:v>
            <x15:x in="0"/>
          </x15:c>
          <x15:c t="e">
            <x15:v/>
            <x15:x in="0"/>
          </x15:c>
          <x15:c t="e">
            <x15:v/>
            <x15:x in="0"/>
          </x15:c>
          <x15:c t="e">
            <x15:v/>
            <x15:x in="0"/>
          </x15:c>
          <x15:c>
            <x15:v>2.9126076253924333</x15:v>
            <x15:x in="0"/>
          </x15:c>
        </x15:pivotRow>
        <x15:pivotRow count="7">
          <x15:c t="e">
            <x15:v/>
            <x15:x in="0"/>
          </x15:c>
          <x15:c>
            <x15:v>2.2305130601920906</x15:v>
            <x15:x in="0"/>
          </x15:c>
          <x15:c t="e">
            <x15:v/>
            <x15:x in="0"/>
          </x15:c>
          <x15:c t="e">
            <x15:v/>
            <x15:x in="0"/>
          </x15:c>
          <x15:c t="e">
            <x15:v/>
            <x15:x in="0"/>
          </x15:c>
          <x15:c t="e">
            <x15:v/>
            <x15:x in="0"/>
          </x15:c>
          <x15:c>
            <x15:v>2.2305130601920906</x15:v>
            <x15:x in="0"/>
          </x15:c>
        </x15:pivotRow>
        <x15:pivotRow count="7">
          <x15:c t="e">
            <x15:v/>
            <x15:x in="0"/>
          </x15:c>
          <x15:c>
            <x15:v>2.2222920300717126</x15:v>
            <x15:x in="0"/>
          </x15:c>
          <x15:c t="e">
            <x15:v/>
            <x15:x in="0"/>
          </x15:c>
          <x15:c t="e">
            <x15:v/>
            <x15:x in="0"/>
          </x15:c>
          <x15:c t="e">
            <x15:v/>
            <x15:x in="0"/>
          </x15:c>
          <x15:c t="e">
            <x15:v/>
            <x15:x in="0"/>
          </x15:c>
          <x15:c>
            <x15:v>2.2222920300717126</x15:v>
            <x15:x in="0"/>
          </x15:c>
        </x15:pivotRow>
        <x15:pivotRow count="7">
          <x15:c t="e">
            <x15:v/>
            <x15:x in="0"/>
          </x15:c>
          <x15:c>
            <x15:v>1.9900271902414834</x15:v>
            <x15:x in="0"/>
          </x15:c>
          <x15:c t="e">
            <x15:v/>
            <x15:x in="0"/>
          </x15:c>
          <x15:c t="e">
            <x15:v/>
            <x15:x in="0"/>
          </x15:c>
          <x15:c t="e">
            <x15:v/>
            <x15:x in="0"/>
          </x15:c>
          <x15:c t="e">
            <x15:v/>
            <x15:x in="0"/>
          </x15:c>
          <x15:c>
            <x15:v>1.9900271902414834</x15:v>
            <x15:x in="0"/>
          </x15:c>
        </x15:pivotRow>
        <x15:pivotRow count="7">
          <x15:c>
            <x15:v>1.66902814590976</x15:v>
            <x15:x in="0"/>
          </x15:c>
          <x15:c>
            <x15:v>2.147754803650995</x15:v>
            <x15:x in="0"/>
          </x15:c>
          <x15:c>
            <x15:v>3.0427494687382719</x15:v>
            <x15:x in="0"/>
          </x15:c>
          <x15:c>
            <x15:v>1.4344403961265955</x15:v>
            <x15:x in="0"/>
          </x15:c>
          <x15:c>
            <x15:v>1.6907246658721475</x15:v>
            <x15:x in="0"/>
          </x15:c>
          <x15:c>
            <x15:v>2.2867702424771319</x15:v>
            <x15:x in="0"/>
          </x15:c>
          <x15:c>
            <x15:v>1.988861772653036</x15:v>
            <x15:x in="0"/>
          </x15:c>
        </x15:pivotRow>
      </x15:pivotTableData>
    </ext>
    <ext xmlns:x15="http://schemas.microsoft.com/office/spreadsheetml/2010/11/main" uri="{E67621CE-5B39-4880-91FE-76760E9C1902}">
      <x15:pivotTableUISettings>
        <x15:activeTabTopLevelEntity name="[DimTid]"/>
        <x15:activeTabTopLevelEntity name="[DimKalender]"/>
        <x15:activeTabTopLevelEntity name="[OutputParameterTable]"/>
        <x15:activeTabTopLevelEntity name="[UserInfoDetailed]"/>
        <x15:activeTabTopLevelEntity name="[dimTypeOfM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5B64F7-61C8-435C-9A30-68072B05F837}" name="PivotChartTable2" cacheId="124"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chartFormat="5">
  <location ref="A1:B15" firstHeaderRow="1" firstDataRow="1" firstDataCol="1"/>
  <pivotFields count="9">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14">
    <i>
      <x/>
    </i>
    <i r="1">
      <x/>
    </i>
    <i r="1">
      <x v="1"/>
    </i>
    <i r="1">
      <x v="2"/>
    </i>
    <i r="1">
      <x v="3"/>
    </i>
    <i r="1">
      <x v="4"/>
    </i>
    <i r="1">
      <x v="5"/>
    </i>
    <i r="1">
      <x v="6"/>
    </i>
    <i r="1">
      <x v="7"/>
    </i>
    <i r="1">
      <x v="8"/>
    </i>
    <i r="1">
      <x v="9"/>
    </i>
    <i r="1">
      <x v="10"/>
    </i>
    <i r="1">
      <x v="11"/>
    </i>
    <i t="grand">
      <x/>
    </i>
  </rowItems>
  <colItems count="1">
    <i/>
  </colItems>
  <dataFields count="1">
    <dataField fld="3" subtotal="count" baseField="0" baseItem="0"/>
  </dataFields>
  <chartFormats count="1">
    <chartFormat chart="0" format="3" series="1">
      <pivotArea type="data" outline="0" fieldPosition="0">
        <references count="1">
          <reference field="4294967294" count="1" selected="0">
            <x v="0"/>
          </reference>
        </references>
      </pivotArea>
    </chartFormat>
  </chartFormats>
  <pivotHierarchies count="20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members count="1" level="1">
        <member name="[dimTypeOfMP].[Description].&amp;[Forbrugsmålepunk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2">
    <rowHierarchyUsage hierarchyUsage="4"/>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4" columnCount="1" cacheId="582011434">
        <x15:pivotRow count="1">
          <x15:c t="e">
            <x15:v/>
          </x15:c>
        </x15:pivotRow>
        <x15:pivotRow count="1">
          <x15:c>
            <x15:v>641.25796150058818</x15:v>
            <x15:x in="0"/>
          </x15:c>
        </x15:pivotRow>
        <x15:pivotRow count="1">
          <x15:c>
            <x15:v>1112.7131648600871</x15:v>
            <x15:x in="0"/>
          </x15:c>
        </x15:pivotRow>
        <x15:pivotRow count="1">
          <x15:c>
            <x15:v>2168.1190402904867</x15:v>
            <x15:x in="0"/>
          </x15:c>
        </x15:pivotRow>
        <x15:pivotRow count="1">
          <x15:c>
            <x15:v>1169.4746912997878</x15:v>
            <x15:x in="0"/>
          </x15:c>
        </x15:pivotRow>
        <x15:pivotRow count="1">
          <x15:c>
            <x15:v>624.80815018918747</x15:v>
            <x15:x in="0"/>
          </x15:c>
        </x15:pivotRow>
        <x15:pivotRow count="1">
          <x15:c>
            <x15:v>492.61407512702419</x15:v>
            <x15:x in="0"/>
          </x15:c>
        </x15:pivotRow>
        <x15:pivotRow count="1">
          <x15:c>
            <x15:v>1029.0717442680877</x15:v>
            <x15:x in="0"/>
          </x15:c>
        </x15:pivotRow>
        <x15:pivotRow count="1">
          <x15:c>
            <x15:v>1498.4338113622034</x15:v>
            <x15:x in="0"/>
          </x15:c>
        </x15:pivotRow>
        <x15:pivotRow count="1">
          <x15:c>
            <x15:v>1382.1597191355738</x15:v>
            <x15:x in="0"/>
          </x15:c>
        </x15:pivotRow>
        <x15:pivotRow count="1">
          <x15:c>
            <x15:v>1650.8937149766498</x15:v>
            <x15:x in="0"/>
          </x15:c>
        </x15:pivotRow>
        <x15:pivotRow count="1">
          <x15:c>
            <x15:v>2722.4263582709618</x15:v>
            <x15:x in="0"/>
          </x15:c>
        </x15:pivotRow>
        <x15:pivotRow count="1">
          <x15:c>
            <x15:v>2928.4678353873005</x15:v>
            <x15:x in="0"/>
          </x15:c>
        </x15:pivotRow>
        <x15:pivotRow count="1">
          <x15:c>
            <x15:v>17420.440266667942</x15:v>
            <x15:x in="0"/>
          </x15:c>
        </x15:pivotRow>
      </x15:pivotTableData>
    </ext>
    <ext xmlns:x15="http://schemas.microsoft.com/office/spreadsheetml/2010/11/main" uri="{E67621CE-5B39-4880-91FE-76760E9C1902}">
      <x15:pivotTableUISettings>
        <x15:activeTabTopLevelEntity name="[DimTid]"/>
        <x15:activeTabTopLevelEntity name="[DimKalender]"/>
        <x15:activeTabTopLevelEntity name="[OutputParameterTable]"/>
        <x15:activeTabTopLevelEntity name="[UserInfoDetail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7FC450-3181-4BF6-8DA1-68FB17F84216}" name="PivotChartTable1" cacheId="121"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chartFormat="1">
  <location ref="A1:B9" firstHeaderRow="1" firstDataRow="1" firstDataCol="1"/>
  <pivotFields count="10">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0" format="2" series="1">
      <pivotArea type="data" outline="0" fieldPosition="0">
        <references count="1">
          <reference field="4294967294" count="1" selected="0">
            <x v="0"/>
          </reference>
        </references>
      </pivotArea>
    </chartFormat>
  </chartFormats>
  <pivotHierarchies count="20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DimKalender].[År].&amp;[2023]"/>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members count="1" level="1">
        <member name="[dimTypeOfMP].[Description].&amp;[Forbrugsmålepunk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8" columnCount="1" cacheId="920624349">
        <x15:pivotRow count="1">
          <x15:c>
            <x15:v>48.939958760943917</x15:v>
            <x15:x in="0"/>
          </x15:c>
        </x15:pivotRow>
        <x15:pivotRow count="1">
          <x15:c>
            <x15:v>46.708022522762967</x15:v>
            <x15:x in="0"/>
          </x15:c>
        </x15:pivotRow>
        <x15:pivotRow count="1">
          <x15:c>
            <x15:v>47.874240805405307</x15:v>
            <x15:x in="0"/>
          </x15:c>
        </x15:pivotRow>
        <x15:pivotRow count="1">
          <x15:c>
            <x15:v>47.719676900658413</x15:v>
            <x15:x in="0"/>
          </x15:c>
        </x15:pivotRow>
        <x15:pivotRow count="1">
          <x15:c>
            <x15:v>48.938896842142022</x15:v>
            <x15:x in="0"/>
          </x15:c>
        </x15:pivotRow>
        <x15:pivotRow count="1">
          <x15:c>
            <x15:v>48.006911199959582</x15:v>
            <x15:x in="0"/>
          </x15:c>
        </x15:pivotRow>
        <x15:pivotRow count="1">
          <x15:c>
            <x15:v>45.937349075671342</x15:v>
            <x15:x in="0"/>
          </x15:c>
        </x15:pivotRow>
        <x15:pivotRow count="1">
          <x15:c>
            <x15:v>47.727233607309429</x15:v>
            <x15:x in="0"/>
          </x15:c>
        </x15:pivotRow>
      </x15:pivotTableData>
    </ext>
    <ext xmlns:x15="http://schemas.microsoft.com/office/spreadsheetml/2010/11/main" uri="{E67621CE-5B39-4880-91FE-76760E9C1902}">
      <x15:pivotTableUISettings>
        <x15:activeTabTopLevelEntity name="[DimTid]"/>
        <x15:activeTabTopLevelEntity name="[DimKalender]"/>
        <x15:activeTabTopLevelEntity name="[OutputParameterTable]"/>
        <x15:activeTabTopLevelEntity name="[UserInfoDetailed]"/>
        <x15:activeTabTopLevelEntity name="[dimTypeOfM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00778E-A0C2-4326-A390-4F2BD5506318}" name="PivotChartTable4" cacheId="140" applyNumberFormats="0" applyBorderFormats="0" applyFontFormats="0" applyPatternFormats="0" applyAlignmentFormats="0" applyWidthHeightFormats="1" dataCaption="Values" updatedVersion="8" minRefreshableVersion="5" useAutoFormatting="1" subtotalHiddenItems="1" itemPrintTitles="1" createdVersion="7" indent="0" outline="1" outlineData="1" multipleFieldFilters="0" chartFormat="4">
  <location ref="A1:F27" firstHeaderRow="0" firstDataRow="1" firstDataCol="1"/>
  <pivotFields count="8">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0"/>
    <field x="3"/>
  </rowFields>
  <rowItems count="26">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t="grand">
      <x/>
    </i>
  </rowItems>
  <colFields count="1">
    <field x="-2"/>
  </colFields>
  <colItems count="5">
    <i>
      <x/>
    </i>
    <i i="1">
      <x v="1"/>
    </i>
    <i i="2">
      <x v="2"/>
    </i>
    <i i="3">
      <x v="3"/>
    </i>
    <i i="4">
      <x v="4"/>
    </i>
  </colItems>
  <dataFields count="5">
    <dataField fld="2" subtotal="count" baseField="0" baseItem="0"/>
    <dataField fld="1" subtotal="count" baseField="0" baseItem="0"/>
    <dataField name="Spotpris" fld="5" subtotal="count" baseField="0" baseItem="0"/>
    <dataField name="Tariffer" fld="4" subtotal="count" baseField="0" baseItem="0"/>
    <dataField name="Moms" fld="6" subtotal="count" baseField="0" baseItem="0"/>
  </dataFields>
  <chartFormats count="5">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3"/>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4"/>
          </reference>
        </references>
      </pivotArea>
    </chartFormat>
  </chartFormats>
  <pivotHierarchies count="2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 level="1">
        <member name="[dimTypeOfMP].[Code].&amp;[E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potpris"/>
    <pivotHierarchy dragToRow="0" dragToCol="0" dragToPage="0" dragToData="1" caption="Tariffer"/>
    <pivotHierarchy dragToRow="0" dragToCol="0" dragToPage="0" dragToData="1" caption="Moms"/>
    <pivotHierarchy dragToRow="0" dragToCol="0" dragToPage="0" dragToData="1"/>
    <pivotHierarchy dragToRow="0" dragToCol="0" dragToPage="0" dragToData="1"/>
    <pivotHierarchy dragToRow="0" dragToCol="0" dragToPage="0" dragToData="1" caption="Spotpris"/>
    <pivotHierarchy dragToRow="0" dragToCol="0" dragToPage="0" dragToData="1" caption="Tariffer"/>
    <pivotHierarchy dragToRow="0" dragToCol="0" dragToPage="0" dragToData="1" caption="Mom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Equal" evalOrder="-1" id="256" name="[DimKalender].[Dato]">
      <autoFilter ref="A1">
        <filterColumn colId="0">
          <customFilters>
            <customFilter val="45365"/>
          </customFilters>
        </filterColumn>
      </autoFilter>
      <extLst>
        <ext xmlns:x15="http://schemas.microsoft.com/office/spreadsheetml/2010/11/main" uri="{0605FD5F-26C8-4aeb-8148-2DB25E43C511}">
          <x15:pivotFilter useWholeDay="1"/>
        </ext>
      </extLst>
    </filter>
  </filters>
  <rowHierarchiesUsage count="2">
    <rowHierarchyUsage hierarchyUsage="0"/>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26" columnCount="5" cacheId="118398437">
        <x15:pivotRow count="5">
          <x15:c t="e">
            <x15:v/>
          </x15:c>
          <x15:c t="e">
            <x15:v/>
          </x15:c>
          <x15:c t="e">
            <x15:v/>
          </x15:c>
          <x15:c t="e">
            <x15:v/>
          </x15:c>
          <x15:c t="e">
            <x15:v/>
          </x15:c>
        </x15:pivotRow>
        <x15:pivotRow count="5">
          <x15:c>
            <x15:v>0.37498865080603816</x15:v>
            <x15:x in="0"/>
          </x15:c>
          <x15:c>
            <x15:v>0.125</x15:v>
            <x15:x in="0"/>
          </x15:c>
          <x15:c>
            <x15:v>0.38642001300000001</x15:v>
            <x15:x in="0"/>
          </x15:c>
          <x15:c>
            <x15:v>0.1215</x15:v>
            <x15:x in="0"/>
          </x15:c>
          <x15:c>
            <x15:v>0.25197716595150954</x15:v>
            <x15:x in="0"/>
          </x15:c>
        </x15:pivotRow>
        <x15:pivotRow count="5">
          <x15:c>
            <x15:v>0.37498865080603816</x15:v>
            <x15:x in="0"/>
          </x15:c>
          <x15:c>
            <x15:v>0.125</x15:v>
            <x15:x in="0"/>
          </x15:c>
          <x15:c>
            <x15:v>0.37620001200000003</x15:v>
            <x15:x in="0"/>
          </x15:c>
          <x15:c>
            <x15:v>0.1215</x15:v>
            <x15:x in="0"/>
          </x15:c>
          <x15:c>
            <x15:v>0.24942216570150955</x15:v>
            <x15:x in="0"/>
          </x15:c>
        </x15:pivotRow>
        <x15:pivotRow count="5">
          <x15:c>
            <x15:v>0.37498865080603816</x15:v>
            <x15:x in="0"/>
          </x15:c>
          <x15:c>
            <x15:v>0.125</x15:v>
            <x15:x in="0"/>
          </x15:c>
          <x15:c>
            <x15:v>0.37008999599999998</x15:v>
            <x15:x in="0"/>
          </x15:c>
          <x15:c>
            <x15:v>0.1215</x15:v>
            <x15:x in="0"/>
          </x15:c>
          <x15:c>
            <x15:v>0.24789466170150953</x15:v>
            <x15:x in="0"/>
          </x15:c>
        </x15:pivotRow>
        <x15:pivotRow count="5">
          <x15:c>
            <x15:v>0.37498865080603816</x15:v>
            <x15:x in="0"/>
          </x15:c>
          <x15:c>
            <x15:v>0.125</x15:v>
            <x15:x in="0"/>
          </x15:c>
          <x15:c>
            <x15:v>0.366359985</x15:v>
            <x15:x in="0"/>
          </x15:c>
          <x15:c>
            <x15:v>0.1215</x15:v>
            <x15:x in="0"/>
          </x15:c>
          <x15:c>
            <x15:v>0.24696215895150953</x15:v>
            <x15:x in="0"/>
          </x15:c>
        </x15:pivotRow>
        <x15:pivotRow count="5">
          <x15:c>
            <x15:v>0.37498865080603816</x15:v>
            <x15:x in="0"/>
          </x15:c>
          <x15:c>
            <x15:v>0.125</x15:v>
            <x15:x in="0"/>
          </x15:c>
          <x15:c>
            <x15:v>0.378140015</x15:v>
            <x15:x in="0"/>
          </x15:c>
          <x15:c>
            <x15:v>0.1215</x15:v>
            <x15:x in="0"/>
          </x15:c>
          <x15:c>
            <x15:v>0.24990716645150954</x15:v>
            <x15:x in="0"/>
          </x15:c>
        </x15:pivotRow>
        <x15:pivotRow count="5">
          <x15:c>
            <x15:v>0.37498865080603816</x15:v>
            <x15:x in="0"/>
          </x15:c>
          <x15:c>
            <x15:v>0.125</x15:v>
            <x15:x in="0"/>
          </x15:c>
          <x15:c>
            <x15:v>0.38426001000000004</x15:v>
            <x15:x in="0"/>
          </x15:c>
          <x15:c>
            <x15:v>0.1215</x15:v>
            <x15:x in="0"/>
          </x15:c>
          <x15:c>
            <x15:v>0.25143716520150955</x15:v>
            <x15:x in="0"/>
          </x15:c>
        </x15:pivotRow>
        <x15:pivotRow count="5">
          <x15:c>
            <x15:v>0.37498865080603816</x15:v>
            <x15:x in="0"/>
          </x15:c>
          <x15:c>
            <x15:v>0.125</x15:v>
            <x15:x in="0"/>
          </x15:c>
          <x15:c>
            <x15:v>0.421320007</x15:v>
            <x15:x in="0"/>
          </x15:c>
          <x15:c>
            <x15:v>0.36449999999999999</x15:v>
            <x15:x in="0"/>
          </x15:c>
          <x15:c>
            <x15:v>0.32145216445150954</x15:v>
            <x15:x in="0"/>
          </x15:c>
        </x15:pivotRow>
        <x15:pivotRow count="5">
          <x15:c>
            <x15:v>0.37498865080603816</x15:v>
            <x15:x in="0"/>
          </x15:c>
          <x15:c>
            <x15:v>0.125</x15:v>
            <x15:x in="0"/>
          </x15:c>
          <x15:c>
            <x15:v>0.43191000400000001</x15:v>
            <x15:x in="0"/>
          </x15:c>
          <x15:c>
            <x15:v>0.36449999999999999</x15:v>
            <x15:x in="0"/>
          </x15:c>
          <x15:c>
            <x15:v>0.32409966370150955</x15:v>
            <x15:x in="0"/>
          </x15:c>
        </x15:pivotRow>
        <x15:pivotRow count="5">
          <x15:c>
            <x15:v>0.37498865080603816</x15:v>
            <x15:x in="0"/>
          </x15:c>
          <x15:c>
            <x15:v>0.125</x15:v>
            <x15:x in="0"/>
          </x15:c>
          <x15:c>
            <x15:v>0.44480999799999998</x15:v>
            <x15:x in="0"/>
          </x15:c>
          <x15:c>
            <x15:v>0.36449999999999999</x15:v>
            <x15:x in="0"/>
          </x15:c>
          <x15:c>
            <x15:v>0.32732466220150958</x15:v>
            <x15:x in="0"/>
          </x15:c>
        </x15:pivotRow>
        <x15:pivotRow count="5">
          <x15:c>
            <x15:v>0.37498865080603816</x15:v>
            <x15:x in="0"/>
          </x15:c>
          <x15:c>
            <x15:v>0.125</x15:v>
            <x15:x in="0"/>
          </x15:c>
          <x15:c>
            <x15:v>0.43167999300000004</x15:v>
            <x15:x in="0"/>
          </x15:c>
          <x15:c>
            <x15:v>0.36449999999999999</x15:v>
            <x15:x in="0"/>
          </x15:c>
          <x15:c>
            <x15:v>0.32404216095150951</x15:v>
            <x15:x in="0"/>
          </x15:c>
        </x15:pivotRow>
        <x15:pivotRow count="5">
          <x15:c>
            <x15:v>0.37498865080603816</x15:v>
            <x15:x in="0"/>
          </x15:c>
          <x15:c>
            <x15:v>0.125</x15:v>
            <x15:x in="0"/>
          </x15:c>
          <x15:c>
            <x15:v>0.39089001499999998</x15:v>
            <x15:x in="0"/>
          </x15:c>
          <x15:c>
            <x15:v>0.36449999999999999</x15:v>
            <x15:x in="0"/>
          </x15:c>
          <x15:c>
            <x15:v>0.31384466645150955</x15:v>
            <x15:x in="0"/>
          </x15:c>
        </x15:pivotRow>
        <x15:pivotRow count="5">
          <x15:c>
            <x15:v>0.37498865080603816</x15:v>
            <x15:x in="0"/>
          </x15:c>
          <x15:c>
            <x15:v>0.125</x15:v>
            <x15:x in="0"/>
          </x15:c>
          <x15:c>
            <x15:v>0.37164999399999998</x15:v>
            <x15:x in="0"/>
          </x15:c>
          <x15:c>
            <x15:v>0.36449999999999999</x15:v>
            <x15:x in="0"/>
          </x15:c>
          <x15:c>
            <x15:v>0.30903466120150958</x15:v>
            <x15:x in="0"/>
          </x15:c>
        </x15:pivotRow>
        <x15:pivotRow count="5">
          <x15:c>
            <x15:v>0.37498865080603816</x15:v>
            <x15:x in="0"/>
          </x15:c>
          <x15:c>
            <x15:v>0.125</x15:v>
            <x15:x in="0"/>
          </x15:c>
          <x15:c>
            <x15:v>0.37067999300000004</x15:v>
            <x15:x in="0"/>
          </x15:c>
          <x15:c>
            <x15:v>0.36449999999999999</x15:v>
            <x15:x in="0"/>
          </x15:c>
          <x15:c>
            <x15:v>0.30879216095150952</x15:v>
            <x15:x in="0"/>
          </x15:c>
        </x15:pivotRow>
        <x15:pivotRow count="5">
          <x15:c>
            <x15:v>0.37498865080603816</x15:v>
            <x15:x in="0"/>
          </x15:c>
          <x15:c>
            <x15:v>0.125</x15:v>
            <x15:x in="0"/>
          </x15:c>
          <x15:c>
            <x15:v>0.35017999300000002</x15:v>
            <x15:x in="0"/>
          </x15:c>
          <x15:c>
            <x15:v>0.36449999999999999</x15:v>
            <x15:x in="0"/>
          </x15:c>
          <x15:c>
            <x15:v>0.30366716095150958</x15:v>
            <x15:x in="0"/>
          </x15:c>
        </x15:pivotRow>
        <x15:pivotRow count="5">
          <x15:c>
            <x15:v>0.37498865080603816</x15:v>
            <x15:x in="0"/>
          </x15:c>
          <x15:c>
            <x15:v>0.125</x15:v>
            <x15:x in="0"/>
          </x15:c>
          <x15:c>
            <x15:v>0.35592001299999998</x15:v>
            <x15:x in="0"/>
          </x15:c>
          <x15:c>
            <x15:v>0.36449999999999999</x15:v>
            <x15:x in="0"/>
          </x15:c>
          <x15:c>
            <x15:v>0.30510216595150952</x15:v>
            <x15:x in="0"/>
          </x15:c>
        </x15:pivotRow>
        <x15:pivotRow count="5">
          <x15:c>
            <x15:v>0.37498865080603816</x15:v>
            <x15:x in="0"/>
          </x15:c>
          <x15:c>
            <x15:v>0.125</x15:v>
            <x15:x in="0"/>
          </x15:c>
          <x15:c>
            <x15:v>0.400290009</x15:v>
            <x15:x in="0"/>
          </x15:c>
          <x15:c>
            <x15:v>0.36449999999999999</x15:v>
            <x15:x in="0"/>
          </x15:c>
          <x15:c>
            <x15:v>0.3161946649515095</x15:v>
            <x15:x in="0"/>
          </x15:c>
        </x15:pivotRow>
        <x15:pivotRow count="5">
          <x15:c>
            <x15:v>0.37498865080603816</x15:v>
            <x15:x in="0"/>
          </x15:c>
          <x15:c>
            <x15:v>0.125</x15:v>
            <x15:x in="0"/>
          </x15:c>
          <x15:c>
            <x15:v>0.416399994</x15:v>
            <x15:x in="0"/>
          </x15:c>
          <x15:c>
            <x15:v>0.36449999999999999</x15:v>
            <x15:x in="0"/>
          </x15:c>
          <x15:c>
            <x15:v>0.32022216120150954</x15:v>
            <x15:x in="0"/>
          </x15:c>
        </x15:pivotRow>
        <x15:pivotRow count="5">
          <x15:c>
            <x15:v>0.37498865080603816</x15:v>
            <x15:x in="0"/>
          </x15:c>
          <x15:c>
            <x15:v>0.125</x15:v>
            <x15:x in="0"/>
          </x15:c>
          <x15:c>
            <x15:v>0.505660004</x15:v>
            <x15:x in="0"/>
          </x15:c>
          <x15:c>
            <x15:v>1.0933999999999999</x15:v>
            <x15:x in="0"/>
          </x15:c>
          <x15:c>
            <x15:v>0.52476216370150952</x15:v>
            <x15:x in="0"/>
          </x15:c>
        </x15:pivotRow>
        <x15:pivotRow count="5">
          <x15:c>
            <x15:v>0.37498865080603816</x15:v>
            <x15:x in="0"/>
          </x15:c>
          <x15:c>
            <x15:v>0.125</x15:v>
            <x15:x in="0"/>
          </x15:c>
          <x15:c>
            <x15:v>0.50020999099999996</x15:v>
            <x15:x in="0"/>
          </x15:c>
          <x15:c>
            <x15:v>1.0933999999999999</x15:v>
            <x15:x in="0"/>
          </x15:c>
          <x15:c>
            <x15:v>0.52339966045150954</x15:v>
            <x15:x in="0"/>
          </x15:c>
        </x15:pivotRow>
        <x15:pivotRow count="5">
          <x15:c>
            <x15:v>0.37498865080603816</x15:v>
            <x15:x in="0"/>
          </x15:c>
          <x15:c>
            <x15:v>0.125</x15:v>
            <x15:x in="0"/>
          </x15:c>
          <x15:c>
            <x15:v>0.43436999500000001</x15:v>
            <x15:x in="0"/>
          </x15:c>
          <x15:c>
            <x15:v>1.0933999999999999</x15:v>
            <x15:x in="0"/>
          </x15:c>
          <x15:c>
            <x15:v>0.50693966145150948</x15:v>
            <x15:x in="0"/>
          </x15:c>
        </x15:pivotRow>
        <x15:pivotRow count="5">
          <x15:c>
            <x15:v>0.37498865080603816</x15:v>
            <x15:x in="0"/>
          </x15:c>
          <x15:c>
            <x15:v>0.125</x15:v>
            <x15:x in="0"/>
          </x15:c>
          <x15:c>
            <x15:v>0.41751001000000004</x15:v>
            <x15:x in="0"/>
          </x15:c>
          <x15:c>
            <x15:v>1.0933999999999999</x15:v>
            <x15:x in="0"/>
          </x15:c>
          <x15:c>
            <x15:v>0.50272466520150949</x15:v>
            <x15:x in="0"/>
          </x15:c>
        </x15:pivotRow>
        <x15:pivotRow count="5">
          <x15:c>
            <x15:v>0.37498865080603816</x15:v>
            <x15:x in="0"/>
          </x15:c>
          <x15:c>
            <x15:v>0.125</x15:v>
            <x15:x in="0"/>
          </x15:c>
          <x15:c>
            <x15:v>0.41117999300000002</x15:v>
            <x15:x in="0"/>
          </x15:c>
          <x15:c>
            <x15:v>0.36449999999999999</x15:v>
            <x15:x in="0"/>
          </x15:c>
          <x15:c>
            <x15:v>0.31891716095150957</x15:v>
            <x15:x in="0"/>
          </x15:c>
        </x15:pivotRow>
        <x15:pivotRow count="5">
          <x15:c>
            <x15:v>0.37498865080603816</x15:v>
            <x15:x in="0"/>
          </x15:c>
          <x15:c>
            <x15:v>0.125</x15:v>
            <x15:x in="0"/>
          </x15:c>
          <x15:c>
            <x15:v>0.40602999899999997</x15:v>
            <x15:x in="0"/>
          </x15:c>
          <x15:c>
            <x15:v>0.36449999999999999</x15:v>
            <x15:x in="0"/>
          </x15:c>
          <x15:c>
            <x15:v>0.31762966245150953</x15:v>
            <x15:x in="0"/>
          </x15:c>
        </x15:pivotRow>
        <x15:pivotRow count="5">
          <x15:c>
            <x15:v>0.37498865080603816</x15:v>
            <x15:x in="0"/>
          </x15:c>
          <x15:c>
            <x15:v>0.125</x15:v>
            <x15:x in="0"/>
          </x15:c>
          <x15:c>
            <x15:v>0.23877000400000001</x15:v>
            <x15:x in="0"/>
          </x15:c>
          <x15:c>
            <x15:v>0.36449999999999999</x15:v>
            <x15:x in="0"/>
          </x15:c>
          <x15:c>
            <x15:v>0.27581466370150953</x15:v>
            <x15:x in="0"/>
          </x15:c>
        </x15:pivotRow>
        <x15:pivotRow count="5">
          <x15:c>
            <x15:v>0.37498865080603816</x15:v>
            <x15:x in="0"/>
          </x15:c>
          <x15:c>
            <x15:v>0.125</x15:v>
            <x15:x in="0"/>
          </x15:c>
          <x15:c>
            <x15:v>0.3983720850000001</x15:v>
            <x15:x in="0"/>
          </x15:c>
          <x15:c>
            <x15:v>0.42523333333333319</x15:v>
            <x15:x in="0"/>
          </x15:c>
          <x15:c>
            <x15:v>0.33089851728484287</x15:v>
            <x15:x in="0"/>
          </x15:c>
        </x15:pivotRow>
      </x15:pivotTableData>
    </ext>
    <ext xmlns:x15="http://schemas.microsoft.com/office/spreadsheetml/2010/11/main" uri="{E67621CE-5B39-4880-91FE-76760E9C1902}">
      <x15:pivotTableUISettings>
        <x15:activeTabTopLevelEntity name="[DimKalender]"/>
        <x15:activeTabTopLevelEntity name="[DimT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6CA535-C7CF-47E7-B114-A7EEDFA8D2D2}" name="PivotTable4" cacheId="136" applyNumberFormats="0" applyBorderFormats="0" applyFontFormats="0" applyPatternFormats="0" applyAlignmentFormats="0" applyWidthHeightFormats="1" dataCaption="Values" tag="8ef9da6c-af42-4642-9657-30a8ba964db0" updatedVersion="8" minRefreshableVersion="5" useAutoFormatting="1" subtotalHiddenItems="1" itemPrintTitles="1" createdVersion="6" indent="0" outline="1" outlineData="1" multipleFieldFilters="0">
  <location ref="H2:H3" firstHeaderRow="1" firstDataRow="1" firstDataCol="0"/>
  <pivotFields count="9">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t forbrug i perioden" fld="0" subtotal="count" baseField="0" baseItem="0" numFmtId="165"/>
  </dataFields>
  <formats count="37">
    <format dxfId="256">
      <pivotArea outline="0" collapsedLevelsAreSubtotals="1" fieldPosition="0"/>
    </format>
    <format dxfId="255">
      <pivotArea type="all" dataOnly="0" outline="0" fieldPosition="0"/>
    </format>
    <format dxfId="254">
      <pivotArea dataOnly="0" labelOnly="1" outline="0" axis="axisValues" fieldPosition="0"/>
    </format>
    <format dxfId="253">
      <pivotArea outline="0" collapsedLevelsAreSubtotals="1" fieldPosition="0"/>
    </format>
    <format dxfId="252">
      <pivotArea outline="0" collapsedLevelsAreSubtotals="1" fieldPosition="0"/>
    </format>
    <format dxfId="251">
      <pivotArea dataOnly="0" labelOnly="1" outline="0" axis="axisValues" fieldPosition="0"/>
    </format>
    <format dxfId="250">
      <pivotArea outline="0" collapsedLevelsAreSubtotals="1" fieldPosition="0"/>
    </format>
    <format dxfId="249">
      <pivotArea outline="0" collapsedLevelsAreSubtotals="1" fieldPosition="0"/>
    </format>
    <format dxfId="248">
      <pivotArea type="all" dataOnly="0" outline="0" fieldPosition="0"/>
    </format>
    <format dxfId="247">
      <pivotArea outline="0" collapsedLevelsAreSubtotals="1" fieldPosition="0"/>
    </format>
    <format dxfId="246">
      <pivotArea dataOnly="0" labelOnly="1" outline="0" axis="axisValues" fieldPosition="0"/>
    </format>
    <format dxfId="245">
      <pivotArea type="all" dataOnly="0" outline="0" fieldPosition="0"/>
    </format>
    <format dxfId="244">
      <pivotArea outline="0" collapsedLevelsAreSubtotals="1" fieldPosition="0"/>
    </format>
    <format dxfId="243">
      <pivotArea dataOnly="0" labelOnly="1" outline="0" axis="axisValues" fieldPosition="0"/>
    </format>
    <format dxfId="242">
      <pivotArea type="all" dataOnly="0" outline="0" fieldPosition="0"/>
    </format>
    <format dxfId="241">
      <pivotArea outline="0" collapsedLevelsAreSubtotals="1" fieldPosition="0"/>
    </format>
    <format dxfId="240">
      <pivotArea dataOnly="0" labelOnly="1" outline="0" axis="axisValues" fieldPosition="0"/>
    </format>
    <format dxfId="239">
      <pivotArea type="all" dataOnly="0" outline="0" fieldPosition="0"/>
    </format>
    <format dxfId="238">
      <pivotArea outline="0" collapsedLevelsAreSubtotals="1" fieldPosition="0"/>
    </format>
    <format dxfId="237">
      <pivotArea dataOnly="0" labelOnly="1" outline="0" axis="axisValues" fieldPosition="0"/>
    </format>
    <format dxfId="236">
      <pivotArea type="all" dataOnly="0" outline="0" fieldPosition="0"/>
    </format>
    <format dxfId="235">
      <pivotArea outline="0" collapsedLevelsAreSubtotals="1" fieldPosition="0"/>
    </format>
    <format dxfId="234">
      <pivotArea dataOnly="0" labelOnly="1" outline="0" axis="axisValues" fieldPosition="0"/>
    </format>
    <format dxfId="233">
      <pivotArea type="all" dataOnly="0" outline="0" fieldPosition="0"/>
    </format>
    <format dxfId="232">
      <pivotArea outline="0" collapsedLevelsAreSubtotals="1" fieldPosition="0"/>
    </format>
    <format dxfId="231">
      <pivotArea dataOnly="0" labelOnly="1" outline="0" axis="axisValues" fieldPosition="0"/>
    </format>
    <format dxfId="230">
      <pivotArea outline="0" collapsedLevelsAreSubtotals="1" fieldPosition="0"/>
    </format>
    <format dxfId="229">
      <pivotArea outline="0" collapsedLevelsAreSubtotals="1" fieldPosition="0"/>
    </format>
    <format dxfId="228">
      <pivotArea outline="0" collapsedLevelsAreSubtotals="1" fieldPosition="0"/>
    </format>
    <format dxfId="227">
      <pivotArea outline="0" collapsedLevelsAreSubtotals="1" fieldPosition="0"/>
    </format>
    <format dxfId="226">
      <pivotArea outline="0" collapsedLevelsAreSubtotals="1" fieldPosition="0"/>
    </format>
    <format dxfId="225">
      <pivotArea outline="0" collapsedLevelsAreSubtotals="1" fieldPosition="0"/>
    </format>
    <format dxfId="224">
      <pivotArea outline="0" collapsedLevelsAreSubtotals="1" fieldPosition="0"/>
    </format>
    <format dxfId="223">
      <pivotArea outline="0" collapsedLevelsAreSubtotals="1" fieldPosition="0"/>
    </format>
    <format dxfId="222">
      <pivotArea outline="0" collapsedLevelsAreSubtotals="1" fieldPosition="0"/>
    </format>
    <format dxfId="221">
      <pivotArea dataOnly="0" labelOnly="1" outline="0" axis="axisValues" fieldPosition="0"/>
    </format>
    <format dxfId="220">
      <pivotArea outline="0" collapsedLevelsAreSubtotals="1" fieldPosition="0"/>
    </format>
  </formats>
  <pivotHierarchies count="20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DimKalender].[År].&amp;[2023]"/>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members count="1" level="1">
        <member name="[dimTypeOfMP].[Description].&amp;[Forbrugsmålepunk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t forbrug i periode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t forbrug i periode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Tid]"/>
        <x15:activeTabTopLevelEntity name="[DimKalender]"/>
        <x15:activeTabTopLevelEntity name="[OutputParameterTable]"/>
        <x15:activeTabTopLevelEntity name="[UserInfoDetailed]"/>
        <x15:activeTabTopLevelEntity name="[dimTypeOfM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6A4EE9-930B-4D87-A79B-D6B9826418B6}" name="PivotTable1" cacheId="118" dataOnRows="1" applyNumberFormats="0" applyBorderFormats="0" applyFontFormats="0" applyPatternFormats="0" applyAlignmentFormats="0" applyWidthHeightFormats="1" dataCaption="Values" tag="42964cca-d5bf-4d79-97bf-f1587f30b967" updatedVersion="8" minRefreshableVersion="5" showDrill="0" showMemberPropertyTips="0" showDataTips="0" subtotalHiddenItems="1" rowGrandTotals="0" colGrandTotals="0" itemPrintTitles="1" createdVersion="6" indent="0" showHeaders="0" outline="1" outlineData="1" multipleFieldFilters="0">
  <location ref="B4:C9" firstHeaderRow="0" firstDataRow="0"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fld="0" subtotal="count" baseField="0" baseItem="0"/>
    <dataField fld="1" subtotal="count" baseField="0" baseItem="0"/>
    <dataField fld="5" subtotal="count" baseField="0" baseItem="0"/>
    <dataField fld="2" subtotal="count" baseField="0" baseItem="0"/>
    <dataField fld="3" subtotal="count" baseField="0" baseItem="0"/>
    <dataField fld="4" subtotal="count" baseField="0" baseItem="0"/>
  </dataFields>
  <formats count="8">
    <format dxfId="264">
      <pivotArea dataOnly="0" labelOnly="1" outline="0" fieldPosition="0">
        <references count="1">
          <reference field="4294967294" count="3">
            <x v="0"/>
            <x v="1"/>
            <x v="3"/>
          </reference>
        </references>
      </pivotArea>
    </format>
    <format dxfId="263">
      <pivotArea type="all" dataOnly="0" outline="0" fieldPosition="0"/>
    </format>
    <format dxfId="262">
      <pivotArea outline="0" collapsedLevelsAreSubtotals="1" fieldPosition="0"/>
    </format>
    <format dxfId="261">
      <pivotArea dataOnly="0" labelOnly="1" outline="0" fieldPosition="0">
        <references count="1">
          <reference field="4294967294" count="3">
            <x v="0"/>
            <x v="1"/>
            <x v="3"/>
          </reference>
        </references>
      </pivotArea>
    </format>
    <format dxfId="260">
      <pivotArea fieldPosition="0">
        <references count="1">
          <reference field="4294967294" count="1">
            <x v="0"/>
          </reference>
        </references>
      </pivotArea>
    </format>
    <format dxfId="259">
      <pivotArea dataOnly="0" labelOnly="1" outline="0" fieldPosition="0">
        <references count="1">
          <reference field="4294967294" count="1">
            <x v="4"/>
          </reference>
        </references>
      </pivotArea>
    </format>
    <format dxfId="258">
      <pivotArea dataOnly="0" labelOnly="1" outline="0" fieldPosition="0">
        <references count="1">
          <reference field="4294967294" count="1">
            <x v="5"/>
          </reference>
        </references>
      </pivotArea>
    </format>
    <format dxfId="257">
      <pivotArea dataOnly="0" labelOnly="1" outline="0" fieldPosition="0">
        <references count="1">
          <reference field="4294967294" count="1">
            <x v="2"/>
          </reference>
        </references>
      </pivotArea>
    </format>
  </formats>
  <pivotHierarchies count="20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DimKalender].[År].&amp;[2023]"/>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2" showRowHeaders="0" showColHeaders="0"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Tid]"/>
        <x15:activeTabTopLevelEntity name="[DimKalender]"/>
        <x15:activeTabTopLevelEntity name="[UserInfoDetail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6B6F39-2FBA-4B28-AE9D-05DC3E4743A7}" name="PivotTable1" cacheId="25" applyNumberFormats="0" applyBorderFormats="0" applyFontFormats="0" applyPatternFormats="0" applyAlignmentFormats="0" applyWidthHeightFormats="1" dataCaption="Values" tag="e36c191c-ef9c-41d2-967d-c929a7941a5e" updatedVersion="8" minRefreshableVersion="3" showDrill="0" subtotalHiddenItems="1" rowGrandTotals="0" colGrandTotals="0" itemPrintTitles="1" createdVersion="8" indent="0" showHeaders="0" outline="1" outlineData="1" multipleFieldFilters="0">
  <location ref="D78:K84" firstHeaderRow="1" firstDataRow="2" firstDataCol="1" rowPageCount="2" colPageCount="1"/>
  <pivotFields count="5">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5">
        <item x="0"/>
        <item x="1"/>
        <item x="2"/>
        <item x="3"/>
        <item x="4"/>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1"/>
  </rowFields>
  <rowItems count="5">
    <i>
      <x/>
    </i>
    <i>
      <x v="1"/>
    </i>
    <i>
      <x v="2"/>
    </i>
    <i>
      <x v="3"/>
    </i>
    <i>
      <x v="4"/>
    </i>
  </rowItems>
  <colFields count="1">
    <field x="0"/>
  </colFields>
  <colItems count="7">
    <i>
      <x/>
    </i>
    <i>
      <x v="1"/>
    </i>
    <i>
      <x v="2"/>
    </i>
    <i>
      <x v="3"/>
    </i>
    <i>
      <x v="4"/>
    </i>
    <i>
      <x v="5"/>
    </i>
    <i>
      <x v="6"/>
    </i>
  </colItems>
  <pageFields count="2">
    <pageField fld="3" hier="4" name="[DimKalender].[År].&amp;[2023]" cap="2023"/>
    <pageField fld="2" hier="3" name="[DimKalender].[Måned].&amp;[Nov]" cap="Nov"/>
  </pageFields>
  <dataFields count="1">
    <dataField name=" " fld="4" baseField="0" baseItem="0"/>
  </dataFields>
  <conditionalFormats count="3">
    <conditionalFormat scope="field" priority="5">
      <pivotAreas count="1">
        <pivotArea outline="0" collapsedLevelsAreSubtotals="1" fieldPosition="0">
          <references count="3">
            <reference field="4294967294" count="1" selected="0">
              <x v="0"/>
            </reference>
            <reference field="0" count="0" selected="0"/>
            <reference field="1" count="0" selected="0"/>
          </references>
        </pivotArea>
      </pivotAreas>
    </conditionalFormat>
    <conditionalFormat scope="field" priority="4">
      <pivotAreas count="1">
        <pivotArea outline="0" collapsedLevelsAreSubtotals="1" fieldPosition="0">
          <references count="3">
            <reference field="4294967294" count="1" selected="0">
              <x v="0"/>
            </reference>
            <reference field="0" count="0" selected="0"/>
            <reference field="1" count="0" selected="0"/>
          </references>
        </pivotArea>
      </pivotAreas>
    </conditionalFormat>
    <conditionalFormat scope="field" priority="3">
      <pivotAreas count="1">
        <pivotArea outline="0" collapsedLevelsAreSubtotals="1" fieldPosition="0">
          <references count="3">
            <reference field="4294967294" count="1" selected="0">
              <x v="0"/>
            </reference>
            <reference field="0" count="0" selected="0"/>
            <reference field="1" count="0" selected="0"/>
          </references>
        </pivotArea>
      </pivotAreas>
    </conditionalFormat>
  </conditionalFormats>
  <pivotHierarchies count="2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2" showRowHeaders="1" showColHeaders="1" showRowStripes="0" showColStripes="0" showLastColumn="1"/>
  <rowHierarchiesUsage count="1">
    <rowHierarchyUsage hierarchyUsage="1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K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CB5E1D-6A68-4847-ADF9-E62389055AEB}" name="PivotTable2" cacheId="28" dataOnRows="1" applyNumberFormats="0" applyBorderFormats="0" applyFontFormats="0" applyPatternFormats="0" applyAlignmentFormats="0" applyWidthHeightFormats="1" dataCaption="MålepunktsID" tag="56a68415-bd8e-4b46-b041-e73bf897fee4" updatedVersion="8" minRefreshableVersion="3" useAutoFormatting="1" subtotalHiddenItems="1" rowGrandTotals="0" colGrandTotals="0" itemPrintTitles="1" createdVersion="8" indent="0" outline="1" outlineData="1" multipleFieldFilters="0">
  <location ref="B61:C70" firstHeaderRow="1" firstDataRow="2"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Col" allDrilled="1" subtotalTop="0" showAll="0" dataSourceSort="1" defaultSubtotal="0" defaultAttributeDrillState="1">
      <items count="1">
        <item x="0"/>
      </items>
    </pivotField>
  </pivotFields>
  <rowFields count="1">
    <field x="-2"/>
  </rowFields>
  <rowItems count="8">
    <i>
      <x/>
    </i>
    <i i="1">
      <x v="1"/>
    </i>
    <i i="2">
      <x v="2"/>
    </i>
    <i i="3">
      <x v="3"/>
    </i>
    <i i="4">
      <x v="4"/>
    </i>
    <i i="5">
      <x v="5"/>
    </i>
    <i i="6">
      <x v="6"/>
    </i>
    <i i="7">
      <x v="7"/>
    </i>
  </rowItems>
  <colFields count="1">
    <field x="8"/>
  </colFields>
  <colItems count="1">
    <i>
      <x/>
    </i>
  </colItems>
  <dataFields count="8">
    <dataField fld="0" subtotal="count" baseField="0" baseItem="0"/>
    <dataField fld="1" subtotal="count" baseField="0" baseItem="0"/>
    <dataField fld="2" subtotal="count" baseField="0" baseItem="0"/>
    <dataField fld="6" subtotal="count" baseField="0" baseItem="0"/>
    <dataField fld="7" subtotal="count" baseField="0" baseItem="0"/>
    <dataField fld="3" subtotal="count" baseField="0" baseItem="0"/>
    <dataField fld="4" subtotal="count" baseField="0" baseItem="0"/>
    <dataField fld="5" subtotal="count" baseField="0" baseItem="0"/>
  </dataFields>
  <formats count="8">
    <format dxfId="214">
      <pivotArea outline="0" collapsedLevelsAreSubtotals="1" fieldPosition="0"/>
    </format>
    <format dxfId="213">
      <pivotArea dataOnly="0" labelOnly="1" outline="0" fieldPosition="0">
        <references count="1">
          <reference field="4294967294" count="6">
            <x v="0"/>
            <x v="1"/>
            <x v="2"/>
            <x v="5"/>
            <x v="6"/>
            <x v="7"/>
          </reference>
        </references>
      </pivotArea>
    </format>
    <format dxfId="212">
      <pivotArea dataOnly="0" labelOnly="1" outline="0" fieldPosition="0">
        <references count="1">
          <reference field="4294967294" count="6">
            <x v="0"/>
            <x v="1"/>
            <x v="2"/>
            <x v="5"/>
            <x v="6"/>
            <x v="7"/>
          </reference>
        </references>
      </pivotArea>
    </format>
    <format dxfId="211">
      <pivotArea dataOnly="0" labelOnly="1" outline="0" fieldPosition="0">
        <references count="1">
          <reference field="4294967294" count="1">
            <x v="1"/>
          </reference>
        </references>
      </pivotArea>
    </format>
    <format dxfId="210">
      <pivotArea dataOnly="0" labelOnly="1" outline="0" fieldPosition="0">
        <references count="1">
          <reference field="4294967294" count="2">
            <x v="3"/>
            <x v="4"/>
          </reference>
        </references>
      </pivotArea>
    </format>
    <format dxfId="209">
      <pivotArea field="-2" type="button" dataOnly="0" labelOnly="1" outline="0" axis="axisRow" fieldPosition="0"/>
    </format>
    <format dxfId="208">
      <pivotArea field="-2" type="button" dataOnly="0" labelOnly="1" outline="0" axis="axisRow" fieldPosition="0"/>
    </format>
    <format dxfId="207">
      <pivotArea dataOnly="0" labelOnly="1" fieldPosition="0">
        <references count="1">
          <reference field="8" count="0"/>
        </references>
      </pivotArea>
    </format>
  </formats>
  <pivotHierarchies count="2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2"/>
  </rowHierarchiesUsage>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InfoDetailed]"/>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dsrum" xr10:uid="{A46FA453-B31F-489E-B8BF-9B5FAA0BB9DF}" sourceName="[DimTid].[Tidsrum]">
  <pivotTables>
    <pivotTable tabId="5" name="PivotTable4"/>
    <pivotTable tabId="5" name="PivotTable1"/>
  </pivotTables>
  <data>
    <olap pivotCacheId="730604180">
      <levels count="2">
        <level uniqueName="[DimTid].[Tidsrum].[(All)]" sourceCaption="(All)" count="0"/>
        <level uniqueName="[DimTid].[Tidsrum].[Tidsrum]" sourceCaption="Tidsrum" count="6">
          <ranges>
            <range startItem="0">
              <i n="[DimTid].[Tidsrum].&amp;[Nat]" c="Nat"/>
              <i n="[DimTid].[Tidsrum].&amp;[Sen aften]" c="Sen aften"/>
              <i n="[DimTid].[Tidsrum].&amp;[Aften]" c="Aften"/>
              <i n="[DimTid].[Tidsrum].&amp;[Eftermiddag]" c="Eftermiddag"/>
              <i n="[DimTid].[Tidsrum].&amp;[Formiddag]" c="Formiddag"/>
              <i n="[DimTid].[Tidsrum].&amp;[Morgen]" c="Morgen"/>
            </range>
          </ranges>
        </level>
      </levels>
      <selections count="1">
        <selection n="[DimTid].[Tidsrum].[All]"/>
      </selections>
    </olap>
  </data>
  <extLst>
    <x:ext xmlns:x15="http://schemas.microsoft.com/office/spreadsheetml/2010/11/main" uri="{03082B11-2C62-411c-B77F-237D8FCFBE4C}">
      <x15:slicerCachePivotTables>
        <pivotTable tabId="4294967295" name="PivotChartTable1"/>
        <pivotTable tabId="4294967295" name="PivotChartTable2"/>
        <pivotTable tabId="4294967295" name="PivotChartTable3"/>
        <pivotTable tabId="4294967295" name="PivotChartTable5"/>
        <pivotTable tabId="4294967295" name="PivotChartTable6"/>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År1" xr10:uid="{2CF43ABE-4DBC-47E5-803E-D595A1265437}" sourceName="[DimKalender].[År]">
  <pivotTables>
    <pivotTable tabId="5" name="PivotTable4"/>
    <pivotTable tabId="5" name="PivotTable1"/>
  </pivotTables>
  <data>
    <olap pivotCacheId="730604180">
      <levels count="2">
        <level uniqueName="[DimKalender].[År].[(All)]" sourceCaption="(All)" count="0"/>
        <level uniqueName="[DimKalender].[År].[År]" sourceCaption="År" count="3" sortOrder="ascending">
          <ranges>
            <range startItem="0">
              <i n="[DimKalender].[År].&amp;[2022]" c="2022"/>
              <i n="[DimKalender].[År].&amp;[2023]" c="2023"/>
              <i n="[DimKalender].[År].&amp;[2024]" c="2024"/>
            </range>
          </ranges>
        </level>
      </levels>
      <selections count="1">
        <selection n="[DimKalender].[År].&amp;[2023]"/>
      </selections>
    </olap>
  </data>
  <extLst>
    <x:ext xmlns:x15="http://schemas.microsoft.com/office/spreadsheetml/2010/11/main" uri="{03082B11-2C62-411c-B77F-237D8FCFBE4C}">
      <x15:slicerCachePivotTables>
        <pivotTable tabId="4294967295" name="PivotChartTable5"/>
        <pivotTable tabId="4294967295" name="PivotChartTable3"/>
        <pivotTable tabId="4294967295" name="PivotChartTable2"/>
        <pivotTable tabId="4294967295" name="PivotChartTable1"/>
        <pivotTable tabId="4294967295" name="PivotChartTable6"/>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åned1" xr10:uid="{848319B6-01D3-441C-A366-554846989F9C}" sourceName="[DimKalender].[Måned]">
  <pivotTables>
    <pivotTable tabId="5" name="PivotTable4"/>
    <pivotTable tabId="5" name="PivotTable1"/>
  </pivotTables>
  <data>
    <olap pivotCacheId="730604180">
      <levels count="2">
        <level uniqueName="[DimKalender].[Måned].[(All)]" sourceCaption="(All)" count="0"/>
        <level uniqueName="[DimKalender].[Måned].[Måned]" sourceCaption="Måned" count="12">
          <ranges>
            <range startItem="0">
              <i n="[DimKalender].[Måned].&amp;[Jan]" c="Jan"/>
              <i n="[DimKalender].[Måned].&amp;[Feb]" c="Feb"/>
              <i n="[DimKalender].[Måned].&amp;[Mar]" c="Mar"/>
              <i n="[DimKalender].[Måned].&amp;[Apr]" c="Apr"/>
              <i n="[DimKalender].[Måned].&amp;[May]" c="May"/>
              <i n="[DimKalender].[Måned].&amp;[Jun]" c="Jun"/>
              <i n="[DimKalender].[Måned].&amp;[Jul]" c="Jul"/>
              <i n="[DimKalender].[Måned].&amp;[Aug]" c="Aug"/>
              <i n="[DimKalender].[Måned].&amp;[Sep]" c="Sep"/>
              <i n="[DimKalender].[Måned].&amp;[Oct]" c="Oct"/>
              <i n="[DimKalender].[Måned].&amp;[Nov]" c="Nov"/>
              <i n="[DimKalender].[Måned].&amp;[Dec]" c="Dec"/>
            </range>
          </ranges>
        </level>
      </levels>
      <selections count="1">
        <selection n="[DimKalender].[Måned].[All]"/>
      </selections>
    </olap>
  </data>
  <extLst>
    <x:ext xmlns:x15="http://schemas.microsoft.com/office/spreadsheetml/2010/11/main" uri="{03082B11-2C62-411c-B77F-237D8FCFBE4C}">
      <x15:slicerCachePivotTables>
        <pivotTable tabId="4294967295" name="PivotChartTable5"/>
        <pivotTable tabId="4294967295" name="PivotChartTable3"/>
        <pivotTable tabId="4294967295" name="PivotChartTable2"/>
        <pivotTable tabId="4294967295" name="PivotChartTable1"/>
        <pivotTable tabId="4294967295" name="PivotChartTable6"/>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ameter" xr10:uid="{0F26EEE9-230A-465B-AB07-78D50E566592}" sourceName="[OutputParameterTable].[Parameter]">
  <pivotTables>
    <pivotTable tabId="5" name="PivotTable4"/>
  </pivotTables>
  <data>
    <olap pivotCacheId="730604180">
      <levels count="2">
        <level uniqueName="[OutputParameterTable].[Parameter].[(All)]" sourceCaption="(All)" count="0"/>
        <level uniqueName="[OutputParameterTable].[Parameter].[Parameter]" sourceCaption="Parameter" count="3">
          <ranges>
            <range startItem="0">
              <i n="[OutputParameterTable].[Parameter].&amp;[Elforbrug]" c="Elforbrug"/>
              <i n="[OutputParameterTable].[Parameter].&amp;[Priser]" c="Priser"/>
              <i n="[OutputParameterTable].[Parameter].&amp;[Rater]" c="Rater"/>
            </range>
          </ranges>
        </level>
      </levels>
      <selections count="1">
        <selection n="[OutputParameterTable].[Parameter].&amp;[Priser]"/>
      </selections>
    </olap>
  </data>
  <extLst>
    <x:ext xmlns:x15="http://schemas.microsoft.com/office/spreadsheetml/2010/11/main" uri="{03082B11-2C62-411c-B77F-237D8FCFBE4C}">
      <x15:slicerCachePivotTables>
        <pivotTable tabId="4294967295" name="PivotChartTable2"/>
        <pivotTable tabId="4294967295" name="PivotChartTable3"/>
        <pivotTable tabId="4294967295" name="PivotChartTable1"/>
        <pivotTable tabId="4294967295" name="PivotChartTable5"/>
        <pivotTable tabId="4294967295" name="PivotChartTable6"/>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gedagLang" xr10:uid="{DECA4DAF-2EB7-488C-9694-50594C9665B5}" sourceName="[DimKalender].[UgedagLang]">
  <pivotTables>
    <pivotTable tabId="5" name="PivotTable1"/>
    <pivotTable tabId="5" name="PivotTable4"/>
  </pivotTables>
  <data>
    <olap pivotCacheId="730604180">
      <levels count="2">
        <level uniqueName="[DimKalender].[UgedagLang].[(All)]" sourceCaption="(All)" count="0"/>
        <level uniqueName="[DimKalender].[UgedagLang].[UgedagLang]" sourceCaption="UgedagLang" count="7">
          <ranges>
            <range startItem="0">
              <i n="[DimKalender].[UgedagLang].&amp;[mandag]" c="mandag"/>
              <i n="[DimKalender].[UgedagLang].&amp;[tirsdag]" c="tirsdag"/>
              <i n="[DimKalender].[UgedagLang].&amp;[onsdag]" c="onsdag"/>
              <i n="[DimKalender].[UgedagLang].&amp;[torsdag]" c="torsdag"/>
              <i n="[DimKalender].[UgedagLang].&amp;[fredag]" c="fredag"/>
              <i n="[DimKalender].[UgedagLang].&amp;[lørdag]" c="lørdag"/>
              <i n="[DimKalender].[UgedagLang].&amp;[søndag]" c="søndag"/>
            </range>
          </ranges>
        </level>
      </levels>
      <selections count="1">
        <selection n="[DimKalender].[UgedagLang].[All]"/>
      </selections>
    </olap>
  </data>
  <extLst>
    <x:ext xmlns:x15="http://schemas.microsoft.com/office/spreadsheetml/2010/11/main" uri="{03082B11-2C62-411c-B77F-237D8FCFBE4C}">
      <x15:slicerCachePivotTables>
        <pivotTable tabId="4294967295" name="PivotChartTable1"/>
        <pivotTable tabId="4294967295" name="PivotChartTable2"/>
        <pivotTable tabId="4294967295" name="PivotChartTable3"/>
        <pivotTable tabId="4294967295" name="PivotChartTable5"/>
        <pivotTable tabId="4294967295" name="PivotChartTable6"/>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etName" xr10:uid="{A29C5918-2753-4E4A-9529-904C1F12A8BC}" sourceName="[UserInfoDetailed].[streetName]">
  <pivotTables>
    <pivotTable tabId="5" name="PivotTable1"/>
    <pivotTable tabId="5" name="PivotTable4"/>
  </pivotTables>
  <data>
    <olap pivotCacheId="730604180">
      <levels count="2">
        <level uniqueName="[UserInfoDetailed].[streetName].[(All)]" sourceCaption="(All)" count="0"/>
        <level uniqueName="[UserInfoDetailed].[streetName].[streetName]" sourceCaption="streetName" count="1">
          <ranges>
            <range startItem="0">
              <i n="[UserInfoDetailed].[streetName].&amp;[Stenhøj Vænge]" c="Stenhøj Vænge"/>
            </range>
          </ranges>
        </level>
      </levels>
      <selections count="1">
        <selection n="[UserInfoDetailed].[streetName].[All]"/>
      </selections>
    </olap>
  </data>
  <extLst>
    <x:ext xmlns:x15="http://schemas.microsoft.com/office/spreadsheetml/2010/11/main" uri="{03082B11-2C62-411c-B77F-237D8FCFBE4C}">
      <x15:slicerCachePivotTables>
        <pivotTable tabId="4294967295" name="PivotChartTable5"/>
        <pivotTable tabId="4294967295" name="PivotChartTable2"/>
        <pivotTable tabId="4294967295" name="PivotChartTable1"/>
        <pivotTable tabId="4294967295" name="PivotChartTable6"/>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dFormat" xr10:uid="{0C3ACF46-EF2B-4FA2-95DD-BAAF01095086}" sourceName="[DimTid].[TidFormat]">
  <pivotTables>
    <pivotTable tabId="5" name="PivotTable1"/>
    <pivotTable tabId="5" name="PivotTable4"/>
  </pivotTables>
  <data>
    <olap pivotCacheId="730604180">
      <levels count="2">
        <level uniqueName="[DimTid].[TidFormat].[(All)]" sourceCaption="(All)" count="0"/>
        <level uniqueName="[DimTid].[TidFormat].[TidFormat]" sourceCaption="TidFormat" count="24">
          <ranges>
            <range startItem="0">
              <i n="[DimTid].[TidFormat].&amp;[00:00]" c="00:00"/>
              <i n="[DimTid].[TidFormat].&amp;[01:00]" c="01:00"/>
              <i n="[DimTid].[TidFormat].&amp;[02:00]" c="02:00"/>
              <i n="[DimTid].[TidFormat].&amp;[03:00]" c="03:00"/>
              <i n="[DimTid].[TidFormat].&amp;[04:00]" c="04:00"/>
              <i n="[DimTid].[TidFormat].&amp;[05:00]" c="05:00"/>
              <i n="[DimTid].[TidFormat].&amp;[06:00]" c="06:00"/>
              <i n="[DimTid].[TidFormat].&amp;[07:00]" c="07:00"/>
              <i n="[DimTid].[TidFormat].&amp;[08:00]" c="08:00"/>
              <i n="[DimTid].[TidFormat].&amp;[09:00]" c="09:00"/>
              <i n="[DimTid].[TidFormat].&amp;[10:00]" c="10:00"/>
              <i n="[DimTid].[TidFormat].&amp;[11:00]" c="11:00"/>
              <i n="[DimTid].[TidFormat].&amp;[12:00]" c="12:00"/>
              <i n="[DimTid].[TidFormat].&amp;[13:00]" c="13:00"/>
              <i n="[DimTid].[TidFormat].&amp;[14:00]" c="14:00"/>
              <i n="[DimTid].[TidFormat].&amp;[15:00]" c="15:00"/>
              <i n="[DimTid].[TidFormat].&amp;[16:00]" c="16:00"/>
              <i n="[DimTid].[TidFormat].&amp;[17:00]" c="17:00"/>
              <i n="[DimTid].[TidFormat].&amp;[18:00]" c="18:00"/>
              <i n="[DimTid].[TidFormat].&amp;[19:00]" c="19:00"/>
              <i n="[DimTid].[TidFormat].&amp;[20:00]" c="20:00"/>
              <i n="[DimTid].[TidFormat].&amp;[21:00]" c="21:00"/>
              <i n="[DimTid].[TidFormat].&amp;[22:00]" c="22:00"/>
              <i n="[DimTid].[TidFormat].&amp;[23:00]" c="23:00"/>
            </range>
          </ranges>
        </level>
      </levels>
      <selections count="1">
        <selection n="[DimTid].[TidFormat].[All]"/>
      </selections>
    </olap>
  </data>
  <extLst>
    <x:ext xmlns:x15="http://schemas.microsoft.com/office/spreadsheetml/2010/11/main" uri="{03082B11-2C62-411c-B77F-237D8FCFBE4C}">
      <x15:slicerCachePivotTables>
        <pivotTable tabId="4294967295" name="PivotChartTable3"/>
        <pivotTable tabId="4294967295" name="PivotChartTable6"/>
        <pivotTable tabId="4294967295" name="PivotChartTable1"/>
        <pivotTable tabId="4294967295" name="PivotChartTable2"/>
        <pivotTable tabId="4294967295" name="PivotChartTable5"/>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cription" xr10:uid="{5A11AA36-5750-4881-825C-7660B98EAB25}" sourceName="[dimTypeOfMP].[Description]">
  <pivotTables>
    <pivotTable tabId="5" name="PivotTable4"/>
  </pivotTables>
  <data>
    <olap pivotCacheId="730604180">
      <levels count="2">
        <level uniqueName="[dimTypeOfMP].[Description].[(All)]" sourceCaption="(All)" count="0"/>
        <level uniqueName="[dimTypeOfMP].[Description].[Description]" sourceCaption="Description" count="18">
          <ranges>
            <range startItem="0">
              <i n="[dimTypeOfMP].[Description].&amp;[Elvarme]" c="Elvarme"/>
              <i n="[dimTypeOfMP].[Description].&amp;[Forbrugsmålepunkt]" c="Forbrugsmålepunkt"/>
              <i n="[dimTypeOfMP].[Description].&amp;[Afregningsgrundlag/ Information]" c="Afregningsgrundlag/ Information" nd="1"/>
              <i n="[dimTypeOfMP].[Description].&amp;[Analysemålepunkt]" c="Analysemålepunkt" nd="1"/>
              <i n="[dimTypeOfMP].[Description].&amp;[Brutto forbrug]" c="Brutto forbrug" nd="1"/>
              <i n="[dimTypeOfMP].[Description].&amp;[Egenproduktion]" c="Egenproduktion" nd="1"/>
              <i n="[dimTypeOfMP].[Description].&amp;[Forbrugt fra net]" c="Forbrugt fra net" nd="1"/>
              <i n="[dimTypeOfMP].[Description].&amp;[Intern brug]" c="Intern brug" nd="1"/>
              <i n="[dimTypeOfMP].[Description].&amp;[Leveret til net]" c="Leveret til net" nd="1"/>
              <i n="[dimTypeOfMP].[Description].&amp;[Netto forbrug]" c="Netto forbrug" nd="1"/>
              <i n="[dimTypeOfMP].[Description].&amp;[Netto fra net]" c="Netto fra net" nd="1"/>
              <i n="[dimTypeOfMP].[Description].&amp;[Netto til net]" c="Netto til net" nd="1"/>
              <i n="[dimTypeOfMP].[Description].&amp;[Nettoproduktion]" c="Nettoproduktion" nd="1"/>
              <i n="[dimTypeOfMP].[Description].&amp;[Overskudsproduktion gruppe 6]" c="Overskudsproduktion gruppe 6" nd="1"/>
              <i n="[dimTypeOfMP].[Description].&amp;[Øvrig produktion]" c="Øvrig produktion" nd="1"/>
              <i n="[dimTypeOfMP].[Description].&amp;[Øvrigt forbrug]" c="Øvrigt forbrug" nd="1"/>
              <i n="[dimTypeOfMP].[Description].&amp;[Produktionsmålepunkt]" c="Produktionsmålepunkt" nd="1"/>
              <i n="[dimTypeOfMP].[Description].&amp;[VE-produktion]" c="VE-produktion" nd="1"/>
            </range>
          </ranges>
        </level>
      </levels>
      <selections count="1">
        <selection n="[dimTypeOfMP].[Description].&amp;[Forbrugsmålepunkt]"/>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2"/>
        <pivotTable tabId="4294967295" name="PivotChartTable6"/>
      </x15:slicerCachePivotTables>
    </x:ext>
    <x:ext xmlns:x15="http://schemas.microsoft.com/office/spreadsheetml/2010/11/main" uri="{470722E0-AACD-4C17-9CDC-17EF765DBC7E}">
      <x15:slicerCacheHideItemsWithNoData count="1">
        <x15:slicerCacheOlapLevelName uniqueName="[dimTypeOfMP].[Description].[Description]" count="16"/>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dsrum" xr10:uid="{86EE4860-36F5-48DB-8F51-DCAC68F658CF}" cache="Slicer_Tidsrum" caption="Tidsrum" level="1" style="SlicerStyleLight2" rowHeight="209550"/>
  <slicer name="År 1" xr10:uid="{7AB65F1F-E95B-42BA-B37B-36972B7FECF5}" cache="Slicer_År1" caption="År" level="1" style="SlicerStyleLight2" rowHeight="196850"/>
  <slicer name="Måned 1" xr10:uid="{D321D0F8-4E22-472C-A9FC-AC2D35F6647F}" cache="Slicer_Måned1" caption="Måned" level="1" style="SlicerStyleLight2" rowHeight="196850"/>
  <slicer name="Parameter" xr10:uid="{0668D10A-D565-4EAE-B836-56083AAF0216}" cache="Slicer_Parameter" caption="Parameter" columnCount="3" showCaption="0" level="1" style="SlicerStyleLight1 2" rowHeight="504000"/>
  <slicer name="UgedagLang" xr10:uid="{88753870-EA11-4807-9740-128DB105DAB7}" cache="Slicer_UgedagLang" caption="Ugedag" level="1" style="SlicerStyleLight2" rowHeight="209550"/>
  <slicer name="streetName" xr10:uid="{28A731BF-5BAE-4F48-AF12-DE02ADB79160}" cache="Slicer_streetName" caption="Adresse" showCaption="0" level="1" style="SlicerStyleLight2" rowHeight="209550"/>
  <slicer name="TidFormat" xr10:uid="{A5792023-A002-49E1-B4C3-CA5A18A456B7}" cache="Slicer_TidFormat" caption="TidFormat" columnCount="4" level="1" style="SlicerStyleLight2" rowHeight="209550"/>
  <slicer name="Description" xr10:uid="{A66F954D-B0F1-4C4A-A9EB-38B250B3AE8F}" cache="Slicer_Description" caption="Måling" level="1" style="SlicerStyleLight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3C49052-3A85-459D-986E-D00CED7099E8}" name="tblFastPris" displayName="tblFastPris" ref="B11:B12" totalsRowShown="0" dataDxfId="206" headerRowCellStyle="Normal 2" dataCellStyle="Normal 2">
  <autoFilter ref="B11:B12" xr:uid="{B3C49052-3A85-459D-986E-D00CED7099E8}"/>
  <tableColumns count="1">
    <tableColumn id="1" xr3:uid="{D66948E1-CBA9-4ABB-9112-13738B5A33FB}" name="FastPris" dataDxfId="205" dataCellStyle="Normal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963BFC-5B6C-4A1B-9DAA-D0DAF77D07EF}" name="Table7" displayName="Table7" ref="A89:D113" totalsRowShown="0" headerRowCellStyle="Normal 2" dataCellStyle="Normal 2">
  <autoFilter ref="A89:D113" xr:uid="{54963BFC-5B6C-4A1B-9DAA-D0DAF77D07EF}">
    <filterColumn colId="0" hiddenButton="1"/>
    <filterColumn colId="1" hiddenButton="1"/>
    <filterColumn colId="2" hiddenButton="1"/>
    <filterColumn colId="3" hiddenButton="1"/>
  </autoFilter>
  <tableColumns count="4">
    <tableColumn id="1" xr3:uid="{DAFBBCE8-E495-42D2-96F4-B9B791B20588}" name="TidUdenFormat" dataDxfId="204" dataCellStyle="Normal 2"/>
    <tableColumn id="2" xr3:uid="{E825952C-1777-4E4B-8EEF-7D3FE43589A3}" name="Tid" dataCellStyle="Normal 2">
      <calculatedColumnFormula>CUBEMEMBER("ThisWorkbookDataModel","[DimTid].[TidFormat].["&amp; TEXT(A90,"00") &amp; ":00" &amp; "]")</calculatedColumnFormula>
    </tableColumn>
    <tableColumn id="3" xr3:uid="{F3FA0B6B-2F78-4815-80AE-65C53708A00E}" name="kWh" dataDxfId="203" dataCellStyle="Normal 2">
      <calculatedColumnFormula>IFERROR(CUBEVALUE("ThisWorkbookDataModel","[Measures].[SumkWH]",$E$75,$E$76,$K$74,B90,"[dimTypeOfMP].[Code].[E17]"),"")</calculatedColumnFormula>
    </tableColumn>
    <tableColumn id="4" xr3:uid="{A1782C41-D034-47C0-9944-9BF124BD7142}" name="DKK" dataDxfId="202" dataCellStyle="Normal 2">
      <calculatedColumnFormula>IFERROR(CUBEVALUE("ThisWorkbookDataModel","[Measures].[SumPrice]",$E$75,$E$76,$K$74,B90,"[dimTypeOfMP].[Code].[E17]"),"")</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264021-A82E-494F-898B-917BA5EAF8FB}" name="DimTid" displayName="DimTid" ref="B2:D26" totalsRowShown="0" headerRowDxfId="201" dataDxfId="200">
  <autoFilter ref="B2:D26" xr:uid="{93F4B94C-C4B2-47C7-A3EF-3469C1E5FC6C}"/>
  <tableColumns count="3">
    <tableColumn id="1" xr3:uid="{FB2D1371-A017-4AAE-81A6-B2E70168FE90}" name="Tid" dataDxfId="199"/>
    <tableColumn id="2" xr3:uid="{9CFC732F-13DE-4E54-881D-F784DE872282}" name="Tidsrum" dataDxfId="198"/>
    <tableColumn id="3" xr3:uid="{C5346E88-0E3C-4FFD-9E21-5E4F90C3CEBC}" name="Sortering" dataDxfId="197"/>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092A6A5-EAE0-46D6-9034-DF20A68D503A}" name="ParameterTable" displayName="ParameterTable" ref="F2:G6" totalsRowShown="0" headerRowDxfId="196" dataDxfId="195">
  <autoFilter ref="F2:G6" xr:uid="{01F2F6BD-ECA0-45DB-BE02-E4D6E7BDA103}"/>
  <tableColumns count="2">
    <tableColumn id="1" xr3:uid="{B9005353-D25B-4AEC-BC73-9BE18AE706A3}" name="Parameter" dataDxfId="194"/>
    <tableColumn id="2" xr3:uid="{25843371-6E2C-4DE9-874E-5F76405B0B94}" name="Værdi" dataDxfId="193"/>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54CAA8-E2CB-42E7-A89B-02C9070E365E}" name="tblElafgift" displayName="tblElafgift" ref="E32:G38" totalsRowShown="0">
  <autoFilter ref="E32:G38" xr:uid="{0454CAA8-E2CB-42E7-A89B-02C9070E365E}"/>
  <tableColumns count="3">
    <tableColumn id="1" xr3:uid="{5F6AC38A-0717-46D1-B479-F111C8465A5C}" name="Fra" dataDxfId="192"/>
    <tableColumn id="2" xr3:uid="{5585FC45-261B-4C38-B55B-F3C21243B57D}" name="Til" dataDxfId="191">
      <calculatedColumnFormula>IF(ISBLANK(E34),DATE(2030,12,31),E34-1)</calculatedColumnFormula>
    </tableColumn>
    <tableColumn id="3" xr3:uid="{85876FB7-7879-46F8-91A4-4AE2E7A288F5}" name="Pris" dataDxfId="1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6CCB61-F609-49DC-BE1C-310A37BF1F1E}" name="tblEltarif" displayName="tblEltarif" ref="I32:M40" totalsRowShown="0">
  <autoFilter ref="I32:M40" xr:uid="{146CCB61-F609-49DC-BE1C-310A37BF1F1E}"/>
  <tableColumns count="5">
    <tableColumn id="1" xr3:uid="{11E762B8-2CC4-447E-B941-D3DCD30E90A3}" name="Fra" dataDxfId="189"/>
    <tableColumn id="2" xr3:uid="{0A58937A-287F-42C4-A2AE-B3F5DEE03154}" name="Til" dataDxfId="188"/>
    <tableColumn id="3" xr3:uid="{8B58BC56-2D84-48CF-A507-A89A9E92696B}" name="Nettarif"/>
    <tableColumn id="4" xr3:uid="{0A720EB9-7154-4F60-A8A6-1DE8DDE10FC6}" name="Systemtarif"/>
    <tableColumn id="5" xr3:uid="{D988477A-E6D7-4A87-9462-B8C64D63E2F5}" name="Systemabonnement"/>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o" xr10:uid="{E3FEFE70-D884-43B6-9664-FD6D1808CEB5}" sourceName="[DimKalender].[Dato]">
  <pivotTables>
    <pivotTable tabId="5" name="PivotTable4"/>
    <pivotTable tabId="5" name="PivotTable1"/>
    <pivotTable tabId="4294967295" name="PivotChartTable5"/>
    <pivotTable tabId="4294967295" name="PivotChartTable3"/>
    <pivotTable tabId="4294967295" name="PivotChartTable2"/>
    <pivotTable tabId="4294967295" name="PivotChartTable1"/>
    <pivotTable tabId="4294967295" name="PivotChartTable6"/>
  </pivotTables>
  <state minimalRefreshVersion="6" lastRefreshVersion="6" pivotCacheId="2145623568" filterType="unknown">
    <bounds startDate="2022-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o1" xr10:uid="{6BA9B271-77FE-4B79-895D-729707CF5D85}" sourceName="[DimKalender].[Dato]">
  <pivotTables>
    <pivotTable tabId="4294967295" name="PivotChartTable4"/>
  </pivotTables>
  <state minimalRefreshVersion="6" lastRefreshVersion="6" pivotCacheId="2129205955" filterType="dateEqual">
    <selection startDate="2024-03-14T00:00:00" endDate="2024-03-14T00:00:00"/>
    <bounds startDate="2022-01-01T00:00:00" endDate="2025-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o2" xr10:uid="{325A766E-B284-45F2-ABFE-5DC54A43BF34}" sourceName="[DimKalender].[Dato]">
  <state minimalRefreshVersion="6" lastRefreshVersion="6" pivotCacheId="1248075938" filterType="dateBetween">
    <selection startDate="2022-10-01T00:00:00" endDate="2022-12-31T00:00:00"/>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o" xr10:uid="{21A1AB10-FF62-46FB-82FE-9A36B4F29778}" cache="Timeline_Dato" caption="Dato" level="3" selectionLevel="3" scrollPosition="2024-04-06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o 1" xr10:uid="{C8E157C6-331E-4FB6-B6FE-9BD8202CD41B}" cache="Timeline_Dato1" caption="Dato" level="3" selectionLevel="3" scrollPosition="2024-03-10T00:00:00" style="TimeSlicerStyleLight2 2"/>
  <timeline name="Dato 2" xr10:uid="{3F111998-24E7-4A30-A266-68EFBFEC0BCE}" cache="Timeline_Dato2" caption="Dato" level="2" selectionLevel="1" scrollPosition="2022-07-30T00:00:00" style="TimeSlicerStyleLight2 2"/>
</timeline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7" Type="http://schemas.microsoft.com/office/2011/relationships/timeline" Target="../timelines/timeline1.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microsoft.com/office/2011/relationships/timeline" Target="../timelines/timeline2.xml"/><Relationship Id="rId3" Type="http://schemas.openxmlformats.org/officeDocument/2006/relationships/printerSettings" Target="../printerSettings/printerSettings2.bin"/><Relationship Id="rId7" Type="http://schemas.openxmlformats.org/officeDocument/2006/relationships/table" Target="../tables/table2.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table" Target="../tables/table1.xml"/><Relationship Id="rId5" Type="http://schemas.openxmlformats.org/officeDocument/2006/relationships/vmlDrawing" Target="../drawings/vmlDrawing2.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hyperlink" Target="https://github.com/torben87/DitElforbrugExcelPriser/raw/main/Eloverblik%20-%20Adgang%20til%20egne%20data%20via%20API-kald%20forkortet.pdf" TargetMode="External"/><Relationship Id="rId13" Type="http://schemas.openxmlformats.org/officeDocument/2006/relationships/drawing" Target="../drawings/drawing4.xml"/><Relationship Id="rId3" Type="http://schemas.openxmlformats.org/officeDocument/2006/relationships/hyperlink" Target="https://www.energidataservice.dk/tso-electricity/datahubpricelist" TargetMode="External"/><Relationship Id="rId7" Type="http://schemas.openxmlformats.org/officeDocument/2006/relationships/hyperlink" Target="https://youtu.be/nTOQvAIx404" TargetMode="External"/><Relationship Id="rId12" Type="http://schemas.openxmlformats.org/officeDocument/2006/relationships/printerSettings" Target="../printerSettings/printerSettings4.bin"/><Relationship Id="rId2" Type="http://schemas.openxmlformats.org/officeDocument/2006/relationships/hyperlink" Target="https://api.eloverblik.dk/CustomerApi/swagger/index.html" TargetMode="External"/><Relationship Id="rId16" Type="http://schemas.openxmlformats.org/officeDocument/2006/relationships/table" Target="../tables/table6.xml"/><Relationship Id="rId1" Type="http://schemas.openxmlformats.org/officeDocument/2006/relationships/hyperlink" Target="https://eloverblik.dk/" TargetMode="External"/><Relationship Id="rId6" Type="http://schemas.openxmlformats.org/officeDocument/2006/relationships/hyperlink" Target="https://www.skm.dk/skattetal/satser/satser-og-beloebsgraenser-i-lovgivningen/elafgiftsloven/" TargetMode="External"/><Relationship Id="rId11" Type="http://schemas.openxmlformats.org/officeDocument/2006/relationships/hyperlink" Target="mailto:tkwo@niras.dk" TargetMode="External"/><Relationship Id="rId5" Type="http://schemas.openxmlformats.org/officeDocument/2006/relationships/hyperlink" Target="https://energinet.dk/El/Elmarkedet/Tariffer/Aktuelle-tariffer" TargetMode="External"/><Relationship Id="rId15" Type="http://schemas.openxmlformats.org/officeDocument/2006/relationships/table" Target="../tables/table5.xml"/><Relationship Id="rId10" Type="http://schemas.openxmlformats.org/officeDocument/2006/relationships/hyperlink" Target="https://docs.microsoft.com/en-us/power-query/dataprivacyfirewall" TargetMode="External"/><Relationship Id="rId4" Type="http://schemas.openxmlformats.org/officeDocument/2006/relationships/hyperlink" Target="https://www.energidataservice.dk/tso-electricity/elspotprices" TargetMode="External"/><Relationship Id="rId9" Type="http://schemas.openxmlformats.org/officeDocument/2006/relationships/hyperlink" Target="https://github.com/torben87/DitElforbrugExcelPriser" TargetMode="External"/><Relationship Id="rId1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599F-CE40-4777-ACDC-551C60D1B4A0}">
  <sheetPr codeName="Sheet1">
    <pageSetUpPr autoPageBreaks="0"/>
  </sheetPr>
  <dimension ref="A1:BB1548"/>
  <sheetViews>
    <sheetView showGridLines="0" showRowColHeaders="0" tabSelected="1" showRuler="0" zoomScaleNormal="100" zoomScaleSheetLayoutView="400" zoomScalePageLayoutView="55" workbookViewId="0">
      <selection activeCell="AK4" sqref="AK4"/>
    </sheetView>
  </sheetViews>
  <sheetFormatPr defaultColWidth="9.1796875" defaultRowHeight="12.75" customHeight="1" x14ac:dyDescent="0.25"/>
  <cols>
    <col min="1" max="1" width="3.1796875" style="1" customWidth="1"/>
    <col min="2" max="2" width="13.08984375" style="1" customWidth="1"/>
    <col min="3" max="3" width="9.36328125" style="1" customWidth="1"/>
    <col min="4" max="6" width="9.1796875" style="1"/>
    <col min="7" max="7" width="9.1796875" style="1" customWidth="1"/>
    <col min="8" max="8" width="23.90625" style="1" bestFit="1" customWidth="1"/>
    <col min="9" max="9" width="17.1796875" style="1" customWidth="1"/>
    <col min="10" max="10" width="3.1796875" style="1" customWidth="1"/>
    <col min="11" max="12" width="9.1796875" style="1"/>
    <col min="13" max="14" width="9.1796875" style="1" customWidth="1"/>
    <col min="15" max="15" width="9.1796875" style="1"/>
    <col min="16" max="17" width="3.1796875" style="1" customWidth="1"/>
    <col min="18" max="19" width="9.1796875" style="1"/>
    <col min="20" max="20" width="9.1796875" style="1" customWidth="1"/>
    <col min="21" max="21" width="3.1796875" style="1" customWidth="1"/>
    <col min="22" max="24" width="9.1796875" style="1"/>
    <col min="25" max="25" width="3.1796875" style="1" customWidth="1"/>
    <col min="26" max="28" width="9.1796875" style="1"/>
    <col min="29" max="29" width="3.1796875" style="1" customWidth="1"/>
    <col min="30" max="32" width="9.1796875" style="1"/>
    <col min="33" max="33" width="11.6328125" style="1" bestFit="1" customWidth="1"/>
    <col min="34" max="34" width="7.08984375" style="1" bestFit="1" customWidth="1"/>
    <col min="35" max="35" width="3.08984375" style="1" bestFit="1" customWidth="1"/>
    <col min="36" max="36" width="4.26953125" style="1" bestFit="1" customWidth="1"/>
    <col min="37" max="38" width="3.6328125" style="1" bestFit="1" customWidth="1"/>
    <col min="39" max="39" width="3.453125" style="1" bestFit="1" customWidth="1"/>
    <col min="40" max="40" width="4.26953125" style="1" bestFit="1" customWidth="1"/>
    <col min="41" max="41" width="22" style="1" bestFit="1" customWidth="1"/>
    <col min="42" max="42" width="11.6328125" style="1" bestFit="1" customWidth="1"/>
    <col min="43" max="43" width="22" style="1" bestFit="1" customWidth="1"/>
    <col min="44" max="44" width="11.6328125" style="1" bestFit="1" customWidth="1"/>
    <col min="45" max="45" width="22" style="1" bestFit="1" customWidth="1"/>
    <col min="46" max="46" width="11.6328125" style="1" bestFit="1" customWidth="1"/>
    <col min="47" max="47" width="22" style="1" bestFit="1" customWidth="1"/>
    <col min="48" max="48" width="24.81640625" style="1" bestFit="1" customWidth="1"/>
    <col min="49" max="49" width="11.6328125" style="1" bestFit="1" customWidth="1"/>
    <col min="50" max="50" width="11.81640625" style="1" bestFit="1" customWidth="1"/>
    <col min="51" max="51" width="24.81640625" style="1" bestFit="1" customWidth="1"/>
    <col min="52" max="52" width="11.6328125" style="1" bestFit="1" customWidth="1"/>
    <col min="53" max="53" width="11.81640625" style="1" bestFit="1" customWidth="1"/>
    <col min="54" max="54" width="24.81640625" style="1" bestFit="1" customWidth="1"/>
    <col min="55" max="16384" width="9.1796875" style="1"/>
  </cols>
  <sheetData>
    <row r="1" spans="1:54" ht="11.5" x14ac:dyDescent="0.25">
      <c r="A1" s="4"/>
      <c r="B1" s="35" t="str">
        <f>IF(GETPIVOTDATA("[Measures].[Adresse]",$B$4)="Stenhøj Vænge 10 , Birkerød","NB: Husk at læse om opsætning og brug i Om-arket, før du går i gang.","")</f>
        <v>NB: Husk at læse om opsætning og brug i Om-arket, før du går i gang.</v>
      </c>
      <c r="C1" s="4"/>
      <c r="D1" s="4"/>
      <c r="E1" s="4"/>
      <c r="F1" s="4"/>
      <c r="G1" s="4"/>
      <c r="H1" s="4"/>
      <c r="I1" s="35" t="str">
        <f ca="1">Om!$D$58</f>
        <v/>
      </c>
      <c r="J1" s="4"/>
      <c r="K1" s="4"/>
      <c r="L1" s="4"/>
      <c r="M1" s="4"/>
      <c r="N1" s="4"/>
      <c r="O1" s="62" t="str">
        <f ca="1">IF(LEN(I1)&gt;0,HYPERLINK("https://github.com/torben87/DitElforbrugExcelPriser/raw/main/ElForbrugAPI.xlsx","LINK"),"")</f>
        <v/>
      </c>
      <c r="P1" s="4"/>
      <c r="Q1" s="11"/>
      <c r="R1" s="11"/>
      <c r="S1" s="11"/>
      <c r="T1" s="11"/>
      <c r="U1" s="11"/>
      <c r="V1" s="11"/>
      <c r="W1" s="11"/>
      <c r="X1" s="11"/>
      <c r="Y1" s="11"/>
      <c r="Z1" s="11"/>
      <c r="AA1" s="11"/>
      <c r="AB1" s="11"/>
      <c r="AC1" s="11"/>
      <c r="AD1" s="11"/>
      <c r="AE1" s="11"/>
    </row>
    <row r="2" spans="1:54" ht="32" thickBot="1" x14ac:dyDescent="0.6">
      <c r="A2" s="4"/>
      <c r="B2" s="8" t="s">
        <v>0</v>
      </c>
      <c r="C2" s="5"/>
      <c r="D2" s="5"/>
      <c r="E2" s="5"/>
      <c r="F2" s="5"/>
      <c r="G2" s="32" t="str">
        <f>IF(H4="DKK/kWh","Gennemsnit:","Total:")</f>
        <v>Total:</v>
      </c>
      <c r="H2" s="21" t="s">
        <v>1</v>
      </c>
      <c r="I2" s="9"/>
      <c r="J2" s="4"/>
      <c r="K2" s="4"/>
      <c r="L2" s="4"/>
      <c r="M2" s="4"/>
      <c r="N2" s="4"/>
      <c r="O2" s="4"/>
      <c r="P2" s="4"/>
      <c r="Q2" s="11"/>
      <c r="R2" s="11"/>
      <c r="S2" s="11"/>
      <c r="T2" s="11"/>
      <c r="U2" s="11"/>
      <c r="V2" s="11"/>
      <c r="W2" s="11"/>
      <c r="X2" s="11"/>
      <c r="Y2" s="11"/>
      <c r="Z2" s="11"/>
      <c r="AA2" s="11"/>
      <c r="AB2" s="11"/>
      <c r="AC2" s="11"/>
      <c r="AD2" s="11"/>
      <c r="AE2" s="11"/>
    </row>
    <row r="3" spans="1:54" ht="33.5" thickTop="1" x14ac:dyDescent="0.25">
      <c r="A3" s="4"/>
      <c r="B3" s="76" t="str" vm="34">
        <f>CUBEVALUE("ThisWorkbookDataModel","[Measures].[FoundTarif]")</f>
        <v/>
      </c>
      <c r="C3" s="76"/>
      <c r="D3" s="76"/>
      <c r="E3" s="76"/>
      <c r="F3" s="76"/>
      <c r="G3" s="9"/>
      <c r="H3" s="30">
        <v>17420.440266667942</v>
      </c>
      <c r="I3"/>
      <c r="J3" s="4"/>
      <c r="K3" s="4"/>
      <c r="L3" s="4"/>
      <c r="M3" s="4"/>
      <c r="N3" s="4"/>
      <c r="O3" s="4"/>
      <c r="P3" s="4"/>
      <c r="Q3" s="11"/>
      <c r="R3" s="11"/>
      <c r="S3" s="11"/>
      <c r="T3" s="11"/>
      <c r="U3" s="11"/>
      <c r="V3" s="11"/>
      <c r="W3" s="11"/>
      <c r="X3" s="11"/>
      <c r="Y3" s="11"/>
      <c r="Z3" s="11"/>
      <c r="AA3" s="11"/>
      <c r="AB3" s="11"/>
      <c r="AC3" s="11"/>
      <c r="AD3" s="11"/>
      <c r="AE3" s="11"/>
    </row>
    <row r="4" spans="1:54" ht="11.5" x14ac:dyDescent="0.25">
      <c r="A4" s="4"/>
      <c r="B4" s="20" t="s">
        <v>2</v>
      </c>
      <c r="C4" s="85" t="s">
        <v>125</v>
      </c>
      <c r="D4" s="4"/>
      <c r="E4" s="4"/>
      <c r="F4" s="4"/>
      <c r="G4" s="9"/>
      <c r="H4" s="10" t="str" vm="5">
        <f>CUBEVALUE("ThisWorkbookDataModel","[Measures].[ChosenParameter]",Slicer_Parameter)</f>
        <v>DKK</v>
      </c>
      <c r="I4" s="9"/>
      <c r="J4" s="4"/>
      <c r="K4" s="4"/>
      <c r="L4" s="4"/>
      <c r="M4" s="4"/>
      <c r="N4" s="4"/>
      <c r="O4" s="4"/>
      <c r="P4" s="4"/>
      <c r="Q4" s="11"/>
      <c r="R4" s="11"/>
      <c r="S4" s="11"/>
      <c r="T4" s="11"/>
      <c r="U4" s="11"/>
      <c r="V4" s="11"/>
      <c r="W4" s="11"/>
      <c r="X4" s="11"/>
      <c r="Y4" s="11"/>
      <c r="Z4" s="11"/>
      <c r="AA4" s="11"/>
      <c r="AB4" s="11"/>
      <c r="AC4" s="11"/>
      <c r="AD4" s="11"/>
      <c r="AE4" s="11"/>
      <c r="AO4"/>
      <c r="AP4"/>
      <c r="AQ4"/>
      <c r="AR4"/>
      <c r="AS4"/>
      <c r="AT4"/>
      <c r="AU4"/>
      <c r="AV4"/>
      <c r="AW4"/>
      <c r="AX4"/>
      <c r="AY4"/>
      <c r="AZ4"/>
      <c r="BA4"/>
      <c r="BB4"/>
    </row>
    <row r="5" spans="1:54" ht="11.5" x14ac:dyDescent="0.25">
      <c r="A5" s="4"/>
      <c r="B5" s="20" t="s">
        <v>3</v>
      </c>
      <c r="C5" s="85" t="s">
        <v>4</v>
      </c>
      <c r="D5" s="4"/>
      <c r="E5" s="4"/>
      <c r="F5" s="4"/>
      <c r="G5" s="9"/>
      <c r="H5" s="9"/>
      <c r="I5" s="9"/>
      <c r="J5" s="4"/>
      <c r="K5" s="4"/>
      <c r="L5" s="4"/>
      <c r="M5" s="4"/>
      <c r="N5" s="4"/>
      <c r="O5" s="4"/>
      <c r="P5" s="4"/>
      <c r="Q5" s="11"/>
      <c r="R5" s="11"/>
      <c r="S5" s="11"/>
      <c r="T5" s="11"/>
      <c r="U5" s="11"/>
      <c r="V5" s="11"/>
      <c r="W5" s="11"/>
      <c r="X5" s="11"/>
      <c r="Y5" s="11"/>
      <c r="Z5" s="11"/>
      <c r="AA5" s="11"/>
      <c r="AB5" s="11"/>
      <c r="AC5" s="11"/>
      <c r="AD5" s="11"/>
      <c r="AE5" s="11"/>
      <c r="AO5"/>
      <c r="AP5"/>
      <c r="AQ5"/>
      <c r="AR5"/>
      <c r="AS5"/>
      <c r="AT5"/>
      <c r="AU5"/>
      <c r="AV5"/>
      <c r="AW5"/>
      <c r="AX5"/>
      <c r="AY5"/>
      <c r="AZ5"/>
      <c r="BA5"/>
      <c r="BB5"/>
    </row>
    <row r="6" spans="1:54" ht="11.5" x14ac:dyDescent="0.25">
      <c r="A6" s="4"/>
      <c r="B6" s="25" t="s">
        <v>5</v>
      </c>
      <c r="C6" s="85"/>
      <c r="D6" s="4"/>
      <c r="E6" s="4"/>
      <c r="F6" s="4"/>
      <c r="G6" s="9"/>
      <c r="H6" s="9"/>
      <c r="I6" s="9"/>
      <c r="J6" s="4"/>
      <c r="K6" s="4"/>
      <c r="L6" s="4"/>
      <c r="M6" s="4"/>
      <c r="N6" s="4"/>
      <c r="O6" s="4"/>
      <c r="P6" s="4"/>
      <c r="Q6" s="11"/>
      <c r="R6" s="11"/>
      <c r="S6" s="11"/>
      <c r="T6" s="11"/>
      <c r="U6" s="11"/>
      <c r="V6" s="12"/>
      <c r="W6" s="12"/>
      <c r="X6" s="11"/>
      <c r="Y6" s="11"/>
      <c r="Z6" s="11"/>
      <c r="AA6" s="11"/>
      <c r="AB6" s="11"/>
      <c r="AC6" s="11"/>
      <c r="AD6" s="11"/>
      <c r="AE6" s="11"/>
      <c r="AO6"/>
      <c r="AP6"/>
      <c r="AQ6"/>
      <c r="AR6"/>
      <c r="AS6"/>
      <c r="AT6"/>
      <c r="AU6"/>
      <c r="AV6"/>
      <c r="AW6"/>
      <c r="AX6"/>
      <c r="AY6"/>
      <c r="AZ6"/>
      <c r="BA6"/>
      <c r="BB6"/>
    </row>
    <row r="7" spans="1:54" ht="11.5" x14ac:dyDescent="0.25">
      <c r="A7" s="4"/>
      <c r="B7" s="20" t="s">
        <v>6</v>
      </c>
      <c r="C7" s="85" t="s">
        <v>146</v>
      </c>
      <c r="D7" s="4"/>
      <c r="E7" s="4"/>
      <c r="F7" s="4"/>
      <c r="G7" s="9"/>
      <c r="H7" s="9"/>
      <c r="I7" s="9"/>
      <c r="J7" s="4"/>
      <c r="K7" s="4"/>
      <c r="L7" s="4"/>
      <c r="M7" s="4"/>
      <c r="N7" s="4"/>
      <c r="O7" s="4"/>
      <c r="P7" s="4"/>
      <c r="Q7" s="11"/>
      <c r="R7" s="11"/>
      <c r="S7" s="11"/>
      <c r="T7" s="11"/>
      <c r="U7" s="11"/>
      <c r="V7" s="12"/>
      <c r="W7" s="12"/>
      <c r="X7" s="11"/>
      <c r="Y7" s="11"/>
      <c r="Z7" s="11"/>
      <c r="AA7" s="11"/>
      <c r="AB7" s="11"/>
      <c r="AC7" s="11"/>
      <c r="AD7" s="11"/>
      <c r="AE7" s="11"/>
      <c r="AO7"/>
      <c r="AP7"/>
      <c r="AQ7"/>
      <c r="AR7"/>
      <c r="AS7"/>
      <c r="AT7"/>
      <c r="AU7"/>
      <c r="AV7"/>
      <c r="AW7"/>
      <c r="AX7"/>
      <c r="AY7"/>
      <c r="AZ7"/>
      <c r="BA7"/>
      <c r="BB7"/>
    </row>
    <row r="8" spans="1:54" ht="11.5" x14ac:dyDescent="0.25">
      <c r="A8" s="4"/>
      <c r="B8" s="20" t="s">
        <v>7</v>
      </c>
      <c r="C8" s="85" t="s">
        <v>123</v>
      </c>
      <c r="D8" s="4"/>
      <c r="E8" s="4"/>
      <c r="F8" s="4"/>
      <c r="G8" s="9"/>
      <c r="H8" s="9"/>
      <c r="I8" s="9"/>
      <c r="J8" s="4"/>
      <c r="K8" s="4"/>
      <c r="L8" s="4"/>
      <c r="M8" s="4"/>
      <c r="N8" s="4"/>
      <c r="O8" s="4"/>
      <c r="P8" s="4"/>
      <c r="Q8" s="11"/>
      <c r="R8" s="11"/>
      <c r="S8" s="11"/>
      <c r="T8" s="11"/>
      <c r="U8" s="11"/>
      <c r="V8" s="12"/>
      <c r="W8" s="12"/>
      <c r="X8" s="11"/>
      <c r="Y8" s="11"/>
      <c r="Z8" s="11"/>
      <c r="AA8" s="11"/>
      <c r="AB8" s="11"/>
      <c r="AC8" s="11"/>
      <c r="AD8" s="11"/>
      <c r="AE8" s="11"/>
      <c r="AO8"/>
      <c r="AP8"/>
      <c r="AQ8"/>
      <c r="AR8"/>
      <c r="AS8"/>
      <c r="AT8"/>
      <c r="AU8"/>
      <c r="AV8"/>
      <c r="AW8"/>
      <c r="AX8"/>
      <c r="AY8"/>
      <c r="AZ8"/>
      <c r="BA8"/>
      <c r="BB8"/>
    </row>
    <row r="9" spans="1:54" ht="11.5" x14ac:dyDescent="0.25">
      <c r="A9" s="4"/>
      <c r="B9" s="20" t="s">
        <v>8</v>
      </c>
      <c r="C9" s="85" t="s">
        <v>9</v>
      </c>
      <c r="D9" s="4"/>
      <c r="E9" s="4"/>
      <c r="F9" s="4"/>
      <c r="G9" s="9"/>
      <c r="H9" s="9"/>
      <c r="I9" s="9"/>
      <c r="J9" s="4"/>
      <c r="K9" s="4"/>
      <c r="L9" s="4"/>
      <c r="M9" s="4"/>
      <c r="N9" s="4"/>
      <c r="O9" s="4"/>
      <c r="P9" s="4"/>
      <c r="Q9" s="11"/>
      <c r="R9" s="11"/>
      <c r="S9" s="11"/>
      <c r="T9" s="12"/>
      <c r="U9" s="12"/>
      <c r="V9" s="12"/>
      <c r="W9" s="12"/>
      <c r="X9" s="11"/>
      <c r="Y9" s="11"/>
      <c r="Z9" s="11"/>
      <c r="AA9" s="11"/>
      <c r="AB9" s="11"/>
      <c r="AC9" s="11"/>
      <c r="AD9" s="11"/>
      <c r="AE9" s="11"/>
      <c r="AO9"/>
      <c r="AP9"/>
      <c r="AQ9"/>
      <c r="AR9"/>
      <c r="AS9"/>
      <c r="AT9"/>
      <c r="AU9"/>
      <c r="AV9"/>
      <c r="AW9"/>
      <c r="AX9"/>
      <c r="AY9"/>
      <c r="AZ9"/>
      <c r="BA9"/>
      <c r="BB9"/>
    </row>
    <row r="10" spans="1:54" ht="11.5" x14ac:dyDescent="0.25">
      <c r="A10" s="4"/>
      <c r="B10" s="4"/>
      <c r="C10" s="4"/>
      <c r="D10" s="4"/>
      <c r="E10" s="4"/>
      <c r="F10" s="4"/>
      <c r="G10" s="4"/>
      <c r="H10" s="4"/>
      <c r="I10" s="4"/>
      <c r="J10" s="4"/>
      <c r="K10" s="4"/>
      <c r="L10" s="4"/>
      <c r="M10" s="6"/>
      <c r="N10" s="6"/>
      <c r="O10" s="6"/>
      <c r="P10" s="6"/>
      <c r="Q10" s="11"/>
      <c r="R10" s="11"/>
      <c r="S10" s="11"/>
      <c r="T10" s="12"/>
      <c r="U10" s="12"/>
      <c r="V10" s="12"/>
      <c r="W10" s="12"/>
      <c r="X10" s="11"/>
      <c r="Y10" s="11"/>
      <c r="Z10" s="11"/>
      <c r="AA10" s="11"/>
      <c r="AB10" s="11"/>
      <c r="AC10" s="11"/>
      <c r="AD10" s="11"/>
      <c r="AE10" s="11"/>
      <c r="AO10"/>
      <c r="AP10"/>
      <c r="AQ10"/>
      <c r="AR10"/>
      <c r="AS10"/>
      <c r="AT10"/>
      <c r="AU10"/>
      <c r="AV10"/>
      <c r="AW10"/>
      <c r="AX10"/>
      <c r="AY10"/>
      <c r="AZ10"/>
      <c r="BA10"/>
      <c r="BB10"/>
    </row>
    <row r="11" spans="1:54" ht="11.5" x14ac:dyDescent="0.25">
      <c r="A11" s="4"/>
      <c r="B11"/>
      <c r="C11"/>
      <c r="D11"/>
      <c r="E11" s="4"/>
      <c r="F11" s="4"/>
      <c r="G11" s="4"/>
      <c r="H11" s="4"/>
      <c r="I11" s="4"/>
      <c r="J11" s="4"/>
      <c r="K11" s="4"/>
      <c r="L11" s="4"/>
      <c r="M11" s="6"/>
      <c r="N11" s="6"/>
      <c r="O11" s="6"/>
      <c r="P11" s="6"/>
      <c r="Q11" s="11"/>
      <c r="R11" s="11"/>
      <c r="S11" s="11"/>
      <c r="T11" s="12"/>
      <c r="U11" s="12"/>
      <c r="V11" s="12"/>
      <c r="W11" s="12"/>
      <c r="X11" s="11"/>
      <c r="Y11" s="11"/>
      <c r="Z11" s="11"/>
      <c r="AA11" s="11"/>
      <c r="AB11" s="11"/>
      <c r="AC11" s="11"/>
      <c r="AD11" s="11"/>
      <c r="AE11" s="11"/>
      <c r="AO11"/>
      <c r="AP11"/>
      <c r="AQ11"/>
      <c r="AR11"/>
      <c r="AS11"/>
      <c r="AT11"/>
      <c r="AU11"/>
      <c r="AV11"/>
      <c r="AW11"/>
      <c r="AX11"/>
      <c r="AY11"/>
      <c r="AZ11"/>
      <c r="BA11"/>
      <c r="BB11"/>
    </row>
    <row r="12" spans="1:54" ht="11.5" x14ac:dyDescent="0.25">
      <c r="A12" s="4"/>
      <c r="B12"/>
      <c r="C12"/>
      <c r="D12"/>
      <c r="E12" s="4"/>
      <c r="F12" s="4"/>
      <c r="G12" s="4"/>
      <c r="H12" s="4"/>
      <c r="I12" s="4"/>
      <c r="J12" s="4"/>
      <c r="K12" s="4"/>
      <c r="L12" s="4"/>
      <c r="M12" s="6"/>
      <c r="N12" s="6"/>
      <c r="O12" s="6"/>
      <c r="P12" s="6"/>
      <c r="Q12" s="11"/>
      <c r="R12" s="11"/>
      <c r="S12" s="11"/>
      <c r="T12" s="12"/>
      <c r="U12" s="12"/>
      <c r="V12" s="12"/>
      <c r="W12" s="12"/>
      <c r="X12" s="11"/>
      <c r="Y12" s="11"/>
      <c r="Z12" s="11"/>
      <c r="AA12" s="11"/>
      <c r="AB12" s="11"/>
      <c r="AC12" s="11"/>
      <c r="AD12" s="11"/>
      <c r="AE12" s="11"/>
      <c r="AO12"/>
    </row>
    <row r="13" spans="1:54" ht="11.5" x14ac:dyDescent="0.25">
      <c r="A13" s="4"/>
      <c r="B13"/>
      <c r="C13"/>
      <c r="D13"/>
      <c r="E13" s="4"/>
      <c r="F13" s="4"/>
      <c r="G13" s="4"/>
      <c r="H13" s="4"/>
      <c r="I13" s="4"/>
      <c r="J13" s="4"/>
      <c r="K13" s="4"/>
      <c r="L13" s="4"/>
      <c r="M13" s="6"/>
      <c r="N13" s="6"/>
      <c r="O13" s="6"/>
      <c r="P13" s="6"/>
      <c r="Q13" s="11"/>
      <c r="R13" s="11"/>
      <c r="S13" s="11"/>
      <c r="T13" s="12"/>
      <c r="U13" s="12"/>
      <c r="V13" s="12"/>
      <c r="W13" s="12"/>
      <c r="X13" s="11"/>
      <c r="Y13" s="11"/>
      <c r="Z13" s="11"/>
      <c r="AA13" s="11"/>
      <c r="AB13" s="11"/>
      <c r="AC13" s="11"/>
      <c r="AD13" s="11"/>
      <c r="AE13" s="11"/>
      <c r="AO13"/>
    </row>
    <row r="14" spans="1:54" ht="11.5" x14ac:dyDescent="0.25">
      <c r="A14" s="4"/>
      <c r="B14"/>
      <c r="C14"/>
      <c r="D14"/>
      <c r="E14" s="4"/>
      <c r="F14" s="4"/>
      <c r="G14" s="4"/>
      <c r="H14" s="4"/>
      <c r="I14" s="4"/>
      <c r="J14" s="4"/>
      <c r="K14" s="4"/>
      <c r="L14" s="4"/>
      <c r="M14" s="6"/>
      <c r="N14" s="6"/>
      <c r="O14" s="6"/>
      <c r="P14" s="6"/>
      <c r="Q14" s="11"/>
      <c r="R14" s="11"/>
      <c r="S14" s="11"/>
      <c r="T14" s="12"/>
      <c r="U14" s="12"/>
      <c r="V14" s="12"/>
      <c r="W14" s="12"/>
      <c r="X14" s="11"/>
      <c r="Y14" s="11"/>
      <c r="Z14" s="11"/>
      <c r="AA14" s="11"/>
      <c r="AB14" s="11"/>
      <c r="AC14" s="11"/>
      <c r="AD14" s="11"/>
      <c r="AE14" s="11"/>
      <c r="AO14"/>
    </row>
    <row r="15" spans="1:54" ht="11.5" x14ac:dyDescent="0.25">
      <c r="A15" s="4"/>
      <c r="B15"/>
      <c r="C15"/>
      <c r="D15"/>
      <c r="E15" s="4"/>
      <c r="F15" s="4"/>
      <c r="G15" s="4"/>
      <c r="H15" s="4"/>
      <c r="I15" s="4"/>
      <c r="J15" s="4"/>
      <c r="K15" s="4"/>
      <c r="L15" s="4"/>
      <c r="M15" s="6"/>
      <c r="N15" s="6"/>
      <c r="O15" s="6"/>
      <c r="P15" s="6"/>
      <c r="Q15" s="11"/>
      <c r="R15" s="11"/>
      <c r="S15" s="11"/>
      <c r="T15" s="12"/>
      <c r="U15" s="12"/>
      <c r="V15" s="12"/>
      <c r="W15" s="12"/>
      <c r="X15" s="11"/>
      <c r="Y15" s="11"/>
      <c r="Z15" s="11"/>
      <c r="AA15" s="11"/>
      <c r="AB15" s="11"/>
      <c r="AC15" s="11"/>
      <c r="AD15" s="11"/>
      <c r="AE15" s="11"/>
      <c r="AO15"/>
    </row>
    <row r="16" spans="1:54" ht="11.5" x14ac:dyDescent="0.25">
      <c r="A16" s="4"/>
      <c r="B16"/>
      <c r="C16"/>
      <c r="D16"/>
      <c r="E16" s="4"/>
      <c r="F16" s="4"/>
      <c r="G16" s="4"/>
      <c r="H16" s="4"/>
      <c r="I16" s="4"/>
      <c r="J16" s="4"/>
      <c r="K16" s="4"/>
      <c r="L16" s="4"/>
      <c r="M16" s="6"/>
      <c r="N16" s="6"/>
      <c r="O16" s="6"/>
      <c r="P16" s="6"/>
      <c r="Q16" s="11"/>
      <c r="R16" s="11"/>
      <c r="S16" s="11"/>
      <c r="T16" s="12"/>
      <c r="U16" s="12"/>
      <c r="V16" s="12"/>
      <c r="W16" s="12"/>
      <c r="X16" s="11"/>
      <c r="Y16" s="11"/>
      <c r="Z16" s="11"/>
      <c r="AA16" s="11"/>
      <c r="AB16" s="11"/>
      <c r="AC16" s="11"/>
      <c r="AD16" s="11"/>
      <c r="AE16" s="11"/>
      <c r="AG16"/>
      <c r="AH16"/>
      <c r="AI16"/>
      <c r="AJ16"/>
      <c r="AK16"/>
      <c r="AL16"/>
      <c r="AM16"/>
      <c r="AN16"/>
      <c r="AO16"/>
    </row>
    <row r="17" spans="1:41" ht="11.5" x14ac:dyDescent="0.25">
      <c r="A17" s="4"/>
      <c r="B17"/>
      <c r="C17"/>
      <c r="D17"/>
      <c r="E17" s="4"/>
      <c r="F17" s="4"/>
      <c r="G17" s="4"/>
      <c r="H17" s="4"/>
      <c r="I17" s="4"/>
      <c r="J17" s="4"/>
      <c r="K17" s="4"/>
      <c r="L17" s="4"/>
      <c r="M17" s="6"/>
      <c r="N17" s="6"/>
      <c r="O17" s="6"/>
      <c r="P17" s="6"/>
      <c r="Q17" s="11"/>
      <c r="R17" s="11"/>
      <c r="S17" s="11"/>
      <c r="T17" s="12"/>
      <c r="U17" s="12"/>
      <c r="V17" s="12"/>
      <c r="W17" s="12"/>
      <c r="X17" s="11"/>
      <c r="Y17" s="11"/>
      <c r="Z17" s="11"/>
      <c r="AA17" s="11"/>
      <c r="AB17" s="11"/>
      <c r="AC17" s="11"/>
      <c r="AD17" s="11"/>
      <c r="AE17" s="11"/>
      <c r="AG17"/>
      <c r="AH17"/>
      <c r="AI17"/>
      <c r="AJ17"/>
      <c r="AK17"/>
      <c r="AL17"/>
      <c r="AM17"/>
      <c r="AN17"/>
      <c r="AO17"/>
    </row>
    <row r="18" spans="1:41" ht="11.5" x14ac:dyDescent="0.25">
      <c r="A18" s="4"/>
      <c r="B18"/>
      <c r="C18"/>
      <c r="D18"/>
      <c r="E18" s="4"/>
      <c r="F18" s="4"/>
      <c r="G18" s="4"/>
      <c r="H18" s="4"/>
      <c r="I18" s="4"/>
      <c r="J18" s="4"/>
      <c r="K18" s="4"/>
      <c r="L18" s="4"/>
      <c r="M18" s="6"/>
      <c r="N18" s="6"/>
      <c r="O18" s="6"/>
      <c r="P18" s="6"/>
      <c r="Q18" s="11"/>
      <c r="R18" s="11"/>
      <c r="S18" s="11"/>
      <c r="T18" s="12"/>
      <c r="U18" s="12"/>
      <c r="V18" s="12"/>
      <c r="W18" s="12"/>
      <c r="X18" s="11"/>
      <c r="Y18" s="11"/>
      <c r="Z18" s="11"/>
      <c r="AA18" s="11"/>
      <c r="AB18" s="11"/>
      <c r="AC18" s="11"/>
      <c r="AD18" s="11"/>
      <c r="AE18" s="11"/>
      <c r="AG18"/>
      <c r="AH18"/>
      <c r="AI18"/>
      <c r="AJ18"/>
      <c r="AK18"/>
      <c r="AL18"/>
      <c r="AM18"/>
      <c r="AN18"/>
      <c r="AO18"/>
    </row>
    <row r="19" spans="1:41" ht="11.5" x14ac:dyDescent="0.25">
      <c r="A19" s="4"/>
      <c r="B19"/>
      <c r="C19"/>
      <c r="D19"/>
      <c r="E19" s="4"/>
      <c r="F19" s="4"/>
      <c r="G19" s="4"/>
      <c r="H19" s="4"/>
      <c r="I19" s="4"/>
      <c r="J19" s="4"/>
      <c r="K19" s="4"/>
      <c r="L19" s="4"/>
      <c r="M19" s="6"/>
      <c r="N19" s="6"/>
      <c r="O19" s="6"/>
      <c r="P19" s="6"/>
      <c r="Q19" s="11"/>
      <c r="R19" s="11"/>
      <c r="S19" s="11"/>
      <c r="T19" s="12"/>
      <c r="U19" s="12"/>
      <c r="V19" s="12"/>
      <c r="W19" s="12"/>
      <c r="X19" s="11"/>
      <c r="Y19" s="11"/>
      <c r="Z19" s="11"/>
      <c r="AA19" s="11"/>
      <c r="AB19" s="11"/>
      <c r="AC19" s="11"/>
      <c r="AD19" s="11"/>
      <c r="AE19" s="11"/>
      <c r="AG19"/>
      <c r="AH19"/>
      <c r="AI19"/>
      <c r="AJ19"/>
      <c r="AK19"/>
      <c r="AL19"/>
      <c r="AM19"/>
      <c r="AN19"/>
      <c r="AO19"/>
    </row>
    <row r="20" spans="1:41" ht="11.5" x14ac:dyDescent="0.25">
      <c r="A20" s="4"/>
      <c r="B20"/>
      <c r="C20"/>
      <c r="D20"/>
      <c r="E20" s="4"/>
      <c r="F20" s="4"/>
      <c r="G20" s="4"/>
      <c r="H20" s="4"/>
      <c r="I20" s="4"/>
      <c r="J20" s="4"/>
      <c r="K20" s="4"/>
      <c r="L20" s="4"/>
      <c r="M20" s="6"/>
      <c r="N20" s="6"/>
      <c r="O20" s="6"/>
      <c r="P20" s="6"/>
      <c r="Q20" s="11"/>
      <c r="R20" s="11"/>
      <c r="S20" s="11"/>
      <c r="T20" s="12"/>
      <c r="U20" s="12"/>
      <c r="V20" s="12"/>
      <c r="W20" s="12"/>
      <c r="X20" s="11"/>
      <c r="Y20" s="11"/>
      <c r="Z20" s="11"/>
      <c r="AA20" s="11"/>
      <c r="AB20" s="11"/>
      <c r="AC20" s="11"/>
      <c r="AD20" s="11"/>
      <c r="AE20" s="11"/>
      <c r="AG20"/>
      <c r="AH20"/>
      <c r="AI20"/>
      <c r="AJ20"/>
      <c r="AK20"/>
      <c r="AL20"/>
      <c r="AM20"/>
      <c r="AN20"/>
      <c r="AO20"/>
    </row>
    <row r="21" spans="1:41" ht="11.5" x14ac:dyDescent="0.25">
      <c r="A21" s="4"/>
      <c r="B21" s="4"/>
      <c r="C21" s="4"/>
      <c r="D21" s="4"/>
      <c r="E21" s="4"/>
      <c r="F21" s="4"/>
      <c r="G21" s="4"/>
      <c r="H21" s="4"/>
      <c r="I21" s="4"/>
      <c r="J21" s="4"/>
      <c r="K21" s="4"/>
      <c r="L21" s="4"/>
      <c r="M21" s="6"/>
      <c r="N21" s="6"/>
      <c r="O21" s="6"/>
      <c r="P21" s="6"/>
      <c r="Q21" s="11"/>
      <c r="R21" s="11"/>
      <c r="S21" s="11"/>
      <c r="T21" s="12"/>
      <c r="U21" s="12"/>
      <c r="V21" s="12"/>
      <c r="W21" s="12"/>
      <c r="X21" s="11"/>
      <c r="Y21" s="11"/>
      <c r="Z21" s="11"/>
      <c r="AA21" s="11"/>
      <c r="AB21" s="11"/>
      <c r="AC21" s="11"/>
      <c r="AD21" s="11"/>
      <c r="AE21" s="11"/>
      <c r="AG21"/>
      <c r="AH21"/>
      <c r="AI21"/>
      <c r="AJ21"/>
      <c r="AK21"/>
      <c r="AL21"/>
      <c r="AM21"/>
      <c r="AN21"/>
      <c r="AO21" s="42"/>
    </row>
    <row r="22" spans="1:41" ht="11.5" x14ac:dyDescent="0.25">
      <c r="A22" s="4"/>
      <c r="B22" s="4"/>
      <c r="C22" s="4"/>
      <c r="D22" s="4"/>
      <c r="E22" s="4"/>
      <c r="F22" s="4"/>
      <c r="G22" s="4"/>
      <c r="H22" s="4"/>
      <c r="I22" s="4"/>
      <c r="J22" s="4"/>
      <c r="K22" s="4"/>
      <c r="L22" s="4"/>
      <c r="M22" s="6"/>
      <c r="N22" s="6"/>
      <c r="O22" s="6"/>
      <c r="P22" s="6"/>
      <c r="Q22" s="11"/>
      <c r="R22" s="11"/>
      <c r="S22" s="11"/>
      <c r="T22" s="12"/>
      <c r="U22" s="12"/>
      <c r="V22" s="12"/>
      <c r="W22" s="12"/>
      <c r="X22" s="11"/>
      <c r="Y22" s="11"/>
      <c r="Z22" s="11"/>
      <c r="AA22" s="11"/>
      <c r="AB22" s="11"/>
      <c r="AC22" s="11"/>
      <c r="AD22" s="11"/>
      <c r="AE22" s="11"/>
      <c r="AG22"/>
      <c r="AH22"/>
      <c r="AI22"/>
      <c r="AJ22"/>
      <c r="AK22"/>
      <c r="AL22"/>
      <c r="AM22"/>
      <c r="AN22"/>
      <c r="AO22"/>
    </row>
    <row r="23" spans="1:41" ht="11.5" x14ac:dyDescent="0.25">
      <c r="A23" s="4"/>
      <c r="B23" s="4"/>
      <c r="C23" s="4"/>
      <c r="D23" s="4"/>
      <c r="E23" s="4"/>
      <c r="F23" s="4"/>
      <c r="G23" s="4"/>
      <c r="H23" s="4"/>
      <c r="I23" s="4"/>
      <c r="J23" s="4"/>
      <c r="K23" s="4"/>
      <c r="L23" s="4"/>
      <c r="M23" s="6"/>
      <c r="N23" s="6"/>
      <c r="O23" s="6"/>
      <c r="P23" s="6"/>
      <c r="Q23" s="11"/>
      <c r="R23" s="11"/>
      <c r="S23" s="11"/>
      <c r="T23" s="12"/>
      <c r="U23" s="12"/>
      <c r="V23" s="12"/>
      <c r="W23" s="12"/>
      <c r="X23" s="11"/>
      <c r="Y23" s="11"/>
      <c r="Z23" s="11"/>
      <c r="AA23" s="11"/>
      <c r="AB23" s="11"/>
      <c r="AC23" s="11"/>
      <c r="AD23" s="11"/>
      <c r="AE23" s="11"/>
      <c r="AG23"/>
      <c r="AH23"/>
      <c r="AI23"/>
      <c r="AJ23"/>
      <c r="AK23"/>
      <c r="AL23"/>
      <c r="AM23"/>
      <c r="AN23"/>
      <c r="AO23"/>
    </row>
    <row r="24" spans="1:41" ht="11.5" x14ac:dyDescent="0.25">
      <c r="A24" s="4"/>
      <c r="B24" s="4"/>
      <c r="C24" s="4"/>
      <c r="D24" s="4"/>
      <c r="E24" s="4"/>
      <c r="F24" s="4"/>
      <c r="G24" s="4"/>
      <c r="H24" s="4"/>
      <c r="I24" s="4"/>
      <c r="J24" s="4"/>
      <c r="K24" s="4"/>
      <c r="L24" s="4"/>
      <c r="M24" s="6"/>
      <c r="N24" s="6"/>
      <c r="O24" s="6"/>
      <c r="P24" s="6"/>
      <c r="Q24" s="11"/>
      <c r="R24" s="11"/>
      <c r="S24" s="11"/>
      <c r="T24" s="11"/>
      <c r="U24" s="11"/>
      <c r="V24" s="11"/>
      <c r="W24" s="11"/>
      <c r="X24" s="11"/>
      <c r="Y24" s="11"/>
      <c r="Z24" s="11"/>
      <c r="AA24" s="11"/>
      <c r="AB24" s="11"/>
      <c r="AC24" s="11"/>
      <c r="AD24" s="11"/>
      <c r="AE24" s="11"/>
      <c r="AG24"/>
      <c r="AH24"/>
      <c r="AI24"/>
      <c r="AJ24"/>
      <c r="AK24"/>
      <c r="AL24"/>
      <c r="AM24"/>
      <c r="AN24"/>
      <c r="AO24"/>
    </row>
    <row r="25" spans="1:41" ht="11.5" x14ac:dyDescent="0.25">
      <c r="A25" s="4"/>
      <c r="B25" s="4"/>
      <c r="C25" s="4"/>
      <c r="D25" s="4"/>
      <c r="E25" s="4"/>
      <c r="F25" s="4"/>
      <c r="G25" s="4"/>
      <c r="H25" s="4"/>
      <c r="I25" s="4"/>
      <c r="J25" s="4"/>
      <c r="K25" s="4"/>
      <c r="L25" s="4"/>
      <c r="M25" s="6"/>
      <c r="N25" s="6"/>
      <c r="O25" s="6"/>
      <c r="P25" s="6"/>
      <c r="Q25" s="11"/>
      <c r="R25" s="11"/>
      <c r="S25" s="11"/>
      <c r="T25" s="11"/>
      <c r="U25" s="11"/>
      <c r="V25" s="11"/>
      <c r="W25" s="11"/>
      <c r="X25" s="11"/>
      <c r="Y25" s="11"/>
      <c r="Z25" s="11"/>
      <c r="AA25" s="11"/>
      <c r="AB25" s="11"/>
      <c r="AC25" s="11"/>
      <c r="AD25" s="11"/>
      <c r="AE25" s="11"/>
      <c r="AG25"/>
      <c r="AH25"/>
      <c r="AI25"/>
      <c r="AJ25"/>
      <c r="AK25"/>
      <c r="AL25"/>
      <c r="AM25"/>
      <c r="AN25"/>
      <c r="AO25"/>
    </row>
    <row r="26" spans="1:41" ht="11.5" x14ac:dyDescent="0.25">
      <c r="A26" s="4"/>
      <c r="B26" s="4"/>
      <c r="C26" s="4"/>
      <c r="D26" s="4"/>
      <c r="E26" s="4"/>
      <c r="F26" s="4"/>
      <c r="G26" s="4"/>
      <c r="H26" s="4"/>
      <c r="I26" s="4"/>
      <c r="J26" s="4"/>
      <c r="K26" s="4"/>
      <c r="L26" s="4"/>
      <c r="M26" s="6"/>
      <c r="N26" s="6"/>
      <c r="O26" s="6"/>
      <c r="P26" s="6"/>
      <c r="Q26" s="11"/>
      <c r="R26" s="11"/>
      <c r="S26" s="11"/>
      <c r="T26" s="11"/>
      <c r="U26" s="11"/>
      <c r="V26" s="11"/>
      <c r="W26" s="11"/>
      <c r="X26" s="11"/>
      <c r="Y26" s="11"/>
      <c r="Z26" s="11"/>
      <c r="AA26" s="11"/>
      <c r="AB26" s="11"/>
      <c r="AC26" s="11"/>
      <c r="AD26" s="11"/>
      <c r="AE26" s="11"/>
      <c r="AG26"/>
      <c r="AH26"/>
      <c r="AI26"/>
      <c r="AJ26"/>
      <c r="AK26"/>
      <c r="AL26"/>
      <c r="AM26"/>
      <c r="AN26"/>
      <c r="AO26"/>
    </row>
    <row r="27" spans="1:41" ht="11.5" x14ac:dyDescent="0.25">
      <c r="A27" s="4"/>
      <c r="B27" s="4"/>
      <c r="C27" s="4"/>
      <c r="D27" s="4"/>
      <c r="E27" s="4"/>
      <c r="F27" s="4"/>
      <c r="G27" s="4"/>
      <c r="H27" s="4"/>
      <c r="I27" s="4"/>
      <c r="J27" s="4"/>
      <c r="K27" s="4"/>
      <c r="L27" s="4"/>
      <c r="M27" s="6"/>
      <c r="N27" s="6"/>
      <c r="O27" s="6"/>
      <c r="P27" s="6"/>
      <c r="Q27" s="11"/>
      <c r="R27" s="11"/>
      <c r="S27" s="11"/>
      <c r="T27" s="11"/>
      <c r="U27" s="11"/>
      <c r="V27" s="11"/>
      <c r="W27" s="11"/>
      <c r="X27" s="11"/>
      <c r="Y27" s="11"/>
      <c r="Z27" s="11"/>
      <c r="AA27" s="11"/>
      <c r="AB27" s="11"/>
      <c r="AC27" s="11"/>
      <c r="AD27" s="11"/>
      <c r="AE27" s="11"/>
      <c r="AG27"/>
      <c r="AH27"/>
      <c r="AI27"/>
      <c r="AJ27"/>
      <c r="AK27"/>
      <c r="AL27"/>
      <c r="AM27"/>
      <c r="AN27"/>
      <c r="AO27"/>
    </row>
    <row r="28" spans="1:41" ht="11.5" x14ac:dyDescent="0.25">
      <c r="A28" s="4"/>
      <c r="B28" s="4"/>
      <c r="C28" s="4"/>
      <c r="D28" s="4"/>
      <c r="E28" s="4"/>
      <c r="F28" s="4"/>
      <c r="G28" s="4"/>
      <c r="H28" s="4"/>
      <c r="I28" s="7"/>
      <c r="J28" s="4"/>
      <c r="K28" s="4"/>
      <c r="L28" s="4"/>
      <c r="M28" s="4"/>
      <c r="N28" s="4"/>
      <c r="O28" s="4"/>
      <c r="P28" s="4"/>
      <c r="Q28" s="11"/>
      <c r="R28" s="11"/>
      <c r="S28" s="11"/>
      <c r="T28" s="11"/>
      <c r="U28" s="11"/>
      <c r="V28" s="11"/>
      <c r="W28" s="11"/>
      <c r="X28" s="11"/>
      <c r="Y28" s="11"/>
      <c r="Z28" s="11"/>
      <c r="AA28" s="11"/>
      <c r="AB28" s="11"/>
      <c r="AC28" s="11"/>
      <c r="AD28" s="11"/>
      <c r="AE28" s="11"/>
      <c r="AG28"/>
      <c r="AH28"/>
      <c r="AI28"/>
      <c r="AJ28"/>
      <c r="AK28"/>
      <c r="AL28"/>
      <c r="AM28"/>
      <c r="AN28"/>
      <c r="AO28"/>
    </row>
    <row r="29" spans="1:41" ht="11.5" x14ac:dyDescent="0.25">
      <c r="A29" s="4"/>
      <c r="B29" s="4"/>
      <c r="C29" s="4"/>
      <c r="D29" s="4"/>
      <c r="E29" s="4"/>
      <c r="F29" s="4"/>
      <c r="G29" s="4"/>
      <c r="H29" s="4"/>
      <c r="I29" s="4"/>
      <c r="J29" s="4"/>
      <c r="K29" s="4"/>
      <c r="L29" s="4"/>
      <c r="M29" s="4"/>
      <c r="N29" s="4"/>
      <c r="O29" s="4"/>
      <c r="P29" s="4"/>
      <c r="Q29" s="11"/>
      <c r="R29" s="11"/>
      <c r="S29" s="11"/>
      <c r="T29" s="11"/>
      <c r="U29" s="11"/>
      <c r="V29" s="11"/>
      <c r="W29" s="11"/>
      <c r="X29" s="11"/>
      <c r="Y29" s="11"/>
      <c r="Z29" s="11"/>
      <c r="AA29" s="11"/>
      <c r="AB29" s="11"/>
      <c r="AC29" s="11"/>
      <c r="AD29" s="11"/>
      <c r="AE29" s="11"/>
      <c r="AG29"/>
      <c r="AH29"/>
      <c r="AI29"/>
      <c r="AJ29"/>
      <c r="AK29"/>
      <c r="AL29"/>
      <c r="AM29"/>
      <c r="AN29"/>
      <c r="AO29"/>
    </row>
    <row r="30" spans="1:41" ht="11.5" x14ac:dyDescent="0.25">
      <c r="A30" s="4"/>
      <c r="B30" s="4"/>
      <c r="C30" s="4"/>
      <c r="D30" s="4"/>
      <c r="E30" s="4"/>
      <c r="F30" s="4"/>
      <c r="G30" s="4"/>
      <c r="H30" s="4"/>
      <c r="I30" s="4"/>
      <c r="J30" s="4"/>
      <c r="K30" s="4"/>
      <c r="L30" s="4"/>
      <c r="M30" s="4"/>
      <c r="N30" s="4"/>
      <c r="O30" s="4"/>
      <c r="P30" s="4"/>
      <c r="Q30" s="11"/>
      <c r="R30" s="11"/>
      <c r="S30" s="11"/>
      <c r="T30" s="11"/>
      <c r="U30" s="11"/>
      <c r="V30" s="11"/>
      <c r="W30" s="11"/>
      <c r="X30" s="11"/>
      <c r="Y30" s="11"/>
      <c r="Z30" s="11"/>
      <c r="AA30" s="11"/>
      <c r="AB30" s="11"/>
      <c r="AC30" s="11"/>
      <c r="AD30" s="11"/>
      <c r="AE30" s="11"/>
      <c r="AG30"/>
      <c r="AH30"/>
      <c r="AI30"/>
      <c r="AJ30"/>
      <c r="AK30"/>
      <c r="AL30"/>
      <c r="AM30"/>
      <c r="AN30"/>
      <c r="AO30"/>
    </row>
    <row r="31" spans="1:41" ht="11.5" x14ac:dyDescent="0.25">
      <c r="A31" s="4"/>
      <c r="B31" s="4"/>
      <c r="C31" s="4"/>
      <c r="D31" s="4"/>
      <c r="E31" s="4"/>
      <c r="F31" s="4"/>
      <c r="G31" s="4"/>
      <c r="H31" s="4"/>
      <c r="I31" s="4"/>
      <c r="J31" s="4"/>
      <c r="K31" s="4"/>
      <c r="L31" s="4"/>
      <c r="M31" s="4"/>
      <c r="N31" s="4"/>
      <c r="O31" s="4"/>
      <c r="P31" s="4"/>
      <c r="Q31" s="11"/>
      <c r="R31" s="11"/>
      <c r="S31" s="11"/>
      <c r="T31" s="11"/>
      <c r="U31" s="11"/>
      <c r="V31" s="11"/>
      <c r="W31" s="11"/>
      <c r="X31" s="11"/>
      <c r="Y31" s="11"/>
      <c r="Z31" s="11"/>
      <c r="AA31" s="11"/>
      <c r="AB31" s="11"/>
      <c r="AC31" s="11"/>
      <c r="AD31" s="11"/>
      <c r="AE31" s="11"/>
      <c r="AG31"/>
      <c r="AH31"/>
      <c r="AI31"/>
      <c r="AJ31"/>
      <c r="AK31"/>
      <c r="AL31"/>
      <c r="AM31"/>
      <c r="AN31"/>
      <c r="AO31"/>
    </row>
    <row r="32" spans="1:41" ht="11.5" x14ac:dyDescent="0.25">
      <c r="A32" s="4"/>
      <c r="B32" s="4"/>
      <c r="C32" s="4"/>
      <c r="D32" s="4"/>
      <c r="E32" s="4"/>
      <c r="F32" s="4"/>
      <c r="G32" s="4"/>
      <c r="H32" s="4"/>
      <c r="I32" s="4"/>
      <c r="J32" s="4"/>
      <c r="K32" s="4"/>
      <c r="L32" s="4"/>
      <c r="M32" s="4"/>
      <c r="N32" s="4"/>
      <c r="O32" s="4"/>
      <c r="P32" s="4"/>
      <c r="Q32" s="11"/>
      <c r="R32" s="11"/>
      <c r="S32" s="11"/>
      <c r="T32" s="11"/>
      <c r="U32" s="11"/>
      <c r="V32" s="11"/>
      <c r="W32" s="11"/>
      <c r="X32" s="11"/>
      <c r="Y32" s="11"/>
      <c r="Z32" s="11"/>
      <c r="AA32" s="11"/>
      <c r="AB32" s="11"/>
      <c r="AC32" s="11"/>
      <c r="AD32" s="11"/>
      <c r="AE32" s="11"/>
      <c r="AG32"/>
      <c r="AH32"/>
      <c r="AI32"/>
      <c r="AJ32"/>
      <c r="AK32"/>
      <c r="AL32"/>
      <c r="AM32"/>
      <c r="AN32"/>
      <c r="AO32"/>
    </row>
    <row r="33" spans="1:41" ht="11.5" x14ac:dyDescent="0.25">
      <c r="A33" s="4"/>
      <c r="B33" s="4"/>
      <c r="C33" s="4"/>
      <c r="D33" s="4"/>
      <c r="E33" s="4"/>
      <c r="F33" s="4"/>
      <c r="G33" s="4"/>
      <c r="H33" s="4"/>
      <c r="I33" s="4"/>
      <c r="J33" s="4"/>
      <c r="K33" s="4"/>
      <c r="L33" s="4"/>
      <c r="M33" s="4"/>
      <c r="N33" s="4"/>
      <c r="O33" s="4"/>
      <c r="P33" s="4"/>
      <c r="Q33" s="11"/>
      <c r="R33" s="11"/>
      <c r="S33" s="11"/>
      <c r="T33" s="11"/>
      <c r="U33" s="11"/>
      <c r="V33" s="11"/>
      <c r="W33" s="11"/>
      <c r="X33" s="11"/>
      <c r="Y33" s="11"/>
      <c r="Z33" s="11"/>
      <c r="AA33" s="11"/>
      <c r="AB33" s="11"/>
      <c r="AC33" s="11"/>
      <c r="AD33" s="11"/>
      <c r="AE33" s="11"/>
      <c r="AG33"/>
      <c r="AH33"/>
      <c r="AI33"/>
      <c r="AJ33"/>
      <c r="AK33"/>
      <c r="AL33"/>
      <c r="AM33"/>
      <c r="AN33"/>
      <c r="AO33"/>
    </row>
    <row r="34" spans="1:41" ht="11.5" x14ac:dyDescent="0.25">
      <c r="A34" s="4"/>
      <c r="B34" s="4"/>
      <c r="C34" s="4"/>
      <c r="D34" s="4"/>
      <c r="E34" s="4"/>
      <c r="F34" s="4"/>
      <c r="G34" s="4"/>
      <c r="H34" s="4"/>
      <c r="I34" s="4"/>
      <c r="J34" s="4"/>
      <c r="K34" s="4"/>
      <c r="L34" s="4"/>
      <c r="M34" s="4"/>
      <c r="N34" s="4"/>
      <c r="O34" s="4"/>
      <c r="P34" s="4"/>
      <c r="Q34" s="11"/>
      <c r="R34" s="11"/>
      <c r="S34" s="11"/>
      <c r="T34" s="11"/>
      <c r="U34" s="11"/>
      <c r="V34" s="11"/>
      <c r="W34" s="11"/>
      <c r="X34" s="11"/>
      <c r="Y34" s="11"/>
      <c r="Z34" s="11"/>
      <c r="AA34" s="11"/>
      <c r="AB34" s="11"/>
      <c r="AC34" s="11"/>
      <c r="AD34" s="11"/>
      <c r="AE34" s="11"/>
      <c r="AG34"/>
      <c r="AH34"/>
      <c r="AI34"/>
      <c r="AJ34"/>
      <c r="AK34"/>
      <c r="AL34"/>
      <c r="AM34"/>
      <c r="AN34"/>
      <c r="AO34"/>
    </row>
    <row r="35" spans="1:41" ht="11.5" x14ac:dyDescent="0.25">
      <c r="A35" s="4"/>
      <c r="B35" s="4"/>
      <c r="C35" s="4"/>
      <c r="D35" s="4"/>
      <c r="E35" s="4"/>
      <c r="F35" s="4"/>
      <c r="G35" s="4"/>
      <c r="H35" s="4"/>
      <c r="I35" s="4"/>
      <c r="J35" s="4"/>
      <c r="K35" s="4"/>
      <c r="L35" s="4"/>
      <c r="M35" s="4"/>
      <c r="N35" s="4"/>
      <c r="O35" s="4"/>
      <c r="P35" s="4"/>
      <c r="Q35" s="11"/>
      <c r="R35" s="11"/>
      <c r="S35" s="11"/>
      <c r="T35" s="11"/>
      <c r="U35" s="11"/>
      <c r="V35" s="11"/>
      <c r="W35" s="11"/>
      <c r="X35" s="11"/>
      <c r="Y35" s="11"/>
      <c r="Z35" s="11"/>
      <c r="AA35" s="11"/>
      <c r="AB35" s="11"/>
      <c r="AC35" s="11"/>
      <c r="AD35" s="11"/>
      <c r="AE35" s="11"/>
      <c r="AG35"/>
      <c r="AH35"/>
      <c r="AI35"/>
      <c r="AJ35"/>
      <c r="AK35"/>
      <c r="AL35"/>
      <c r="AM35"/>
      <c r="AN35"/>
      <c r="AO35"/>
    </row>
    <row r="36" spans="1:41" ht="11.5" x14ac:dyDescent="0.25">
      <c r="A36" s="4"/>
      <c r="B36" s="4"/>
      <c r="C36" s="4"/>
      <c r="D36" s="4"/>
      <c r="E36" s="4"/>
      <c r="F36" s="4"/>
      <c r="G36" s="4"/>
      <c r="H36" s="4"/>
      <c r="I36" s="4"/>
      <c r="J36" s="4"/>
      <c r="K36" s="4"/>
      <c r="L36" s="4"/>
      <c r="M36" s="4"/>
      <c r="N36" s="4"/>
      <c r="O36" s="4"/>
      <c r="P36" s="4"/>
      <c r="Q36" s="11"/>
      <c r="R36" s="11"/>
      <c r="S36" s="11"/>
      <c r="T36" s="11"/>
      <c r="U36" s="11"/>
      <c r="V36" s="11"/>
      <c r="W36" s="11"/>
      <c r="X36" s="11"/>
      <c r="Y36" s="11"/>
      <c r="Z36" s="11"/>
      <c r="AA36" s="11"/>
      <c r="AB36" s="11"/>
      <c r="AC36" s="11"/>
      <c r="AD36" s="11"/>
      <c r="AE36" s="11"/>
      <c r="AG36"/>
      <c r="AH36"/>
      <c r="AI36"/>
      <c r="AJ36"/>
      <c r="AK36"/>
      <c r="AL36"/>
      <c r="AM36"/>
      <c r="AN36"/>
      <c r="AO36"/>
    </row>
    <row r="37" spans="1:41" ht="11.5" x14ac:dyDescent="0.25">
      <c r="A37" s="4"/>
      <c r="B37" s="4"/>
      <c r="C37" s="4"/>
      <c r="D37" s="4"/>
      <c r="E37" s="4"/>
      <c r="F37" s="4"/>
      <c r="G37" s="4"/>
      <c r="H37" s="4"/>
      <c r="I37" s="4"/>
      <c r="J37" s="4"/>
      <c r="K37" s="4"/>
      <c r="L37" s="4"/>
      <c r="M37" s="4"/>
      <c r="N37" s="4"/>
      <c r="O37" s="4"/>
      <c r="P37" s="4"/>
      <c r="Q37" s="11"/>
      <c r="R37" s="11"/>
      <c r="S37" s="11"/>
      <c r="T37" s="11"/>
      <c r="U37" s="11"/>
      <c r="V37" s="11"/>
      <c r="W37" s="11"/>
      <c r="X37" s="11"/>
      <c r="Y37" s="11"/>
      <c r="Z37" s="11"/>
      <c r="AA37" s="11"/>
      <c r="AB37" s="11"/>
      <c r="AC37" s="11"/>
      <c r="AD37" s="11"/>
      <c r="AE37" s="11"/>
      <c r="AG37"/>
      <c r="AH37"/>
      <c r="AI37"/>
      <c r="AJ37"/>
      <c r="AK37"/>
      <c r="AL37"/>
      <c r="AM37"/>
      <c r="AN37"/>
      <c r="AO37"/>
    </row>
    <row r="38" spans="1:41" ht="11.5" x14ac:dyDescent="0.25">
      <c r="A38" s="4"/>
      <c r="B38" s="4"/>
      <c r="C38" s="4"/>
      <c r="D38" s="4"/>
      <c r="E38" s="4"/>
      <c r="F38" s="4"/>
      <c r="G38" s="4"/>
      <c r="H38" s="4"/>
      <c r="I38" s="4"/>
      <c r="J38" s="4"/>
      <c r="K38" s="4"/>
      <c r="L38" s="4"/>
      <c r="M38" s="4"/>
      <c r="N38" s="4"/>
      <c r="O38" s="4"/>
      <c r="P38" s="4"/>
      <c r="Q38" s="11"/>
      <c r="R38" s="11"/>
      <c r="S38" s="11"/>
      <c r="T38" s="11"/>
      <c r="U38" s="11"/>
      <c r="V38" s="11"/>
      <c r="W38" s="11"/>
      <c r="X38" s="11"/>
      <c r="Y38" s="11"/>
      <c r="Z38" s="11"/>
      <c r="AA38" s="11"/>
      <c r="AB38" s="11"/>
      <c r="AC38" s="11"/>
      <c r="AD38" s="11"/>
      <c r="AE38" s="11"/>
      <c r="AG38"/>
      <c r="AH38"/>
      <c r="AI38"/>
      <c r="AJ38"/>
      <c r="AK38"/>
      <c r="AL38"/>
      <c r="AM38"/>
      <c r="AN38"/>
      <c r="AO38"/>
    </row>
    <row r="39" spans="1:41" ht="11.5" x14ac:dyDescent="0.25">
      <c r="A39" s="4"/>
      <c r="B39" s="4"/>
      <c r="C39" s="4"/>
      <c r="D39" s="4"/>
      <c r="E39" s="4"/>
      <c r="F39" s="4"/>
      <c r="G39" s="4"/>
      <c r="H39" s="4"/>
      <c r="I39" s="4"/>
      <c r="J39" s="4"/>
      <c r="K39" s="4"/>
      <c r="L39" s="4"/>
      <c r="M39" s="4"/>
      <c r="N39" s="4"/>
      <c r="O39" s="4"/>
      <c r="P39" s="4"/>
      <c r="Q39" s="11"/>
      <c r="R39" s="11"/>
      <c r="S39" s="11"/>
      <c r="T39" s="11"/>
      <c r="U39" s="11"/>
      <c r="V39" s="11"/>
      <c r="W39" s="11"/>
      <c r="X39" s="11"/>
      <c r="Y39" s="11"/>
      <c r="Z39" s="11"/>
      <c r="AA39" s="11"/>
      <c r="AB39" s="11"/>
      <c r="AC39" s="11"/>
      <c r="AD39" s="11"/>
      <c r="AE39" s="11"/>
      <c r="AG39"/>
      <c r="AH39"/>
      <c r="AI39"/>
      <c r="AJ39"/>
      <c r="AK39"/>
      <c r="AL39"/>
      <c r="AM39"/>
      <c r="AN39"/>
      <c r="AO39"/>
    </row>
    <row r="40" spans="1:41" ht="11.5" x14ac:dyDescent="0.25">
      <c r="A40" s="4"/>
      <c r="B40" s="4"/>
      <c r="C40" s="4"/>
      <c r="D40" s="4"/>
      <c r="E40" s="4"/>
      <c r="F40" s="4"/>
      <c r="G40" s="4"/>
      <c r="H40" s="4"/>
      <c r="I40" s="4"/>
      <c r="J40" s="4"/>
      <c r="K40" s="4"/>
      <c r="L40" s="4"/>
      <c r="M40" s="4"/>
      <c r="N40" s="4"/>
      <c r="O40" s="4"/>
      <c r="P40" s="4"/>
      <c r="Q40" s="11"/>
      <c r="R40" s="11"/>
      <c r="S40" s="11"/>
      <c r="T40" s="11"/>
      <c r="U40" s="11"/>
      <c r="V40" s="11"/>
      <c r="W40" s="11"/>
      <c r="X40" s="11"/>
      <c r="Y40" s="11"/>
      <c r="Z40" s="11"/>
      <c r="AA40" s="11"/>
      <c r="AB40" s="11"/>
      <c r="AC40" s="11"/>
      <c r="AD40" s="11"/>
      <c r="AE40" s="11"/>
      <c r="AG40"/>
      <c r="AH40"/>
      <c r="AI40"/>
      <c r="AJ40"/>
      <c r="AK40"/>
      <c r="AL40"/>
      <c r="AM40"/>
      <c r="AN40"/>
      <c r="AO40"/>
    </row>
    <row r="41" spans="1:41" ht="11.5" x14ac:dyDescent="0.25">
      <c r="A41" s="4"/>
      <c r="B41" s="4"/>
      <c r="C41" s="4"/>
      <c r="D41" s="4"/>
      <c r="E41" s="4"/>
      <c r="F41" s="4"/>
      <c r="G41" s="4"/>
      <c r="H41" s="4"/>
      <c r="I41" s="4"/>
      <c r="J41" s="4"/>
      <c r="K41" s="4"/>
      <c r="L41" s="4"/>
      <c r="M41" s="4"/>
      <c r="N41" s="4"/>
      <c r="O41" s="4"/>
      <c r="P41" s="4"/>
      <c r="Q41" s="11"/>
      <c r="R41" s="11"/>
      <c r="S41" s="11"/>
      <c r="T41" s="11"/>
      <c r="U41" s="11"/>
      <c r="V41" s="11"/>
      <c r="W41" s="11"/>
      <c r="X41" s="11"/>
      <c r="Y41" s="11"/>
      <c r="Z41" s="11"/>
      <c r="AA41" s="11"/>
      <c r="AB41" s="11"/>
      <c r="AC41" s="11"/>
      <c r="AD41" s="11"/>
      <c r="AE41" s="11"/>
      <c r="AG41"/>
      <c r="AH41"/>
      <c r="AI41"/>
      <c r="AJ41"/>
      <c r="AK41"/>
      <c r="AL41"/>
      <c r="AM41"/>
      <c r="AN41"/>
      <c r="AO41"/>
    </row>
    <row r="42" spans="1:41" ht="11.5" x14ac:dyDescent="0.25">
      <c r="A42" s="4"/>
      <c r="B42" s="4"/>
      <c r="C42" s="4"/>
      <c r="D42" s="4"/>
      <c r="E42" s="4"/>
      <c r="F42" s="4"/>
      <c r="G42" s="4"/>
      <c r="H42" s="4"/>
      <c r="I42" s="4"/>
      <c r="J42" s="4"/>
      <c r="K42" s="4"/>
      <c r="L42" s="4"/>
      <c r="M42" s="4"/>
      <c r="N42" s="4"/>
      <c r="O42" s="4"/>
      <c r="P42" s="4"/>
      <c r="Q42" s="11"/>
      <c r="R42" s="11"/>
      <c r="S42" s="11"/>
      <c r="T42" s="11"/>
      <c r="U42" s="11"/>
      <c r="V42" s="11"/>
      <c r="W42" s="11"/>
      <c r="X42" s="11"/>
      <c r="Y42" s="11"/>
      <c r="Z42" s="11"/>
      <c r="AA42" s="11"/>
      <c r="AB42" s="11"/>
      <c r="AC42" s="11"/>
      <c r="AD42" s="11"/>
      <c r="AE42" s="11"/>
      <c r="AG42"/>
      <c r="AH42"/>
      <c r="AI42"/>
      <c r="AJ42"/>
      <c r="AK42"/>
      <c r="AL42"/>
      <c r="AM42"/>
      <c r="AN42"/>
      <c r="AO42"/>
    </row>
    <row r="43" spans="1:41" ht="11.5" x14ac:dyDescent="0.25">
      <c r="A43" s="4"/>
      <c r="B43" s="4"/>
      <c r="C43" s="4"/>
      <c r="D43" s="4"/>
      <c r="E43" s="4"/>
      <c r="F43" s="4"/>
      <c r="G43" s="4"/>
      <c r="H43" s="4"/>
      <c r="I43" s="4"/>
      <c r="J43" s="4"/>
      <c r="K43" s="4"/>
      <c r="L43" s="4"/>
      <c r="M43" s="4"/>
      <c r="N43" s="4"/>
      <c r="O43" s="4"/>
      <c r="P43" s="4"/>
      <c r="Q43" s="11"/>
      <c r="R43" s="11"/>
      <c r="S43" s="11"/>
      <c r="T43" s="11"/>
      <c r="U43" s="11"/>
      <c r="V43" s="11"/>
      <c r="W43" s="11"/>
      <c r="X43" s="11"/>
      <c r="Y43" s="11"/>
      <c r="Z43" s="11"/>
      <c r="AA43" s="11"/>
      <c r="AB43" s="11"/>
      <c r="AC43" s="11"/>
      <c r="AD43" s="11"/>
      <c r="AE43" s="11"/>
      <c r="AG43"/>
      <c r="AH43"/>
      <c r="AI43"/>
      <c r="AJ43"/>
      <c r="AK43"/>
      <c r="AL43"/>
      <c r="AM43"/>
      <c r="AN43"/>
      <c r="AO43"/>
    </row>
    <row r="44" spans="1:41" ht="11.5" x14ac:dyDescent="0.25">
      <c r="A44" s="4"/>
      <c r="B44" s="4"/>
      <c r="C44" s="4"/>
      <c r="D44" s="4"/>
      <c r="E44" s="4"/>
      <c r="F44" s="4"/>
      <c r="G44" s="4"/>
      <c r="H44" s="4"/>
      <c r="I44" s="4"/>
      <c r="J44" s="4"/>
      <c r="K44" s="4"/>
      <c r="L44" s="4"/>
      <c r="M44" s="4"/>
      <c r="N44" s="4"/>
      <c r="O44" s="4"/>
      <c r="P44" s="4"/>
      <c r="Q44" s="11"/>
      <c r="R44" s="11"/>
      <c r="S44" s="11"/>
      <c r="T44" s="11"/>
      <c r="U44" s="11"/>
      <c r="V44" s="11"/>
      <c r="W44" s="11"/>
      <c r="X44" s="11"/>
      <c r="Y44" s="11"/>
      <c r="Z44" s="11"/>
      <c r="AA44" s="11"/>
      <c r="AB44" s="11"/>
      <c r="AC44" s="11"/>
      <c r="AD44" s="11"/>
      <c r="AE44" s="11"/>
      <c r="AG44"/>
      <c r="AH44"/>
      <c r="AI44"/>
      <c r="AJ44"/>
      <c r="AK44"/>
      <c r="AL44"/>
      <c r="AM44"/>
      <c r="AN44"/>
      <c r="AO44"/>
    </row>
    <row r="45" spans="1:41" ht="11.5" x14ac:dyDescent="0.25">
      <c r="A45" s="4"/>
      <c r="B45" s="4"/>
      <c r="C45" s="4"/>
      <c r="D45" s="4"/>
      <c r="E45" s="4"/>
      <c r="F45" s="4"/>
      <c r="G45" s="4"/>
      <c r="H45" s="4"/>
      <c r="I45" s="4"/>
      <c r="J45" s="4"/>
      <c r="K45" s="4"/>
      <c r="L45" s="4"/>
      <c r="M45" s="4"/>
      <c r="N45" s="4"/>
      <c r="O45" s="4"/>
      <c r="P45" s="4"/>
      <c r="Q45" s="14"/>
      <c r="R45" s="14"/>
      <c r="S45" s="14"/>
      <c r="T45" s="14"/>
      <c r="U45" s="14"/>
      <c r="V45" s="14"/>
      <c r="W45" s="14"/>
      <c r="X45" s="14"/>
      <c r="Y45" s="14"/>
      <c r="Z45" s="14"/>
      <c r="AA45" s="14"/>
      <c r="AB45" s="14"/>
      <c r="AC45" s="14"/>
      <c r="AD45" s="14"/>
      <c r="AE45" s="11"/>
      <c r="AG45"/>
      <c r="AH45"/>
      <c r="AI45"/>
      <c r="AJ45"/>
      <c r="AK45"/>
      <c r="AL45"/>
      <c r="AM45"/>
      <c r="AN45"/>
      <c r="AO45"/>
    </row>
    <row r="46" spans="1:41" ht="11.5" x14ac:dyDescent="0.25">
      <c r="A46" s="4"/>
      <c r="B46" s="4"/>
      <c r="C46" s="4"/>
      <c r="D46" s="4"/>
      <c r="E46" s="4"/>
      <c r="F46" s="4"/>
      <c r="G46" s="4"/>
      <c r="H46" s="4"/>
      <c r="I46" s="4"/>
      <c r="J46" s="4"/>
      <c r="K46" s="4"/>
      <c r="L46" s="4"/>
      <c r="M46" s="4"/>
      <c r="N46" s="4"/>
      <c r="O46" s="4"/>
      <c r="P46" s="4"/>
      <c r="Q46" s="14"/>
      <c r="R46" s="14"/>
      <c r="S46" s="14"/>
      <c r="T46" s="14"/>
      <c r="U46" s="14"/>
      <c r="V46" s="14"/>
      <c r="W46" s="14"/>
      <c r="X46" s="14"/>
      <c r="Y46" s="14"/>
      <c r="Z46" s="14"/>
      <c r="AA46" s="14"/>
      <c r="AB46" s="14"/>
      <c r="AC46" s="14"/>
      <c r="AD46" s="14"/>
      <c r="AE46" s="11"/>
      <c r="AG46"/>
      <c r="AH46"/>
      <c r="AI46"/>
      <c r="AJ46"/>
      <c r="AK46"/>
      <c r="AL46"/>
      <c r="AM46"/>
      <c r="AN46"/>
      <c r="AO46"/>
    </row>
    <row r="47" spans="1:41" ht="11.5" x14ac:dyDescent="0.25">
      <c r="A47" s="4"/>
      <c r="B47" s="4"/>
      <c r="C47" s="4"/>
      <c r="D47" s="4"/>
      <c r="E47" s="4"/>
      <c r="F47" s="4"/>
      <c r="G47" s="4"/>
      <c r="H47" s="4"/>
      <c r="I47" s="4"/>
      <c r="J47" s="4"/>
      <c r="K47" s="4"/>
      <c r="L47" s="4"/>
      <c r="M47" s="4"/>
      <c r="N47" s="4"/>
      <c r="O47" s="4"/>
      <c r="P47" s="4"/>
      <c r="Q47" s="14"/>
      <c r="R47" s="14"/>
      <c r="S47" s="14"/>
      <c r="T47" s="14"/>
      <c r="U47" s="14"/>
      <c r="V47" s="14"/>
      <c r="W47" s="14"/>
      <c r="X47" s="14"/>
      <c r="Y47" s="14"/>
      <c r="Z47" s="14"/>
      <c r="AA47" s="14"/>
      <c r="AB47" s="14"/>
      <c r="AC47" s="14"/>
      <c r="AD47" s="14"/>
      <c r="AE47" s="11"/>
      <c r="AG47"/>
      <c r="AH47"/>
      <c r="AI47"/>
      <c r="AJ47"/>
      <c r="AK47"/>
      <c r="AL47"/>
      <c r="AM47"/>
      <c r="AN47"/>
      <c r="AO47"/>
    </row>
    <row r="48" spans="1:41" ht="11.5" x14ac:dyDescent="0.25">
      <c r="A48" s="4"/>
      <c r="B48" s="4"/>
      <c r="C48" s="4"/>
      <c r="D48" s="4"/>
      <c r="E48" s="4"/>
      <c r="F48" s="4"/>
      <c r="G48" s="4"/>
      <c r="H48" s="4"/>
      <c r="I48" s="4"/>
      <c r="J48" s="4"/>
      <c r="K48" s="4"/>
      <c r="L48" s="4"/>
      <c r="M48" s="4"/>
      <c r="N48" s="4"/>
      <c r="O48" s="4"/>
      <c r="P48" s="4"/>
      <c r="Q48" s="14"/>
      <c r="R48" s="14"/>
      <c r="S48" s="14"/>
      <c r="T48" s="14"/>
      <c r="U48" s="14"/>
      <c r="V48" s="14"/>
      <c r="W48" s="14"/>
      <c r="X48" s="14"/>
      <c r="Y48" s="14"/>
      <c r="Z48" s="14"/>
      <c r="AA48" s="14"/>
      <c r="AB48" s="14"/>
      <c r="AC48" s="14"/>
      <c r="AD48" s="14"/>
      <c r="AE48" s="11"/>
      <c r="AG48"/>
      <c r="AH48"/>
      <c r="AI48"/>
      <c r="AJ48"/>
      <c r="AK48"/>
      <c r="AL48"/>
      <c r="AM48"/>
      <c r="AN48"/>
      <c r="AO48"/>
    </row>
    <row r="49" spans="33:41" ht="11.5" x14ac:dyDescent="0.25">
      <c r="AG49"/>
      <c r="AH49"/>
      <c r="AI49"/>
      <c r="AJ49"/>
      <c r="AK49"/>
      <c r="AL49"/>
      <c r="AM49"/>
      <c r="AN49"/>
      <c r="AO49"/>
    </row>
    <row r="50" spans="33:41" ht="11.5" x14ac:dyDescent="0.25">
      <c r="AG50"/>
      <c r="AH50"/>
      <c r="AI50"/>
      <c r="AJ50"/>
      <c r="AK50"/>
      <c r="AL50"/>
      <c r="AM50"/>
      <c r="AN50"/>
      <c r="AO50"/>
    </row>
    <row r="51" spans="33:41" ht="11.5" x14ac:dyDescent="0.25">
      <c r="AG51"/>
      <c r="AH51"/>
      <c r="AI51"/>
      <c r="AJ51"/>
      <c r="AK51"/>
      <c r="AL51"/>
      <c r="AM51"/>
      <c r="AN51"/>
      <c r="AO51"/>
    </row>
    <row r="52" spans="33:41" ht="11.5" x14ac:dyDescent="0.25">
      <c r="AG52"/>
      <c r="AH52"/>
      <c r="AI52"/>
      <c r="AJ52"/>
      <c r="AK52"/>
      <c r="AL52"/>
      <c r="AM52"/>
      <c r="AN52"/>
      <c r="AO52"/>
    </row>
    <row r="53" spans="33:41" ht="11.5" x14ac:dyDescent="0.25">
      <c r="AG53"/>
      <c r="AH53"/>
      <c r="AI53"/>
      <c r="AJ53"/>
      <c r="AK53"/>
      <c r="AL53"/>
      <c r="AM53"/>
      <c r="AN53"/>
      <c r="AO53"/>
    </row>
    <row r="54" spans="33:41" ht="11.5" x14ac:dyDescent="0.25">
      <c r="AG54"/>
      <c r="AH54"/>
      <c r="AI54"/>
      <c r="AJ54"/>
      <c r="AK54"/>
      <c r="AL54"/>
      <c r="AM54"/>
      <c r="AN54"/>
      <c r="AO54"/>
    </row>
    <row r="55" spans="33:41" ht="11.5" x14ac:dyDescent="0.25">
      <c r="AG55"/>
      <c r="AH55"/>
      <c r="AI55"/>
      <c r="AJ55"/>
      <c r="AK55"/>
      <c r="AL55"/>
      <c r="AM55"/>
      <c r="AN55"/>
      <c r="AO55"/>
    </row>
    <row r="56" spans="33:41" ht="11.5" x14ac:dyDescent="0.25">
      <c r="AG56"/>
      <c r="AH56"/>
      <c r="AI56"/>
      <c r="AJ56"/>
      <c r="AK56"/>
      <c r="AL56"/>
      <c r="AM56"/>
      <c r="AN56"/>
      <c r="AO56"/>
    </row>
    <row r="57" spans="33:41" ht="11.5" x14ac:dyDescent="0.25">
      <c r="AG57"/>
      <c r="AH57"/>
      <c r="AI57"/>
      <c r="AJ57"/>
      <c r="AK57"/>
      <c r="AL57"/>
      <c r="AM57"/>
      <c r="AN57"/>
      <c r="AO57"/>
    </row>
    <row r="58" spans="33:41" ht="11.5" x14ac:dyDescent="0.25">
      <c r="AG58"/>
      <c r="AH58"/>
      <c r="AI58"/>
      <c r="AJ58"/>
      <c r="AK58"/>
      <c r="AL58"/>
      <c r="AM58"/>
      <c r="AN58"/>
      <c r="AO58"/>
    </row>
    <row r="59" spans="33:41" ht="11.5" x14ac:dyDescent="0.25">
      <c r="AG59"/>
      <c r="AH59"/>
      <c r="AI59"/>
      <c r="AJ59"/>
      <c r="AK59"/>
      <c r="AL59"/>
      <c r="AM59"/>
      <c r="AN59"/>
      <c r="AO59"/>
    </row>
    <row r="60" spans="33:41" ht="11.5" x14ac:dyDescent="0.25">
      <c r="AG60"/>
      <c r="AH60"/>
      <c r="AI60"/>
    </row>
    <row r="61" spans="33:41" ht="11.5" x14ac:dyDescent="0.25">
      <c r="AG61"/>
      <c r="AH61"/>
      <c r="AI61"/>
    </row>
    <row r="62" spans="33:41" ht="11.5" x14ac:dyDescent="0.25">
      <c r="AG62"/>
      <c r="AH62"/>
      <c r="AI62"/>
    </row>
    <row r="63" spans="33:41" ht="11.5" x14ac:dyDescent="0.25">
      <c r="AG63"/>
      <c r="AH63"/>
      <c r="AI63"/>
    </row>
    <row r="64" spans="33:41" ht="11.5" x14ac:dyDescent="0.25">
      <c r="AG64"/>
      <c r="AH64"/>
      <c r="AI64"/>
    </row>
    <row r="65" spans="33:35" ht="11.5" x14ac:dyDescent="0.25">
      <c r="AG65"/>
      <c r="AH65"/>
      <c r="AI65"/>
    </row>
    <row r="66" spans="33:35" ht="11.5" x14ac:dyDescent="0.25">
      <c r="AG66"/>
      <c r="AH66"/>
      <c r="AI66"/>
    </row>
    <row r="67" spans="33:35" ht="11.5" x14ac:dyDescent="0.25">
      <c r="AG67"/>
      <c r="AH67"/>
      <c r="AI67"/>
    </row>
    <row r="68" spans="33:35" ht="11.5" x14ac:dyDescent="0.25">
      <c r="AG68"/>
      <c r="AH68"/>
      <c r="AI68"/>
    </row>
    <row r="69" spans="33:35" ht="11.5" x14ac:dyDescent="0.25">
      <c r="AG69"/>
      <c r="AH69"/>
      <c r="AI69"/>
    </row>
    <row r="70" spans="33:35" ht="11.5" x14ac:dyDescent="0.25">
      <c r="AG70"/>
      <c r="AH70"/>
      <c r="AI70"/>
    </row>
    <row r="71" spans="33:35" ht="11.5" x14ac:dyDescent="0.25">
      <c r="AG71"/>
      <c r="AH71"/>
      <c r="AI71"/>
    </row>
    <row r="72" spans="33:35" ht="11.5" x14ac:dyDescent="0.25">
      <c r="AG72"/>
      <c r="AH72"/>
      <c r="AI72"/>
    </row>
    <row r="73" spans="33:35" ht="11.5" x14ac:dyDescent="0.25">
      <c r="AG73"/>
      <c r="AH73"/>
      <c r="AI73"/>
    </row>
    <row r="74" spans="33:35" ht="11.5" x14ac:dyDescent="0.25">
      <c r="AG74"/>
      <c r="AH74"/>
      <c r="AI74"/>
    </row>
    <row r="75" spans="33:35" ht="11.5" x14ac:dyDescent="0.25">
      <c r="AG75"/>
      <c r="AH75"/>
      <c r="AI75"/>
    </row>
    <row r="76" spans="33:35" ht="11.5" x14ac:dyDescent="0.25">
      <c r="AG76"/>
      <c r="AH76"/>
      <c r="AI76"/>
    </row>
    <row r="77" spans="33:35" ht="11.5" x14ac:dyDescent="0.25">
      <c r="AG77"/>
      <c r="AH77"/>
      <c r="AI77"/>
    </row>
    <row r="78" spans="33:35" ht="11.5" x14ac:dyDescent="0.25">
      <c r="AG78"/>
      <c r="AH78"/>
      <c r="AI78"/>
    </row>
    <row r="79" spans="33:35" ht="11.5" x14ac:dyDescent="0.25">
      <c r="AG79"/>
      <c r="AH79"/>
      <c r="AI79"/>
    </row>
    <row r="80" spans="33:35" ht="11.5" x14ac:dyDescent="0.25">
      <c r="AG80"/>
      <c r="AH80"/>
      <c r="AI80"/>
    </row>
    <row r="81" spans="33:35" ht="11.5" x14ac:dyDescent="0.25">
      <c r="AG81"/>
      <c r="AH81"/>
      <c r="AI81"/>
    </row>
    <row r="82" spans="33:35" ht="11.5" x14ac:dyDescent="0.25">
      <c r="AG82"/>
      <c r="AH82"/>
      <c r="AI82"/>
    </row>
    <row r="83" spans="33:35" ht="11.5" x14ac:dyDescent="0.25">
      <c r="AG83"/>
      <c r="AH83"/>
      <c r="AI83"/>
    </row>
    <row r="84" spans="33:35" ht="11.5" x14ac:dyDescent="0.25">
      <c r="AG84"/>
      <c r="AH84"/>
      <c r="AI84"/>
    </row>
    <row r="85" spans="33:35" ht="11.5" x14ac:dyDescent="0.25">
      <c r="AG85"/>
      <c r="AH85"/>
      <c r="AI85"/>
    </row>
    <row r="86" spans="33:35" ht="11.5" x14ac:dyDescent="0.25">
      <c r="AG86"/>
      <c r="AH86"/>
      <c r="AI86"/>
    </row>
    <row r="87" spans="33:35" ht="11.5" x14ac:dyDescent="0.25">
      <c r="AG87"/>
      <c r="AH87"/>
      <c r="AI87"/>
    </row>
    <row r="88" spans="33:35" ht="11.5" x14ac:dyDescent="0.25">
      <c r="AG88"/>
      <c r="AH88"/>
      <c r="AI88"/>
    </row>
    <row r="89" spans="33:35" ht="11.5" x14ac:dyDescent="0.25">
      <c r="AG89"/>
      <c r="AH89"/>
      <c r="AI89"/>
    </row>
    <row r="90" spans="33:35" ht="11.5" x14ac:dyDescent="0.25">
      <c r="AG90"/>
      <c r="AH90"/>
      <c r="AI90"/>
    </row>
    <row r="91" spans="33:35" ht="11.5" x14ac:dyDescent="0.25">
      <c r="AG91"/>
      <c r="AH91"/>
      <c r="AI91"/>
    </row>
    <row r="92" spans="33:35" ht="11.5" x14ac:dyDescent="0.25">
      <c r="AG92"/>
      <c r="AH92"/>
      <c r="AI92"/>
    </row>
    <row r="93" spans="33:35" ht="11.5" x14ac:dyDescent="0.25">
      <c r="AG93"/>
      <c r="AH93"/>
      <c r="AI93"/>
    </row>
    <row r="94" spans="33:35" ht="11.5" x14ac:dyDescent="0.25">
      <c r="AG94"/>
      <c r="AH94"/>
      <c r="AI94"/>
    </row>
    <row r="95" spans="33:35" ht="11.5" x14ac:dyDescent="0.25">
      <c r="AG95"/>
      <c r="AH95"/>
      <c r="AI95"/>
    </row>
    <row r="96" spans="33:35" ht="11.5" x14ac:dyDescent="0.25">
      <c r="AG96"/>
      <c r="AH96"/>
      <c r="AI96"/>
    </row>
    <row r="97" spans="33:35" ht="11.5" x14ac:dyDescent="0.25">
      <c r="AG97"/>
      <c r="AH97"/>
      <c r="AI97"/>
    </row>
    <row r="98" spans="33:35" ht="11.5" x14ac:dyDescent="0.25">
      <c r="AG98"/>
      <c r="AH98"/>
      <c r="AI98"/>
    </row>
    <row r="99" spans="33:35" ht="11.5" x14ac:dyDescent="0.25">
      <c r="AG99"/>
      <c r="AH99"/>
      <c r="AI99"/>
    </row>
    <row r="100" spans="33:35" ht="11.5" x14ac:dyDescent="0.25">
      <c r="AG100"/>
      <c r="AH100"/>
      <c r="AI100"/>
    </row>
    <row r="101" spans="33:35" ht="11.5" x14ac:dyDescent="0.25">
      <c r="AG101"/>
      <c r="AH101"/>
      <c r="AI101"/>
    </row>
    <row r="102" spans="33:35" ht="11.5" x14ac:dyDescent="0.25">
      <c r="AG102"/>
      <c r="AH102"/>
      <c r="AI102"/>
    </row>
    <row r="103" spans="33:35" ht="11.5" x14ac:dyDescent="0.25">
      <c r="AG103"/>
      <c r="AH103"/>
      <c r="AI103"/>
    </row>
    <row r="104" spans="33:35" ht="11.5" x14ac:dyDescent="0.25">
      <c r="AG104"/>
      <c r="AH104"/>
      <c r="AI104"/>
    </row>
    <row r="105" spans="33:35" ht="11.5" x14ac:dyDescent="0.25">
      <c r="AG105"/>
      <c r="AH105"/>
      <c r="AI105"/>
    </row>
    <row r="106" spans="33:35" ht="11.5" x14ac:dyDescent="0.25">
      <c r="AG106"/>
      <c r="AH106"/>
      <c r="AI106"/>
    </row>
    <row r="107" spans="33:35" ht="11.5" x14ac:dyDescent="0.25">
      <c r="AG107"/>
      <c r="AH107"/>
      <c r="AI107"/>
    </row>
    <row r="108" spans="33:35" ht="11.5" x14ac:dyDescent="0.25">
      <c r="AG108"/>
      <c r="AH108"/>
      <c r="AI108"/>
    </row>
    <row r="109" spans="33:35" ht="11.5" x14ac:dyDescent="0.25">
      <c r="AG109"/>
      <c r="AH109"/>
      <c r="AI109"/>
    </row>
    <row r="110" spans="33:35" ht="11.5" x14ac:dyDescent="0.25">
      <c r="AG110"/>
      <c r="AH110"/>
      <c r="AI110"/>
    </row>
    <row r="111" spans="33:35" ht="11.5" x14ac:dyDescent="0.25">
      <c r="AG111"/>
      <c r="AH111"/>
      <c r="AI111"/>
    </row>
    <row r="112" spans="33:35" ht="11.5" x14ac:dyDescent="0.25">
      <c r="AG112"/>
      <c r="AH112"/>
      <c r="AI112"/>
    </row>
    <row r="113" spans="33:35" ht="11.5" x14ac:dyDescent="0.25">
      <c r="AG113"/>
      <c r="AH113"/>
      <c r="AI113"/>
    </row>
    <row r="114" spans="33:35" ht="11.5" x14ac:dyDescent="0.25">
      <c r="AG114"/>
      <c r="AH114"/>
      <c r="AI114"/>
    </row>
    <row r="115" spans="33:35" ht="11.5" x14ac:dyDescent="0.25">
      <c r="AG115"/>
      <c r="AH115"/>
      <c r="AI115"/>
    </row>
    <row r="116" spans="33:35" ht="11.5" x14ac:dyDescent="0.25">
      <c r="AG116"/>
      <c r="AH116"/>
      <c r="AI116"/>
    </row>
    <row r="117" spans="33:35" ht="11.5" x14ac:dyDescent="0.25">
      <c r="AG117"/>
      <c r="AH117"/>
      <c r="AI117"/>
    </row>
    <row r="118" spans="33:35" ht="11.5" x14ac:dyDescent="0.25">
      <c r="AG118"/>
      <c r="AH118"/>
      <c r="AI118"/>
    </row>
    <row r="119" spans="33:35" ht="11.5" x14ac:dyDescent="0.25">
      <c r="AG119"/>
      <c r="AH119"/>
      <c r="AI119"/>
    </row>
    <row r="120" spans="33:35" ht="11.5" x14ac:dyDescent="0.25">
      <c r="AG120"/>
      <c r="AH120"/>
      <c r="AI120"/>
    </row>
    <row r="121" spans="33:35" ht="11.5" x14ac:dyDescent="0.25">
      <c r="AG121"/>
      <c r="AH121"/>
      <c r="AI121"/>
    </row>
    <row r="122" spans="33:35" ht="11.5" x14ac:dyDescent="0.25">
      <c r="AG122"/>
      <c r="AH122"/>
      <c r="AI122"/>
    </row>
    <row r="123" spans="33:35" ht="11.5" x14ac:dyDescent="0.25">
      <c r="AG123"/>
      <c r="AH123"/>
      <c r="AI123"/>
    </row>
    <row r="124" spans="33:35" ht="11.5" x14ac:dyDescent="0.25">
      <c r="AG124"/>
      <c r="AH124"/>
      <c r="AI124"/>
    </row>
    <row r="125" spans="33:35" ht="11.5" x14ac:dyDescent="0.25">
      <c r="AG125"/>
      <c r="AH125"/>
      <c r="AI125"/>
    </row>
    <row r="126" spans="33:35" ht="11.5" x14ac:dyDescent="0.25">
      <c r="AG126"/>
      <c r="AH126"/>
      <c r="AI126"/>
    </row>
    <row r="127" spans="33:35" ht="11.5" x14ac:dyDescent="0.25">
      <c r="AG127"/>
      <c r="AH127"/>
      <c r="AI127"/>
    </row>
    <row r="128" spans="33:35" ht="11.5" x14ac:dyDescent="0.25">
      <c r="AG128"/>
      <c r="AH128"/>
      <c r="AI128"/>
    </row>
    <row r="129" spans="33:35" ht="11.5" x14ac:dyDescent="0.25">
      <c r="AG129"/>
      <c r="AH129"/>
      <c r="AI129"/>
    </row>
    <row r="130" spans="33:35" ht="11.5" x14ac:dyDescent="0.25">
      <c r="AG130"/>
      <c r="AH130"/>
      <c r="AI130"/>
    </row>
    <row r="131" spans="33:35" ht="11.5" x14ac:dyDescent="0.25">
      <c r="AG131"/>
      <c r="AH131"/>
      <c r="AI131"/>
    </row>
    <row r="132" spans="33:35" ht="11.5" x14ac:dyDescent="0.25">
      <c r="AH132"/>
      <c r="AI132"/>
    </row>
    <row r="133" spans="33:35" ht="11.5" x14ac:dyDescent="0.25">
      <c r="AH133"/>
      <c r="AI133"/>
    </row>
    <row r="134" spans="33:35" ht="11.5" x14ac:dyDescent="0.25">
      <c r="AH134"/>
      <c r="AI134"/>
    </row>
    <row r="135" spans="33:35" ht="11.5" x14ac:dyDescent="0.25">
      <c r="AH135"/>
      <c r="AI135"/>
    </row>
    <row r="136" spans="33:35" ht="11.5" x14ac:dyDescent="0.25">
      <c r="AH136"/>
      <c r="AI136"/>
    </row>
    <row r="137" spans="33:35" ht="11.5" x14ac:dyDescent="0.25">
      <c r="AH137"/>
      <c r="AI137"/>
    </row>
    <row r="138" spans="33:35" ht="11.5" x14ac:dyDescent="0.25">
      <c r="AH138"/>
      <c r="AI138"/>
    </row>
    <row r="139" spans="33:35" ht="11.5" x14ac:dyDescent="0.25">
      <c r="AH139"/>
      <c r="AI139"/>
    </row>
    <row r="140" spans="33:35" ht="11.5" x14ac:dyDescent="0.25">
      <c r="AH140"/>
      <c r="AI140"/>
    </row>
    <row r="141" spans="33:35" ht="11.5" x14ac:dyDescent="0.25">
      <c r="AH141"/>
      <c r="AI141"/>
    </row>
    <row r="142" spans="33:35" ht="11.5" x14ac:dyDescent="0.25">
      <c r="AH142"/>
      <c r="AI142"/>
    </row>
    <row r="143" spans="33:35" ht="11.5" x14ac:dyDescent="0.25">
      <c r="AH143"/>
      <c r="AI143"/>
    </row>
    <row r="144" spans="33:35" ht="11.5" x14ac:dyDescent="0.25">
      <c r="AH144"/>
      <c r="AI144"/>
    </row>
    <row r="145" spans="34:35" ht="11.5" x14ac:dyDescent="0.25">
      <c r="AH145"/>
      <c r="AI145"/>
    </row>
    <row r="146" spans="34:35" ht="11.5" x14ac:dyDescent="0.25">
      <c r="AH146"/>
      <c r="AI146"/>
    </row>
    <row r="147" spans="34:35" ht="11.5" x14ac:dyDescent="0.25">
      <c r="AH147"/>
      <c r="AI147"/>
    </row>
    <row r="148" spans="34:35" ht="11.5" x14ac:dyDescent="0.25">
      <c r="AH148"/>
      <c r="AI148"/>
    </row>
    <row r="149" spans="34:35" ht="11.5" x14ac:dyDescent="0.25">
      <c r="AH149"/>
      <c r="AI149"/>
    </row>
    <row r="150" spans="34:35" ht="11.5" x14ac:dyDescent="0.25">
      <c r="AH150"/>
      <c r="AI150"/>
    </row>
    <row r="151" spans="34:35" ht="11.5" x14ac:dyDescent="0.25">
      <c r="AH151"/>
      <c r="AI151"/>
    </row>
    <row r="152" spans="34:35" ht="11.5" x14ac:dyDescent="0.25">
      <c r="AH152"/>
      <c r="AI152"/>
    </row>
    <row r="153" spans="34:35" ht="11.5" x14ac:dyDescent="0.25">
      <c r="AH153"/>
      <c r="AI153"/>
    </row>
    <row r="154" spans="34:35" ht="11.5" x14ac:dyDescent="0.25">
      <c r="AH154"/>
      <c r="AI154"/>
    </row>
    <row r="155" spans="34:35" ht="11.5" x14ac:dyDescent="0.25">
      <c r="AH155"/>
      <c r="AI155"/>
    </row>
    <row r="156" spans="34:35" ht="11.5" x14ac:dyDescent="0.25">
      <c r="AH156"/>
      <c r="AI156"/>
    </row>
    <row r="157" spans="34:35" ht="11.5" x14ac:dyDescent="0.25">
      <c r="AH157"/>
      <c r="AI157"/>
    </row>
    <row r="158" spans="34:35" ht="11.5" x14ac:dyDescent="0.25">
      <c r="AH158"/>
      <c r="AI158"/>
    </row>
    <row r="159" spans="34:35" ht="11.5" x14ac:dyDescent="0.25">
      <c r="AH159"/>
      <c r="AI159"/>
    </row>
    <row r="160" spans="34:35" ht="11.5" x14ac:dyDescent="0.25">
      <c r="AH160"/>
      <c r="AI160"/>
    </row>
    <row r="161" spans="34:35" ht="11.5" x14ac:dyDescent="0.25">
      <c r="AH161"/>
      <c r="AI161"/>
    </row>
    <row r="162" spans="34:35" ht="11.5" x14ac:dyDescent="0.25">
      <c r="AH162"/>
      <c r="AI162"/>
    </row>
    <row r="163" spans="34:35" ht="11.5" x14ac:dyDescent="0.25">
      <c r="AH163"/>
      <c r="AI163"/>
    </row>
    <row r="164" spans="34:35" ht="11.5" x14ac:dyDescent="0.25">
      <c r="AH164"/>
      <c r="AI164"/>
    </row>
    <row r="165" spans="34:35" ht="11.5" x14ac:dyDescent="0.25">
      <c r="AH165"/>
      <c r="AI165"/>
    </row>
    <row r="166" spans="34:35" ht="11.5" x14ac:dyDescent="0.25">
      <c r="AH166"/>
      <c r="AI166"/>
    </row>
    <row r="167" spans="34:35" ht="11.5" x14ac:dyDescent="0.25">
      <c r="AH167"/>
      <c r="AI167"/>
    </row>
    <row r="168" spans="34:35" ht="11.5" x14ac:dyDescent="0.25">
      <c r="AH168"/>
      <c r="AI168"/>
    </row>
    <row r="169" spans="34:35" ht="11.5" x14ac:dyDescent="0.25">
      <c r="AH169"/>
      <c r="AI169"/>
    </row>
    <row r="170" spans="34:35" ht="11.5" x14ac:dyDescent="0.25">
      <c r="AH170"/>
      <c r="AI170"/>
    </row>
    <row r="171" spans="34:35" ht="11.5" x14ac:dyDescent="0.25">
      <c r="AH171"/>
      <c r="AI171"/>
    </row>
    <row r="172" spans="34:35" ht="11.5" x14ac:dyDescent="0.25">
      <c r="AH172"/>
      <c r="AI172"/>
    </row>
    <row r="173" spans="34:35" ht="11.5" x14ac:dyDescent="0.25">
      <c r="AH173"/>
      <c r="AI173"/>
    </row>
    <row r="174" spans="34:35" ht="11.5" x14ac:dyDescent="0.25">
      <c r="AH174"/>
      <c r="AI174"/>
    </row>
    <row r="175" spans="34:35" ht="11.5" x14ac:dyDescent="0.25">
      <c r="AH175"/>
      <c r="AI175"/>
    </row>
    <row r="176" spans="34:35" ht="11.5" x14ac:dyDescent="0.25">
      <c r="AH176"/>
      <c r="AI176"/>
    </row>
    <row r="177" spans="34:35" ht="11.5" x14ac:dyDescent="0.25">
      <c r="AH177"/>
      <c r="AI177"/>
    </row>
    <row r="178" spans="34:35" ht="11.5" x14ac:dyDescent="0.25">
      <c r="AH178"/>
      <c r="AI178"/>
    </row>
    <row r="179" spans="34:35" ht="11.5" x14ac:dyDescent="0.25">
      <c r="AH179"/>
      <c r="AI179"/>
    </row>
    <row r="180" spans="34:35" ht="11.5" x14ac:dyDescent="0.25">
      <c r="AH180"/>
      <c r="AI180"/>
    </row>
    <row r="181" spans="34:35" ht="11.5" x14ac:dyDescent="0.25">
      <c r="AH181"/>
      <c r="AI181"/>
    </row>
    <row r="182" spans="34:35" ht="11.5" x14ac:dyDescent="0.25">
      <c r="AH182"/>
      <c r="AI182"/>
    </row>
    <row r="183" spans="34:35" ht="11.5" x14ac:dyDescent="0.25">
      <c r="AH183"/>
      <c r="AI183"/>
    </row>
    <row r="184" spans="34:35" ht="11.5" x14ac:dyDescent="0.25">
      <c r="AH184"/>
      <c r="AI184"/>
    </row>
    <row r="185" spans="34:35" ht="11.5" x14ac:dyDescent="0.25">
      <c r="AH185"/>
      <c r="AI185"/>
    </row>
    <row r="186" spans="34:35" ht="11.5" x14ac:dyDescent="0.25">
      <c r="AH186"/>
      <c r="AI186"/>
    </row>
    <row r="187" spans="34:35" ht="11.5" x14ac:dyDescent="0.25">
      <c r="AH187"/>
      <c r="AI187"/>
    </row>
    <row r="188" spans="34:35" ht="11.5" x14ac:dyDescent="0.25">
      <c r="AH188"/>
      <c r="AI188"/>
    </row>
    <row r="189" spans="34:35" ht="11.5" x14ac:dyDescent="0.25">
      <c r="AH189"/>
      <c r="AI189"/>
    </row>
    <row r="190" spans="34:35" ht="11.5" x14ac:dyDescent="0.25">
      <c r="AH190"/>
      <c r="AI190"/>
    </row>
    <row r="191" spans="34:35" ht="11.5" x14ac:dyDescent="0.25">
      <c r="AH191"/>
      <c r="AI191"/>
    </row>
    <row r="192" spans="34:35" ht="11.5" x14ac:dyDescent="0.25">
      <c r="AH192"/>
      <c r="AI192"/>
    </row>
    <row r="193" spans="34:35" ht="11.5" x14ac:dyDescent="0.25">
      <c r="AH193"/>
      <c r="AI193"/>
    </row>
    <row r="194" spans="34:35" ht="11.5" x14ac:dyDescent="0.25">
      <c r="AH194"/>
      <c r="AI194"/>
    </row>
    <row r="195" spans="34:35" ht="11.5" x14ac:dyDescent="0.25">
      <c r="AH195"/>
      <c r="AI195"/>
    </row>
    <row r="196" spans="34:35" ht="11.5" x14ac:dyDescent="0.25">
      <c r="AH196"/>
      <c r="AI196"/>
    </row>
    <row r="197" spans="34:35" ht="11.5" x14ac:dyDescent="0.25">
      <c r="AH197"/>
      <c r="AI197"/>
    </row>
    <row r="198" spans="34:35" ht="11.5" x14ac:dyDescent="0.25">
      <c r="AH198"/>
      <c r="AI198"/>
    </row>
    <row r="199" spans="34:35" ht="11.5" x14ac:dyDescent="0.25">
      <c r="AH199"/>
      <c r="AI199"/>
    </row>
    <row r="200" spans="34:35" ht="11.5" x14ac:dyDescent="0.25">
      <c r="AH200"/>
      <c r="AI200"/>
    </row>
    <row r="201" spans="34:35" ht="11.5" x14ac:dyDescent="0.25">
      <c r="AH201"/>
      <c r="AI201"/>
    </row>
    <row r="202" spans="34:35" ht="11.5" x14ac:dyDescent="0.25">
      <c r="AH202"/>
      <c r="AI202"/>
    </row>
    <row r="203" spans="34:35" ht="11.5" x14ac:dyDescent="0.25">
      <c r="AH203"/>
      <c r="AI203"/>
    </row>
    <row r="204" spans="34:35" ht="11.5" x14ac:dyDescent="0.25">
      <c r="AH204"/>
      <c r="AI204"/>
    </row>
    <row r="205" spans="34:35" ht="11.5" x14ac:dyDescent="0.25">
      <c r="AH205"/>
      <c r="AI205"/>
    </row>
    <row r="206" spans="34:35" ht="11.5" x14ac:dyDescent="0.25">
      <c r="AH206"/>
      <c r="AI206"/>
    </row>
    <row r="207" spans="34:35" ht="11.5" x14ac:dyDescent="0.25">
      <c r="AH207"/>
      <c r="AI207"/>
    </row>
    <row r="208" spans="34:35" ht="11.5" x14ac:dyDescent="0.25">
      <c r="AH208"/>
      <c r="AI208"/>
    </row>
    <row r="209" spans="34:35" ht="11.5" x14ac:dyDescent="0.25">
      <c r="AH209"/>
      <c r="AI209"/>
    </row>
    <row r="210" spans="34:35" ht="11.5" x14ac:dyDescent="0.25">
      <c r="AH210"/>
      <c r="AI210"/>
    </row>
    <row r="211" spans="34:35" ht="11.5" x14ac:dyDescent="0.25">
      <c r="AH211"/>
      <c r="AI211"/>
    </row>
    <row r="212" spans="34:35" ht="11.5" x14ac:dyDescent="0.25">
      <c r="AH212"/>
      <c r="AI212"/>
    </row>
    <row r="213" spans="34:35" ht="11.5" x14ac:dyDescent="0.25">
      <c r="AH213"/>
      <c r="AI213"/>
    </row>
    <row r="214" spans="34:35" ht="11.5" x14ac:dyDescent="0.25">
      <c r="AH214"/>
      <c r="AI214"/>
    </row>
    <row r="215" spans="34:35" ht="11.5" x14ac:dyDescent="0.25">
      <c r="AH215"/>
      <c r="AI215"/>
    </row>
    <row r="216" spans="34:35" ht="11.5" x14ac:dyDescent="0.25">
      <c r="AH216"/>
      <c r="AI216"/>
    </row>
    <row r="217" spans="34:35" ht="11.5" x14ac:dyDescent="0.25">
      <c r="AH217"/>
      <c r="AI217"/>
    </row>
    <row r="218" spans="34:35" ht="11.5" x14ac:dyDescent="0.25">
      <c r="AH218"/>
      <c r="AI218"/>
    </row>
    <row r="219" spans="34:35" ht="11.5" x14ac:dyDescent="0.25">
      <c r="AH219"/>
      <c r="AI219"/>
    </row>
    <row r="220" spans="34:35" ht="11.5" x14ac:dyDescent="0.25">
      <c r="AH220"/>
      <c r="AI220"/>
    </row>
    <row r="221" spans="34:35" ht="11.5" x14ac:dyDescent="0.25">
      <c r="AH221"/>
      <c r="AI221"/>
    </row>
    <row r="222" spans="34:35" ht="11.5" x14ac:dyDescent="0.25">
      <c r="AH222"/>
      <c r="AI222"/>
    </row>
    <row r="223" spans="34:35" ht="11.5" x14ac:dyDescent="0.25">
      <c r="AH223"/>
      <c r="AI223"/>
    </row>
    <row r="224" spans="34:35" ht="11.5" x14ac:dyDescent="0.25">
      <c r="AH224"/>
      <c r="AI224"/>
    </row>
    <row r="225" spans="34:35" ht="11.5" x14ac:dyDescent="0.25">
      <c r="AH225"/>
      <c r="AI225"/>
    </row>
    <row r="226" spans="34:35" ht="11.5" x14ac:dyDescent="0.25">
      <c r="AH226"/>
      <c r="AI226"/>
    </row>
    <row r="227" spans="34:35" ht="11.5" x14ac:dyDescent="0.25">
      <c r="AH227"/>
      <c r="AI227"/>
    </row>
    <row r="228" spans="34:35" ht="11.5" x14ac:dyDescent="0.25">
      <c r="AH228"/>
      <c r="AI228"/>
    </row>
    <row r="229" spans="34:35" ht="11.5" x14ac:dyDescent="0.25">
      <c r="AH229"/>
      <c r="AI229"/>
    </row>
    <row r="230" spans="34:35" ht="11.5" x14ac:dyDescent="0.25">
      <c r="AH230"/>
      <c r="AI230"/>
    </row>
    <row r="231" spans="34:35" ht="11.5" x14ac:dyDescent="0.25">
      <c r="AH231"/>
      <c r="AI231"/>
    </row>
    <row r="232" spans="34:35" ht="11.5" x14ac:dyDescent="0.25">
      <c r="AH232"/>
      <c r="AI232"/>
    </row>
    <row r="233" spans="34:35" ht="11.5" x14ac:dyDescent="0.25">
      <c r="AH233"/>
      <c r="AI233"/>
    </row>
    <row r="234" spans="34:35" ht="11.5" x14ac:dyDescent="0.25">
      <c r="AH234"/>
      <c r="AI234"/>
    </row>
    <row r="235" spans="34:35" ht="11.5" x14ac:dyDescent="0.25">
      <c r="AH235"/>
      <c r="AI235"/>
    </row>
    <row r="236" spans="34:35" ht="11.5" x14ac:dyDescent="0.25">
      <c r="AH236"/>
      <c r="AI236"/>
    </row>
    <row r="237" spans="34:35" ht="11.5" x14ac:dyDescent="0.25">
      <c r="AH237"/>
      <c r="AI237"/>
    </row>
    <row r="238" spans="34:35" ht="11.5" x14ac:dyDescent="0.25">
      <c r="AH238"/>
      <c r="AI238"/>
    </row>
    <row r="239" spans="34:35" ht="11.5" x14ac:dyDescent="0.25">
      <c r="AH239"/>
      <c r="AI239"/>
    </row>
    <row r="240" spans="34:35" ht="11.5" x14ac:dyDescent="0.25">
      <c r="AH240"/>
      <c r="AI240"/>
    </row>
    <row r="241" spans="34:35" ht="11.5" x14ac:dyDescent="0.25">
      <c r="AH241"/>
      <c r="AI241"/>
    </row>
    <row r="242" spans="34:35" ht="11.5" x14ac:dyDescent="0.25">
      <c r="AH242"/>
      <c r="AI242"/>
    </row>
    <row r="243" spans="34:35" ht="11.5" x14ac:dyDescent="0.25">
      <c r="AH243"/>
      <c r="AI243"/>
    </row>
    <row r="244" spans="34:35" ht="11.5" x14ac:dyDescent="0.25">
      <c r="AH244"/>
      <c r="AI244"/>
    </row>
    <row r="245" spans="34:35" ht="11.5" x14ac:dyDescent="0.25">
      <c r="AH245"/>
      <c r="AI245"/>
    </row>
    <row r="246" spans="34:35" ht="11.5" x14ac:dyDescent="0.25">
      <c r="AH246"/>
      <c r="AI246"/>
    </row>
    <row r="247" spans="34:35" ht="11.5" x14ac:dyDescent="0.25">
      <c r="AH247"/>
      <c r="AI247"/>
    </row>
    <row r="248" spans="34:35" ht="11.5" x14ac:dyDescent="0.25">
      <c r="AH248"/>
      <c r="AI248"/>
    </row>
    <row r="249" spans="34:35" ht="11.5" x14ac:dyDescent="0.25">
      <c r="AH249"/>
      <c r="AI249"/>
    </row>
    <row r="250" spans="34:35" ht="11.5" x14ac:dyDescent="0.25">
      <c r="AH250"/>
      <c r="AI250"/>
    </row>
    <row r="251" spans="34:35" ht="11.5" x14ac:dyDescent="0.25">
      <c r="AH251"/>
      <c r="AI251"/>
    </row>
    <row r="252" spans="34:35" ht="11.5" x14ac:dyDescent="0.25">
      <c r="AH252"/>
      <c r="AI252"/>
    </row>
    <row r="253" spans="34:35" ht="11.5" x14ac:dyDescent="0.25">
      <c r="AH253"/>
      <c r="AI253"/>
    </row>
    <row r="254" spans="34:35" ht="11.5" x14ac:dyDescent="0.25">
      <c r="AH254"/>
      <c r="AI254"/>
    </row>
    <row r="255" spans="34:35" ht="11.5" x14ac:dyDescent="0.25">
      <c r="AH255"/>
      <c r="AI255"/>
    </row>
    <row r="256" spans="34:35" ht="11.5" x14ac:dyDescent="0.25">
      <c r="AH256"/>
      <c r="AI256"/>
    </row>
    <row r="257" spans="34:35" ht="11.5" x14ac:dyDescent="0.25">
      <c r="AH257"/>
      <c r="AI257"/>
    </row>
    <row r="258" spans="34:35" ht="11.5" x14ac:dyDescent="0.25">
      <c r="AH258"/>
      <c r="AI258"/>
    </row>
    <row r="259" spans="34:35" ht="11.5" x14ac:dyDescent="0.25">
      <c r="AH259"/>
      <c r="AI259"/>
    </row>
    <row r="260" spans="34:35" ht="11.5" x14ac:dyDescent="0.25">
      <c r="AH260"/>
      <c r="AI260"/>
    </row>
    <row r="261" spans="34:35" ht="11.5" x14ac:dyDescent="0.25">
      <c r="AH261"/>
      <c r="AI261"/>
    </row>
    <row r="262" spans="34:35" ht="11.5" x14ac:dyDescent="0.25">
      <c r="AH262"/>
      <c r="AI262"/>
    </row>
    <row r="263" spans="34:35" ht="11.5" x14ac:dyDescent="0.25">
      <c r="AH263"/>
      <c r="AI263"/>
    </row>
    <row r="264" spans="34:35" ht="11.5" x14ac:dyDescent="0.25">
      <c r="AH264"/>
      <c r="AI264"/>
    </row>
    <row r="265" spans="34:35" ht="11.5" x14ac:dyDescent="0.25">
      <c r="AH265"/>
      <c r="AI265"/>
    </row>
    <row r="266" spans="34:35" ht="11.5" x14ac:dyDescent="0.25">
      <c r="AH266"/>
      <c r="AI266"/>
    </row>
    <row r="267" spans="34:35" ht="11.5" x14ac:dyDescent="0.25">
      <c r="AH267"/>
      <c r="AI267"/>
    </row>
    <row r="268" spans="34:35" ht="11.5" x14ac:dyDescent="0.25">
      <c r="AH268"/>
      <c r="AI268"/>
    </row>
    <row r="269" spans="34:35" ht="11.5" x14ac:dyDescent="0.25">
      <c r="AH269"/>
      <c r="AI269"/>
    </row>
    <row r="270" spans="34:35" ht="11.5" x14ac:dyDescent="0.25">
      <c r="AH270"/>
      <c r="AI270"/>
    </row>
    <row r="271" spans="34:35" ht="11.5" x14ac:dyDescent="0.25">
      <c r="AH271"/>
      <c r="AI271"/>
    </row>
    <row r="272" spans="34:35" ht="11.5" x14ac:dyDescent="0.25">
      <c r="AH272"/>
      <c r="AI272"/>
    </row>
    <row r="273" spans="34:35" ht="11.5" x14ac:dyDescent="0.25">
      <c r="AH273"/>
      <c r="AI273"/>
    </row>
    <row r="274" spans="34:35" ht="11.5" x14ac:dyDescent="0.25">
      <c r="AH274"/>
      <c r="AI274"/>
    </row>
    <row r="275" spans="34:35" ht="11.5" x14ac:dyDescent="0.25">
      <c r="AH275"/>
      <c r="AI275"/>
    </row>
    <row r="276" spans="34:35" ht="11.5" x14ac:dyDescent="0.25">
      <c r="AH276"/>
      <c r="AI276"/>
    </row>
    <row r="277" spans="34:35" ht="11.5" x14ac:dyDescent="0.25">
      <c r="AH277"/>
      <c r="AI277"/>
    </row>
    <row r="278" spans="34:35" ht="11.5" x14ac:dyDescent="0.25">
      <c r="AH278"/>
      <c r="AI278"/>
    </row>
    <row r="279" spans="34:35" ht="11.5" x14ac:dyDescent="0.25">
      <c r="AH279"/>
      <c r="AI279"/>
    </row>
    <row r="280" spans="34:35" ht="11.5" x14ac:dyDescent="0.25">
      <c r="AH280"/>
      <c r="AI280"/>
    </row>
    <row r="281" spans="34:35" ht="11.5" x14ac:dyDescent="0.25">
      <c r="AH281"/>
      <c r="AI281"/>
    </row>
    <row r="282" spans="34:35" ht="11.5" x14ac:dyDescent="0.25">
      <c r="AH282"/>
      <c r="AI282"/>
    </row>
    <row r="283" spans="34:35" ht="11.5" x14ac:dyDescent="0.25">
      <c r="AH283"/>
      <c r="AI283"/>
    </row>
    <row r="284" spans="34:35" ht="11.5" x14ac:dyDescent="0.25">
      <c r="AH284"/>
      <c r="AI284"/>
    </row>
    <row r="285" spans="34:35" ht="11.5" x14ac:dyDescent="0.25">
      <c r="AH285"/>
      <c r="AI285"/>
    </row>
    <row r="286" spans="34:35" ht="11.5" x14ac:dyDescent="0.25">
      <c r="AH286"/>
      <c r="AI286"/>
    </row>
    <row r="287" spans="34:35" ht="11.5" x14ac:dyDescent="0.25">
      <c r="AH287"/>
      <c r="AI287"/>
    </row>
    <row r="288" spans="34:35" ht="11.5" x14ac:dyDescent="0.25">
      <c r="AH288"/>
      <c r="AI288"/>
    </row>
    <row r="289" spans="34:35" ht="11.5" x14ac:dyDescent="0.25">
      <c r="AH289"/>
      <c r="AI289"/>
    </row>
    <row r="290" spans="34:35" ht="11.5" x14ac:dyDescent="0.25">
      <c r="AH290"/>
      <c r="AI290"/>
    </row>
    <row r="291" spans="34:35" ht="11.5" x14ac:dyDescent="0.25">
      <c r="AH291"/>
      <c r="AI291"/>
    </row>
    <row r="292" spans="34:35" ht="11.5" x14ac:dyDescent="0.25">
      <c r="AH292"/>
      <c r="AI292"/>
    </row>
    <row r="293" spans="34:35" ht="11.5" x14ac:dyDescent="0.25">
      <c r="AH293"/>
      <c r="AI293"/>
    </row>
    <row r="294" spans="34:35" ht="11.5" x14ac:dyDescent="0.25">
      <c r="AH294"/>
      <c r="AI294"/>
    </row>
    <row r="295" spans="34:35" ht="11.5" x14ac:dyDescent="0.25">
      <c r="AH295"/>
      <c r="AI295"/>
    </row>
    <row r="296" spans="34:35" ht="11.5" x14ac:dyDescent="0.25">
      <c r="AH296"/>
      <c r="AI296"/>
    </row>
    <row r="297" spans="34:35" ht="11.5" x14ac:dyDescent="0.25">
      <c r="AH297"/>
      <c r="AI297"/>
    </row>
    <row r="298" spans="34:35" ht="11.5" x14ac:dyDescent="0.25">
      <c r="AH298"/>
      <c r="AI298"/>
    </row>
    <row r="299" spans="34:35" ht="11.5" x14ac:dyDescent="0.25">
      <c r="AH299"/>
      <c r="AI299"/>
    </row>
    <row r="300" spans="34:35" ht="11.5" x14ac:dyDescent="0.25">
      <c r="AH300"/>
      <c r="AI300"/>
    </row>
    <row r="301" spans="34:35" ht="11.5" x14ac:dyDescent="0.25">
      <c r="AH301"/>
      <c r="AI301"/>
    </row>
    <row r="302" spans="34:35" ht="11.5" x14ac:dyDescent="0.25">
      <c r="AH302"/>
      <c r="AI302"/>
    </row>
    <row r="303" spans="34:35" ht="11.5" x14ac:dyDescent="0.25">
      <c r="AH303"/>
      <c r="AI303"/>
    </row>
    <row r="304" spans="34:35" ht="11.5" x14ac:dyDescent="0.25">
      <c r="AH304"/>
      <c r="AI304"/>
    </row>
    <row r="305" spans="34:35" ht="11.5" x14ac:dyDescent="0.25">
      <c r="AH305"/>
      <c r="AI305"/>
    </row>
    <row r="306" spans="34:35" ht="11.5" x14ac:dyDescent="0.25">
      <c r="AH306"/>
      <c r="AI306"/>
    </row>
    <row r="307" spans="34:35" ht="11.5" x14ac:dyDescent="0.25">
      <c r="AH307"/>
      <c r="AI307"/>
    </row>
    <row r="308" spans="34:35" ht="11.5" x14ac:dyDescent="0.25">
      <c r="AH308"/>
      <c r="AI308"/>
    </row>
    <row r="309" spans="34:35" ht="11.5" x14ac:dyDescent="0.25">
      <c r="AH309"/>
      <c r="AI309"/>
    </row>
    <row r="310" spans="34:35" ht="11.5" x14ac:dyDescent="0.25">
      <c r="AH310"/>
      <c r="AI310"/>
    </row>
    <row r="311" spans="34:35" ht="11.5" x14ac:dyDescent="0.25">
      <c r="AH311"/>
      <c r="AI311"/>
    </row>
    <row r="312" spans="34:35" ht="11.5" x14ac:dyDescent="0.25">
      <c r="AH312"/>
      <c r="AI312"/>
    </row>
    <row r="313" spans="34:35" ht="11.5" x14ac:dyDescent="0.25">
      <c r="AH313"/>
      <c r="AI313"/>
    </row>
    <row r="314" spans="34:35" ht="11.5" x14ac:dyDescent="0.25">
      <c r="AH314"/>
      <c r="AI314"/>
    </row>
    <row r="315" spans="34:35" ht="11.5" x14ac:dyDescent="0.25">
      <c r="AH315"/>
      <c r="AI315"/>
    </row>
    <row r="316" spans="34:35" ht="11.5" x14ac:dyDescent="0.25">
      <c r="AH316"/>
      <c r="AI316"/>
    </row>
    <row r="317" spans="34:35" ht="11.5" x14ac:dyDescent="0.25">
      <c r="AH317"/>
      <c r="AI317"/>
    </row>
    <row r="318" spans="34:35" ht="11.5" x14ac:dyDescent="0.25">
      <c r="AH318"/>
      <c r="AI318"/>
    </row>
    <row r="319" spans="34:35" ht="11.5" x14ac:dyDescent="0.25">
      <c r="AH319"/>
      <c r="AI319"/>
    </row>
    <row r="320" spans="34:35" ht="11.5" x14ac:dyDescent="0.25">
      <c r="AH320"/>
      <c r="AI320"/>
    </row>
    <row r="321" spans="34:35" ht="11.5" x14ac:dyDescent="0.25">
      <c r="AH321"/>
      <c r="AI321"/>
    </row>
    <row r="322" spans="34:35" ht="11.5" x14ac:dyDescent="0.25">
      <c r="AH322"/>
      <c r="AI322"/>
    </row>
    <row r="323" spans="34:35" ht="11.5" x14ac:dyDescent="0.25">
      <c r="AH323"/>
      <c r="AI323"/>
    </row>
    <row r="324" spans="34:35" ht="11.5" x14ac:dyDescent="0.25">
      <c r="AH324"/>
      <c r="AI324"/>
    </row>
    <row r="325" spans="34:35" ht="11.5" x14ac:dyDescent="0.25">
      <c r="AH325"/>
      <c r="AI325"/>
    </row>
    <row r="326" spans="34:35" ht="11.5" x14ac:dyDescent="0.25">
      <c r="AH326"/>
      <c r="AI326"/>
    </row>
    <row r="327" spans="34:35" ht="11.5" x14ac:dyDescent="0.25">
      <c r="AH327"/>
      <c r="AI327"/>
    </row>
    <row r="328" spans="34:35" ht="11.5" x14ac:dyDescent="0.25">
      <c r="AH328"/>
      <c r="AI328"/>
    </row>
    <row r="329" spans="34:35" ht="11.5" x14ac:dyDescent="0.25">
      <c r="AH329"/>
      <c r="AI329"/>
    </row>
    <row r="330" spans="34:35" ht="11.5" x14ac:dyDescent="0.25">
      <c r="AH330"/>
      <c r="AI330"/>
    </row>
    <row r="331" spans="34:35" ht="11.5" x14ac:dyDescent="0.25">
      <c r="AH331"/>
      <c r="AI331"/>
    </row>
    <row r="332" spans="34:35" ht="11.5" x14ac:dyDescent="0.25">
      <c r="AH332"/>
      <c r="AI332"/>
    </row>
    <row r="333" spans="34:35" ht="11.5" x14ac:dyDescent="0.25">
      <c r="AH333"/>
      <c r="AI333"/>
    </row>
    <row r="334" spans="34:35" ht="11.5" x14ac:dyDescent="0.25">
      <c r="AH334"/>
      <c r="AI334"/>
    </row>
    <row r="335" spans="34:35" ht="11.5" x14ac:dyDescent="0.25">
      <c r="AH335"/>
      <c r="AI335"/>
    </row>
    <row r="336" spans="34:35" ht="11.5" x14ac:dyDescent="0.25">
      <c r="AH336"/>
      <c r="AI336"/>
    </row>
    <row r="337" spans="34:35" ht="11.5" x14ac:dyDescent="0.25">
      <c r="AH337"/>
      <c r="AI337"/>
    </row>
    <row r="338" spans="34:35" ht="11.5" x14ac:dyDescent="0.25">
      <c r="AH338"/>
      <c r="AI338"/>
    </row>
    <row r="339" spans="34:35" ht="11.5" x14ac:dyDescent="0.25">
      <c r="AH339"/>
      <c r="AI339"/>
    </row>
    <row r="340" spans="34:35" ht="11.5" x14ac:dyDescent="0.25">
      <c r="AH340"/>
      <c r="AI340"/>
    </row>
    <row r="341" spans="34:35" ht="11.5" x14ac:dyDescent="0.25">
      <c r="AH341"/>
      <c r="AI341"/>
    </row>
    <row r="342" spans="34:35" ht="11.5" x14ac:dyDescent="0.25">
      <c r="AH342"/>
      <c r="AI342"/>
    </row>
    <row r="343" spans="34:35" ht="11.5" x14ac:dyDescent="0.25">
      <c r="AH343"/>
      <c r="AI343"/>
    </row>
    <row r="344" spans="34:35" ht="11.5" x14ac:dyDescent="0.25">
      <c r="AH344"/>
      <c r="AI344"/>
    </row>
    <row r="345" spans="34:35" ht="11.5" x14ac:dyDescent="0.25">
      <c r="AH345"/>
      <c r="AI345"/>
    </row>
    <row r="346" spans="34:35" ht="11.5" x14ac:dyDescent="0.25">
      <c r="AH346"/>
      <c r="AI346"/>
    </row>
    <row r="347" spans="34:35" ht="11.5" x14ac:dyDescent="0.25">
      <c r="AH347"/>
      <c r="AI347"/>
    </row>
    <row r="348" spans="34:35" ht="11.5" x14ac:dyDescent="0.25">
      <c r="AH348"/>
      <c r="AI348"/>
    </row>
    <row r="349" spans="34:35" ht="11.5" x14ac:dyDescent="0.25">
      <c r="AH349"/>
      <c r="AI349"/>
    </row>
    <row r="350" spans="34:35" ht="11.5" x14ac:dyDescent="0.25">
      <c r="AH350"/>
      <c r="AI350"/>
    </row>
    <row r="351" spans="34:35" ht="11.5" x14ac:dyDescent="0.25">
      <c r="AH351"/>
      <c r="AI351"/>
    </row>
    <row r="352" spans="34:35" ht="11.5" x14ac:dyDescent="0.25">
      <c r="AH352"/>
      <c r="AI352"/>
    </row>
    <row r="353" spans="34:35" ht="11.5" x14ac:dyDescent="0.25">
      <c r="AH353"/>
      <c r="AI353"/>
    </row>
    <row r="354" spans="34:35" ht="11.5" x14ac:dyDescent="0.25">
      <c r="AH354"/>
      <c r="AI354"/>
    </row>
    <row r="355" spans="34:35" ht="11.5" x14ac:dyDescent="0.25">
      <c r="AH355"/>
      <c r="AI355"/>
    </row>
    <row r="356" spans="34:35" ht="11.5" x14ac:dyDescent="0.25">
      <c r="AH356"/>
      <c r="AI356"/>
    </row>
    <row r="357" spans="34:35" ht="11.5" x14ac:dyDescent="0.25">
      <c r="AH357"/>
      <c r="AI357"/>
    </row>
    <row r="358" spans="34:35" ht="11.5" x14ac:dyDescent="0.25">
      <c r="AH358"/>
      <c r="AI358"/>
    </row>
    <row r="359" spans="34:35" ht="11.5" x14ac:dyDescent="0.25">
      <c r="AH359"/>
      <c r="AI359"/>
    </row>
    <row r="360" spans="34:35" ht="11.5" x14ac:dyDescent="0.25">
      <c r="AH360"/>
      <c r="AI360"/>
    </row>
    <row r="361" spans="34:35" ht="11.5" x14ac:dyDescent="0.25">
      <c r="AH361"/>
      <c r="AI361"/>
    </row>
    <row r="362" spans="34:35" ht="11.5" x14ac:dyDescent="0.25">
      <c r="AH362"/>
      <c r="AI362"/>
    </row>
    <row r="363" spans="34:35" ht="11.5" x14ac:dyDescent="0.25">
      <c r="AH363"/>
      <c r="AI363"/>
    </row>
    <row r="364" spans="34:35" ht="11.5" x14ac:dyDescent="0.25">
      <c r="AH364"/>
      <c r="AI364"/>
    </row>
    <row r="365" spans="34:35" ht="11.5" x14ac:dyDescent="0.25">
      <c r="AH365"/>
      <c r="AI365"/>
    </row>
    <row r="366" spans="34:35" ht="11.5" x14ac:dyDescent="0.25">
      <c r="AH366"/>
      <c r="AI366"/>
    </row>
    <row r="367" spans="34:35" ht="11.5" x14ac:dyDescent="0.25">
      <c r="AH367"/>
      <c r="AI367"/>
    </row>
    <row r="368" spans="34:35" ht="11.5" x14ac:dyDescent="0.25">
      <c r="AH368"/>
      <c r="AI368"/>
    </row>
    <row r="369" spans="34:35" ht="11.5" x14ac:dyDescent="0.25">
      <c r="AH369"/>
      <c r="AI369"/>
    </row>
    <row r="370" spans="34:35" ht="11.5" x14ac:dyDescent="0.25">
      <c r="AH370"/>
      <c r="AI370"/>
    </row>
    <row r="371" spans="34:35" ht="11.5" x14ac:dyDescent="0.25">
      <c r="AH371"/>
      <c r="AI371"/>
    </row>
    <row r="372" spans="34:35" ht="11.5" x14ac:dyDescent="0.25">
      <c r="AH372"/>
      <c r="AI372"/>
    </row>
    <row r="373" spans="34:35" ht="11.5" x14ac:dyDescent="0.25">
      <c r="AH373"/>
      <c r="AI373"/>
    </row>
    <row r="374" spans="34:35" ht="11.5" x14ac:dyDescent="0.25">
      <c r="AH374"/>
      <c r="AI374"/>
    </row>
    <row r="375" spans="34:35" ht="11.5" x14ac:dyDescent="0.25">
      <c r="AH375"/>
      <c r="AI375"/>
    </row>
    <row r="376" spans="34:35" ht="11.5" x14ac:dyDescent="0.25">
      <c r="AH376"/>
      <c r="AI376"/>
    </row>
    <row r="377" spans="34:35" ht="11.5" x14ac:dyDescent="0.25">
      <c r="AH377"/>
      <c r="AI377"/>
    </row>
    <row r="378" spans="34:35" ht="11.5" x14ac:dyDescent="0.25">
      <c r="AH378"/>
      <c r="AI378"/>
    </row>
    <row r="379" spans="34:35" ht="11.5" x14ac:dyDescent="0.25">
      <c r="AH379"/>
      <c r="AI379"/>
    </row>
    <row r="380" spans="34:35" ht="11.5" x14ac:dyDescent="0.25">
      <c r="AH380"/>
      <c r="AI380"/>
    </row>
    <row r="381" spans="34:35" ht="11.5" x14ac:dyDescent="0.25">
      <c r="AH381"/>
      <c r="AI381"/>
    </row>
    <row r="382" spans="34:35" ht="11.5" x14ac:dyDescent="0.25">
      <c r="AH382"/>
      <c r="AI382"/>
    </row>
    <row r="383" spans="34:35" ht="11.5" x14ac:dyDescent="0.25">
      <c r="AH383"/>
      <c r="AI383"/>
    </row>
    <row r="384" spans="34:35" ht="11.5" x14ac:dyDescent="0.25">
      <c r="AH384"/>
      <c r="AI384"/>
    </row>
    <row r="385" spans="34:35" ht="11.5" x14ac:dyDescent="0.25">
      <c r="AH385"/>
      <c r="AI385"/>
    </row>
    <row r="386" spans="34:35" ht="11.5" x14ac:dyDescent="0.25">
      <c r="AH386"/>
      <c r="AI386"/>
    </row>
    <row r="387" spans="34:35" ht="11.5" x14ac:dyDescent="0.25">
      <c r="AH387"/>
      <c r="AI387"/>
    </row>
    <row r="388" spans="34:35" ht="11.5" x14ac:dyDescent="0.25">
      <c r="AH388"/>
      <c r="AI388"/>
    </row>
    <row r="389" spans="34:35" ht="11.5" x14ac:dyDescent="0.25">
      <c r="AH389"/>
      <c r="AI389"/>
    </row>
    <row r="390" spans="34:35" ht="11.5" x14ac:dyDescent="0.25">
      <c r="AH390"/>
      <c r="AI390"/>
    </row>
    <row r="391" spans="34:35" ht="11.5" x14ac:dyDescent="0.25">
      <c r="AH391"/>
      <c r="AI391"/>
    </row>
    <row r="392" spans="34:35" ht="11.5" x14ac:dyDescent="0.25">
      <c r="AH392"/>
      <c r="AI392"/>
    </row>
    <row r="393" spans="34:35" ht="11.5" x14ac:dyDescent="0.25">
      <c r="AH393"/>
      <c r="AI393"/>
    </row>
    <row r="394" spans="34:35" ht="11.5" x14ac:dyDescent="0.25">
      <c r="AH394"/>
      <c r="AI394"/>
    </row>
    <row r="395" spans="34:35" ht="11.5" x14ac:dyDescent="0.25">
      <c r="AH395"/>
      <c r="AI395"/>
    </row>
    <row r="396" spans="34:35" ht="11.5" x14ac:dyDescent="0.25">
      <c r="AH396"/>
      <c r="AI396"/>
    </row>
    <row r="397" spans="34:35" ht="11.5" x14ac:dyDescent="0.25">
      <c r="AH397"/>
    </row>
    <row r="398" spans="34:35" ht="11.5" x14ac:dyDescent="0.25">
      <c r="AH398"/>
    </row>
    <row r="399" spans="34:35" ht="11.5" x14ac:dyDescent="0.25">
      <c r="AH399"/>
    </row>
    <row r="400" spans="34:35" ht="11.5" x14ac:dyDescent="0.25">
      <c r="AH400"/>
    </row>
    <row r="401" spans="34:34" ht="11.5" x14ac:dyDescent="0.25">
      <c r="AH401"/>
    </row>
    <row r="402" spans="34:34" ht="11.5" x14ac:dyDescent="0.25">
      <c r="AH402"/>
    </row>
    <row r="403" spans="34:34" ht="11.5" x14ac:dyDescent="0.25">
      <c r="AH403"/>
    </row>
    <row r="404" spans="34:34" ht="11.5" x14ac:dyDescent="0.25">
      <c r="AH404"/>
    </row>
    <row r="405" spans="34:34" ht="11.5" x14ac:dyDescent="0.25">
      <c r="AH405"/>
    </row>
    <row r="406" spans="34:34" ht="11.5" x14ac:dyDescent="0.25">
      <c r="AH406"/>
    </row>
    <row r="407" spans="34:34" ht="11.5" x14ac:dyDescent="0.25">
      <c r="AH407"/>
    </row>
    <row r="408" spans="34:34" ht="11.5" x14ac:dyDescent="0.25">
      <c r="AH408"/>
    </row>
    <row r="409" spans="34:34" ht="11.5" x14ac:dyDescent="0.25">
      <c r="AH409"/>
    </row>
    <row r="410" spans="34:34" ht="11.5" x14ac:dyDescent="0.25">
      <c r="AH410"/>
    </row>
    <row r="411" spans="34:34" ht="11.5" x14ac:dyDescent="0.25">
      <c r="AH411"/>
    </row>
    <row r="412" spans="34:34" ht="11.5" x14ac:dyDescent="0.25">
      <c r="AH412"/>
    </row>
    <row r="413" spans="34:34" ht="11.5" x14ac:dyDescent="0.25">
      <c r="AH413"/>
    </row>
    <row r="414" spans="34:34" ht="11.5" x14ac:dyDescent="0.25">
      <c r="AH414"/>
    </row>
    <row r="415" spans="34:34" ht="11.5" x14ac:dyDescent="0.25">
      <c r="AH415"/>
    </row>
    <row r="416" spans="34:34" ht="11.5" x14ac:dyDescent="0.25">
      <c r="AH416"/>
    </row>
    <row r="417" spans="34:34" ht="11.5" x14ac:dyDescent="0.25">
      <c r="AH417"/>
    </row>
    <row r="418" spans="34:34" ht="11.5" x14ac:dyDescent="0.25">
      <c r="AH418"/>
    </row>
    <row r="419" spans="34:34" ht="11.5" x14ac:dyDescent="0.25">
      <c r="AH419"/>
    </row>
    <row r="420" spans="34:34" ht="11.5" x14ac:dyDescent="0.25">
      <c r="AH420"/>
    </row>
    <row r="421" spans="34:34" ht="11.5" x14ac:dyDescent="0.25">
      <c r="AH421"/>
    </row>
    <row r="422" spans="34:34" ht="11.5" x14ac:dyDescent="0.25">
      <c r="AH422"/>
    </row>
    <row r="423" spans="34:34" ht="11.5" x14ac:dyDescent="0.25">
      <c r="AH423"/>
    </row>
    <row r="424" spans="34:34" ht="11.5" x14ac:dyDescent="0.25">
      <c r="AH424"/>
    </row>
    <row r="425" spans="34:34" ht="11.5" x14ac:dyDescent="0.25">
      <c r="AH425"/>
    </row>
    <row r="426" spans="34:34" ht="11.5" x14ac:dyDescent="0.25">
      <c r="AH426"/>
    </row>
    <row r="427" spans="34:34" ht="11.5" x14ac:dyDescent="0.25">
      <c r="AH427"/>
    </row>
    <row r="428" spans="34:34" ht="11.5" x14ac:dyDescent="0.25">
      <c r="AH428"/>
    </row>
    <row r="429" spans="34:34" ht="11.5" x14ac:dyDescent="0.25">
      <c r="AH429"/>
    </row>
    <row r="430" spans="34:34" ht="11.5" x14ac:dyDescent="0.25">
      <c r="AH430"/>
    </row>
    <row r="431" spans="34:34" ht="11.5" x14ac:dyDescent="0.25">
      <c r="AH431"/>
    </row>
    <row r="432" spans="34:34" ht="11.5" x14ac:dyDescent="0.25">
      <c r="AH432"/>
    </row>
    <row r="433" spans="34:34" ht="11.5" x14ac:dyDescent="0.25">
      <c r="AH433"/>
    </row>
    <row r="434" spans="34:34" ht="11.5" x14ac:dyDescent="0.25">
      <c r="AH434"/>
    </row>
    <row r="435" spans="34:34" ht="11.5" x14ac:dyDescent="0.25">
      <c r="AH435"/>
    </row>
    <row r="436" spans="34:34" ht="11.5" x14ac:dyDescent="0.25">
      <c r="AH436"/>
    </row>
    <row r="437" spans="34:34" ht="11.5" x14ac:dyDescent="0.25">
      <c r="AH437"/>
    </row>
    <row r="438" spans="34:34" ht="11.5" x14ac:dyDescent="0.25">
      <c r="AH438"/>
    </row>
    <row r="439" spans="34:34" ht="11.5" x14ac:dyDescent="0.25">
      <c r="AH439"/>
    </row>
    <row r="440" spans="34:34" ht="11.5" x14ac:dyDescent="0.25">
      <c r="AH440"/>
    </row>
    <row r="441" spans="34:34" ht="11.5" x14ac:dyDescent="0.25">
      <c r="AH441"/>
    </row>
    <row r="442" spans="34:34" ht="11.5" x14ac:dyDescent="0.25">
      <c r="AH442"/>
    </row>
    <row r="443" spans="34:34" ht="11.5" x14ac:dyDescent="0.25">
      <c r="AH443"/>
    </row>
    <row r="444" spans="34:34" ht="11.5" x14ac:dyDescent="0.25">
      <c r="AH444"/>
    </row>
    <row r="445" spans="34:34" ht="11.5" x14ac:dyDescent="0.25">
      <c r="AH445"/>
    </row>
    <row r="446" spans="34:34" ht="11.5" x14ac:dyDescent="0.25">
      <c r="AH446"/>
    </row>
    <row r="447" spans="34:34" ht="11.5" x14ac:dyDescent="0.25">
      <c r="AH447"/>
    </row>
    <row r="448" spans="34:34" ht="11.5" x14ac:dyDescent="0.25">
      <c r="AH448"/>
    </row>
    <row r="449" spans="34:34" ht="11.5" x14ac:dyDescent="0.25">
      <c r="AH449"/>
    </row>
    <row r="450" spans="34:34" ht="11.5" x14ac:dyDescent="0.25">
      <c r="AH450"/>
    </row>
    <row r="451" spans="34:34" ht="11.5" x14ac:dyDescent="0.25">
      <c r="AH451"/>
    </row>
    <row r="452" spans="34:34" ht="11.5" x14ac:dyDescent="0.25">
      <c r="AH452"/>
    </row>
    <row r="453" spans="34:34" ht="11.5" x14ac:dyDescent="0.25">
      <c r="AH453"/>
    </row>
    <row r="454" spans="34:34" ht="11.5" x14ac:dyDescent="0.25">
      <c r="AH454"/>
    </row>
    <row r="455" spans="34:34" ht="11.5" x14ac:dyDescent="0.25">
      <c r="AH455"/>
    </row>
    <row r="456" spans="34:34" ht="11.5" x14ac:dyDescent="0.25">
      <c r="AH456"/>
    </row>
    <row r="457" spans="34:34" ht="11.5" x14ac:dyDescent="0.25">
      <c r="AH457"/>
    </row>
    <row r="458" spans="34:34" ht="11.5" x14ac:dyDescent="0.25">
      <c r="AH458"/>
    </row>
    <row r="459" spans="34:34" ht="11.5" x14ac:dyDescent="0.25">
      <c r="AH459"/>
    </row>
    <row r="460" spans="34:34" ht="11.5" x14ac:dyDescent="0.25">
      <c r="AH460"/>
    </row>
    <row r="461" spans="34:34" ht="11.5" x14ac:dyDescent="0.25">
      <c r="AH461"/>
    </row>
    <row r="462" spans="34:34" ht="11.5" x14ac:dyDescent="0.25">
      <c r="AH462"/>
    </row>
    <row r="463" spans="34:34" ht="11.5" x14ac:dyDescent="0.25">
      <c r="AH463"/>
    </row>
    <row r="464" spans="34:34" ht="11.5" x14ac:dyDescent="0.25">
      <c r="AH464"/>
    </row>
    <row r="465" spans="34:34" ht="11.5" x14ac:dyDescent="0.25">
      <c r="AH465"/>
    </row>
    <row r="466" spans="34:34" ht="11.5" x14ac:dyDescent="0.25">
      <c r="AH466"/>
    </row>
    <row r="467" spans="34:34" ht="11.5" x14ac:dyDescent="0.25">
      <c r="AH467"/>
    </row>
    <row r="468" spans="34:34" ht="11.5" x14ac:dyDescent="0.25">
      <c r="AH468"/>
    </row>
    <row r="469" spans="34:34" ht="11.5" x14ac:dyDescent="0.25">
      <c r="AH469"/>
    </row>
    <row r="470" spans="34:34" ht="11.5" x14ac:dyDescent="0.25">
      <c r="AH470"/>
    </row>
    <row r="471" spans="34:34" ht="11.5" x14ac:dyDescent="0.25">
      <c r="AH471"/>
    </row>
    <row r="472" spans="34:34" ht="11.5" x14ac:dyDescent="0.25">
      <c r="AH472"/>
    </row>
    <row r="473" spans="34:34" ht="11.5" x14ac:dyDescent="0.25">
      <c r="AH473"/>
    </row>
    <row r="474" spans="34:34" ht="11.5" x14ac:dyDescent="0.25">
      <c r="AH474"/>
    </row>
    <row r="475" spans="34:34" ht="11.5" x14ac:dyDescent="0.25">
      <c r="AH475"/>
    </row>
    <row r="476" spans="34:34" ht="11.5" x14ac:dyDescent="0.25">
      <c r="AH476"/>
    </row>
    <row r="477" spans="34:34" ht="11.5" x14ac:dyDescent="0.25">
      <c r="AH477"/>
    </row>
    <row r="478" spans="34:34" ht="11.5" x14ac:dyDescent="0.25">
      <c r="AH478"/>
    </row>
    <row r="479" spans="34:34" ht="11.5" x14ac:dyDescent="0.25">
      <c r="AH479"/>
    </row>
    <row r="480" spans="34:34" ht="11.5" x14ac:dyDescent="0.25">
      <c r="AH480"/>
    </row>
    <row r="481" spans="34:34" ht="11.5" x14ac:dyDescent="0.25">
      <c r="AH481"/>
    </row>
    <row r="482" spans="34:34" ht="11.5" x14ac:dyDescent="0.25">
      <c r="AH482"/>
    </row>
    <row r="483" spans="34:34" ht="11.5" x14ac:dyDescent="0.25">
      <c r="AH483"/>
    </row>
    <row r="484" spans="34:34" ht="11.5" x14ac:dyDescent="0.25">
      <c r="AH484"/>
    </row>
    <row r="485" spans="34:34" ht="11.5" x14ac:dyDescent="0.25">
      <c r="AH485"/>
    </row>
    <row r="486" spans="34:34" ht="11.5" x14ac:dyDescent="0.25">
      <c r="AH486"/>
    </row>
    <row r="487" spans="34:34" ht="11.5" x14ac:dyDescent="0.25">
      <c r="AH487"/>
    </row>
    <row r="488" spans="34:34" ht="11.5" x14ac:dyDescent="0.25">
      <c r="AH488"/>
    </row>
    <row r="489" spans="34:34" ht="11.5" x14ac:dyDescent="0.25">
      <c r="AH489"/>
    </row>
    <row r="490" spans="34:34" ht="11.5" x14ac:dyDescent="0.25">
      <c r="AH490"/>
    </row>
    <row r="491" spans="34:34" ht="11.5" x14ac:dyDescent="0.25">
      <c r="AH491"/>
    </row>
    <row r="492" spans="34:34" ht="11.5" x14ac:dyDescent="0.25">
      <c r="AH492"/>
    </row>
    <row r="493" spans="34:34" ht="11.5" x14ac:dyDescent="0.25">
      <c r="AH493"/>
    </row>
    <row r="494" spans="34:34" ht="11.5" x14ac:dyDescent="0.25">
      <c r="AH494"/>
    </row>
    <row r="495" spans="34:34" ht="11.5" x14ac:dyDescent="0.25">
      <c r="AH495"/>
    </row>
    <row r="496" spans="34:34" ht="11.5" x14ac:dyDescent="0.25">
      <c r="AH496"/>
    </row>
    <row r="497" spans="34:34" ht="11.5" x14ac:dyDescent="0.25">
      <c r="AH497"/>
    </row>
    <row r="498" spans="34:34" ht="11.5" x14ac:dyDescent="0.25">
      <c r="AH498"/>
    </row>
    <row r="499" spans="34:34" ht="11.5" x14ac:dyDescent="0.25">
      <c r="AH499"/>
    </row>
    <row r="500" spans="34:34" ht="11.5" x14ac:dyDescent="0.25">
      <c r="AH500"/>
    </row>
    <row r="501" spans="34:34" ht="11.5" x14ac:dyDescent="0.25">
      <c r="AH501"/>
    </row>
    <row r="502" spans="34:34" ht="11.5" x14ac:dyDescent="0.25">
      <c r="AH502"/>
    </row>
    <row r="503" spans="34:34" ht="11.5" x14ac:dyDescent="0.25">
      <c r="AH503"/>
    </row>
    <row r="504" spans="34:34" ht="11.5" x14ac:dyDescent="0.25">
      <c r="AH504"/>
    </row>
    <row r="505" spans="34:34" ht="11.5" x14ac:dyDescent="0.25">
      <c r="AH505"/>
    </row>
    <row r="506" spans="34:34" ht="11.5" x14ac:dyDescent="0.25">
      <c r="AH506"/>
    </row>
    <row r="507" spans="34:34" ht="11.5" x14ac:dyDescent="0.25">
      <c r="AH507"/>
    </row>
    <row r="508" spans="34:34" ht="11.5" x14ac:dyDescent="0.25">
      <c r="AH508"/>
    </row>
    <row r="509" spans="34:34" ht="11.5" x14ac:dyDescent="0.25">
      <c r="AH509"/>
    </row>
    <row r="510" spans="34:34" ht="11.5" x14ac:dyDescent="0.25">
      <c r="AH510"/>
    </row>
    <row r="511" spans="34:34" ht="11.5" x14ac:dyDescent="0.25">
      <c r="AH511"/>
    </row>
    <row r="512" spans="34:34" ht="11.5" x14ac:dyDescent="0.25">
      <c r="AH512"/>
    </row>
    <row r="513" spans="34:34" ht="11.5" x14ac:dyDescent="0.25">
      <c r="AH513"/>
    </row>
    <row r="514" spans="34:34" ht="11.5" x14ac:dyDescent="0.25">
      <c r="AH514"/>
    </row>
    <row r="515" spans="34:34" ht="11.5" x14ac:dyDescent="0.25">
      <c r="AH515"/>
    </row>
    <row r="516" spans="34:34" ht="11.5" x14ac:dyDescent="0.25">
      <c r="AH516"/>
    </row>
    <row r="517" spans="34:34" ht="11.5" x14ac:dyDescent="0.25">
      <c r="AH517"/>
    </row>
    <row r="518" spans="34:34" ht="11.5" x14ac:dyDescent="0.25">
      <c r="AH518"/>
    </row>
    <row r="519" spans="34:34" ht="11.5" x14ac:dyDescent="0.25">
      <c r="AH519"/>
    </row>
    <row r="520" spans="34:34" ht="11.5" x14ac:dyDescent="0.25">
      <c r="AH520"/>
    </row>
    <row r="521" spans="34:34" ht="11.5" x14ac:dyDescent="0.25">
      <c r="AH521"/>
    </row>
    <row r="522" spans="34:34" ht="11.5" x14ac:dyDescent="0.25">
      <c r="AH522"/>
    </row>
    <row r="523" spans="34:34" ht="11.5" x14ac:dyDescent="0.25">
      <c r="AH523"/>
    </row>
    <row r="524" spans="34:34" ht="11.5" x14ac:dyDescent="0.25">
      <c r="AH524"/>
    </row>
    <row r="525" spans="34:34" ht="11.5" x14ac:dyDescent="0.25">
      <c r="AH525"/>
    </row>
    <row r="526" spans="34:34" ht="11.5" x14ac:dyDescent="0.25">
      <c r="AH526"/>
    </row>
    <row r="527" spans="34:34" ht="11.5" x14ac:dyDescent="0.25">
      <c r="AH527"/>
    </row>
    <row r="528" spans="34:34" ht="11.5" x14ac:dyDescent="0.25">
      <c r="AH528"/>
    </row>
    <row r="529" spans="34:34" ht="11.5" x14ac:dyDescent="0.25">
      <c r="AH529"/>
    </row>
    <row r="530" spans="34:34" ht="11.5" x14ac:dyDescent="0.25">
      <c r="AH530"/>
    </row>
    <row r="531" spans="34:34" ht="11.5" x14ac:dyDescent="0.25">
      <c r="AH531"/>
    </row>
    <row r="532" spans="34:34" ht="11.5" x14ac:dyDescent="0.25">
      <c r="AH532"/>
    </row>
    <row r="533" spans="34:34" ht="11.5" x14ac:dyDescent="0.25">
      <c r="AH533"/>
    </row>
    <row r="534" spans="34:34" ht="11.5" x14ac:dyDescent="0.25">
      <c r="AH534"/>
    </row>
    <row r="535" spans="34:34" ht="11.5" x14ac:dyDescent="0.25">
      <c r="AH535"/>
    </row>
    <row r="536" spans="34:34" ht="11.5" x14ac:dyDescent="0.25">
      <c r="AH536"/>
    </row>
    <row r="537" spans="34:34" ht="11.5" x14ac:dyDescent="0.25">
      <c r="AH537"/>
    </row>
    <row r="538" spans="34:34" ht="11.5" x14ac:dyDescent="0.25">
      <c r="AH538"/>
    </row>
    <row r="539" spans="34:34" ht="11.5" x14ac:dyDescent="0.25">
      <c r="AH539"/>
    </row>
    <row r="540" spans="34:34" ht="11.5" x14ac:dyDescent="0.25">
      <c r="AH540"/>
    </row>
    <row r="541" spans="34:34" ht="11.5" x14ac:dyDescent="0.25">
      <c r="AH541"/>
    </row>
    <row r="542" spans="34:34" ht="11.5" x14ac:dyDescent="0.25">
      <c r="AH542"/>
    </row>
    <row r="543" spans="34:34" ht="11.5" x14ac:dyDescent="0.25">
      <c r="AH543"/>
    </row>
    <row r="544" spans="34:34" ht="11.5" x14ac:dyDescent="0.25">
      <c r="AH544"/>
    </row>
    <row r="545" spans="34:34" ht="11.5" x14ac:dyDescent="0.25">
      <c r="AH545"/>
    </row>
    <row r="546" spans="34:34" ht="11.5" x14ac:dyDescent="0.25">
      <c r="AH546"/>
    </row>
    <row r="547" spans="34:34" ht="11.5" x14ac:dyDescent="0.25">
      <c r="AH547"/>
    </row>
    <row r="548" spans="34:34" ht="11.5" x14ac:dyDescent="0.25">
      <c r="AH548"/>
    </row>
    <row r="549" spans="34:34" ht="11.5" x14ac:dyDescent="0.25">
      <c r="AH549"/>
    </row>
    <row r="550" spans="34:34" ht="11.5" x14ac:dyDescent="0.25">
      <c r="AH550"/>
    </row>
    <row r="551" spans="34:34" ht="11.5" x14ac:dyDescent="0.25">
      <c r="AH551"/>
    </row>
    <row r="552" spans="34:34" ht="11.5" x14ac:dyDescent="0.25">
      <c r="AH552"/>
    </row>
    <row r="553" spans="34:34" ht="11.5" x14ac:dyDescent="0.25">
      <c r="AH553"/>
    </row>
    <row r="554" spans="34:34" ht="11.5" x14ac:dyDescent="0.25">
      <c r="AH554"/>
    </row>
    <row r="555" spans="34:34" ht="11.5" x14ac:dyDescent="0.25">
      <c r="AH555"/>
    </row>
    <row r="556" spans="34:34" ht="11.5" x14ac:dyDescent="0.25">
      <c r="AH556"/>
    </row>
    <row r="557" spans="34:34" ht="11.5" x14ac:dyDescent="0.25">
      <c r="AH557"/>
    </row>
    <row r="558" spans="34:34" ht="11.5" x14ac:dyDescent="0.25">
      <c r="AH558"/>
    </row>
    <row r="559" spans="34:34" ht="11.5" x14ac:dyDescent="0.25">
      <c r="AH559"/>
    </row>
    <row r="560" spans="34:34" ht="11.5" x14ac:dyDescent="0.25">
      <c r="AH560"/>
    </row>
    <row r="561" spans="34:34" ht="11.5" x14ac:dyDescent="0.25">
      <c r="AH561"/>
    </row>
    <row r="562" spans="34:34" ht="11.5" x14ac:dyDescent="0.25">
      <c r="AH562"/>
    </row>
    <row r="563" spans="34:34" ht="11.5" x14ac:dyDescent="0.25">
      <c r="AH563"/>
    </row>
    <row r="564" spans="34:34" ht="11.5" x14ac:dyDescent="0.25">
      <c r="AH564"/>
    </row>
    <row r="565" spans="34:34" ht="11.5" x14ac:dyDescent="0.25">
      <c r="AH565"/>
    </row>
    <row r="566" spans="34:34" ht="11.5" x14ac:dyDescent="0.25">
      <c r="AH566"/>
    </row>
    <row r="567" spans="34:34" ht="11.5" x14ac:dyDescent="0.25">
      <c r="AH567"/>
    </row>
    <row r="568" spans="34:34" ht="11.5" x14ac:dyDescent="0.25">
      <c r="AH568"/>
    </row>
    <row r="569" spans="34:34" ht="11.5" x14ac:dyDescent="0.25">
      <c r="AH569"/>
    </row>
    <row r="570" spans="34:34" ht="11.5" x14ac:dyDescent="0.25">
      <c r="AH570"/>
    </row>
    <row r="571" spans="34:34" ht="11.5" x14ac:dyDescent="0.25">
      <c r="AH571"/>
    </row>
    <row r="572" spans="34:34" ht="11.5" x14ac:dyDescent="0.25">
      <c r="AH572"/>
    </row>
    <row r="573" spans="34:34" ht="11.5" x14ac:dyDescent="0.25">
      <c r="AH573"/>
    </row>
    <row r="574" spans="34:34" ht="11.5" x14ac:dyDescent="0.25">
      <c r="AH574"/>
    </row>
    <row r="575" spans="34:34" ht="11.5" x14ac:dyDescent="0.25">
      <c r="AH575"/>
    </row>
    <row r="576" spans="34:34" ht="11.5" x14ac:dyDescent="0.25">
      <c r="AH576"/>
    </row>
    <row r="577" spans="34:34" ht="11.5" x14ac:dyDescent="0.25">
      <c r="AH577"/>
    </row>
    <row r="578" spans="34:34" ht="11.5" x14ac:dyDescent="0.25">
      <c r="AH578"/>
    </row>
    <row r="579" spans="34:34" ht="11.5" x14ac:dyDescent="0.25">
      <c r="AH579"/>
    </row>
    <row r="580" spans="34:34" ht="11.5" x14ac:dyDescent="0.25">
      <c r="AH580"/>
    </row>
    <row r="581" spans="34:34" ht="11.5" x14ac:dyDescent="0.25">
      <c r="AH581"/>
    </row>
    <row r="582" spans="34:34" ht="11.5" x14ac:dyDescent="0.25">
      <c r="AH582"/>
    </row>
    <row r="583" spans="34:34" ht="11.5" x14ac:dyDescent="0.25">
      <c r="AH583"/>
    </row>
    <row r="584" spans="34:34" ht="11.5" x14ac:dyDescent="0.25">
      <c r="AH584"/>
    </row>
    <row r="585" spans="34:34" ht="11.5" x14ac:dyDescent="0.25">
      <c r="AH585"/>
    </row>
    <row r="586" spans="34:34" ht="11.5" x14ac:dyDescent="0.25">
      <c r="AH586"/>
    </row>
    <row r="587" spans="34:34" ht="11.5" x14ac:dyDescent="0.25">
      <c r="AH587"/>
    </row>
    <row r="588" spans="34:34" ht="11.5" x14ac:dyDescent="0.25">
      <c r="AH588"/>
    </row>
    <row r="589" spans="34:34" ht="11.5" x14ac:dyDescent="0.25">
      <c r="AH589"/>
    </row>
    <row r="590" spans="34:34" ht="11.5" x14ac:dyDescent="0.25">
      <c r="AH590"/>
    </row>
    <row r="591" spans="34:34" ht="11.5" x14ac:dyDescent="0.25">
      <c r="AH591"/>
    </row>
    <row r="592" spans="34:34" ht="11.5" x14ac:dyDescent="0.25">
      <c r="AH592"/>
    </row>
    <row r="593" spans="34:34" ht="11.5" x14ac:dyDescent="0.25">
      <c r="AH593"/>
    </row>
    <row r="594" spans="34:34" ht="11.5" x14ac:dyDescent="0.25">
      <c r="AH594"/>
    </row>
    <row r="595" spans="34:34" ht="11.5" x14ac:dyDescent="0.25">
      <c r="AH595"/>
    </row>
    <row r="596" spans="34:34" ht="11.5" x14ac:dyDescent="0.25">
      <c r="AH596"/>
    </row>
    <row r="597" spans="34:34" ht="11.5" x14ac:dyDescent="0.25">
      <c r="AH597"/>
    </row>
    <row r="598" spans="34:34" ht="11.5" x14ac:dyDescent="0.25">
      <c r="AH598"/>
    </row>
    <row r="599" spans="34:34" ht="11.5" x14ac:dyDescent="0.25">
      <c r="AH599"/>
    </row>
    <row r="600" spans="34:34" ht="11.5" x14ac:dyDescent="0.25">
      <c r="AH600"/>
    </row>
    <row r="601" spans="34:34" ht="11.5" x14ac:dyDescent="0.25">
      <c r="AH601"/>
    </row>
    <row r="602" spans="34:34" ht="11.5" x14ac:dyDescent="0.25">
      <c r="AH602"/>
    </row>
    <row r="603" spans="34:34" ht="11.5" x14ac:dyDescent="0.25">
      <c r="AH603"/>
    </row>
    <row r="604" spans="34:34" ht="11.5" x14ac:dyDescent="0.25">
      <c r="AH604"/>
    </row>
    <row r="605" spans="34:34" ht="11.5" x14ac:dyDescent="0.25">
      <c r="AH605"/>
    </row>
    <row r="606" spans="34:34" ht="11.5" x14ac:dyDescent="0.25">
      <c r="AH606"/>
    </row>
    <row r="607" spans="34:34" ht="11.5" x14ac:dyDescent="0.25">
      <c r="AH607"/>
    </row>
    <row r="608" spans="34:34" ht="11.5" x14ac:dyDescent="0.25">
      <c r="AH608"/>
    </row>
    <row r="609" spans="34:34" ht="11.5" x14ac:dyDescent="0.25">
      <c r="AH609"/>
    </row>
    <row r="610" spans="34:34" ht="11.5" x14ac:dyDescent="0.25">
      <c r="AH610"/>
    </row>
    <row r="611" spans="34:34" ht="11.5" x14ac:dyDescent="0.25">
      <c r="AH611"/>
    </row>
    <row r="612" spans="34:34" ht="11.5" x14ac:dyDescent="0.25">
      <c r="AH612"/>
    </row>
    <row r="613" spans="34:34" ht="11.5" x14ac:dyDescent="0.25">
      <c r="AH613"/>
    </row>
    <row r="614" spans="34:34" ht="11.5" x14ac:dyDescent="0.25">
      <c r="AH614"/>
    </row>
    <row r="615" spans="34:34" ht="11.5" x14ac:dyDescent="0.25">
      <c r="AH615"/>
    </row>
    <row r="616" spans="34:34" ht="11.5" x14ac:dyDescent="0.25">
      <c r="AH616"/>
    </row>
    <row r="617" spans="34:34" ht="11.5" x14ac:dyDescent="0.25">
      <c r="AH617"/>
    </row>
    <row r="618" spans="34:34" ht="11.5" x14ac:dyDescent="0.25">
      <c r="AH618"/>
    </row>
    <row r="619" spans="34:34" ht="11.5" x14ac:dyDescent="0.25">
      <c r="AH619"/>
    </row>
    <row r="620" spans="34:34" ht="11.5" x14ac:dyDescent="0.25">
      <c r="AH620"/>
    </row>
    <row r="621" spans="34:34" ht="11.5" x14ac:dyDescent="0.25">
      <c r="AH621"/>
    </row>
    <row r="622" spans="34:34" ht="11.5" x14ac:dyDescent="0.25">
      <c r="AH622"/>
    </row>
    <row r="623" spans="34:34" ht="11.5" x14ac:dyDescent="0.25">
      <c r="AH623"/>
    </row>
    <row r="624" spans="34:34" ht="11.5" x14ac:dyDescent="0.25">
      <c r="AH624"/>
    </row>
    <row r="625" spans="34:34" ht="11.5" x14ac:dyDescent="0.25">
      <c r="AH625"/>
    </row>
    <row r="626" spans="34:34" ht="11.5" x14ac:dyDescent="0.25">
      <c r="AH626"/>
    </row>
    <row r="627" spans="34:34" ht="11.5" x14ac:dyDescent="0.25">
      <c r="AH627"/>
    </row>
    <row r="628" spans="34:34" ht="11.5" x14ac:dyDescent="0.25">
      <c r="AH628"/>
    </row>
    <row r="629" spans="34:34" ht="11.5" x14ac:dyDescent="0.25">
      <c r="AH629"/>
    </row>
    <row r="630" spans="34:34" ht="11.5" x14ac:dyDescent="0.25">
      <c r="AH630"/>
    </row>
    <row r="631" spans="34:34" ht="11.5" x14ac:dyDescent="0.25">
      <c r="AH631"/>
    </row>
    <row r="632" spans="34:34" ht="11.5" x14ac:dyDescent="0.25">
      <c r="AH632"/>
    </row>
    <row r="633" spans="34:34" ht="11.5" x14ac:dyDescent="0.25">
      <c r="AH633"/>
    </row>
    <row r="634" spans="34:34" ht="11.5" x14ac:dyDescent="0.25">
      <c r="AH634"/>
    </row>
    <row r="635" spans="34:34" ht="11.5" x14ac:dyDescent="0.25">
      <c r="AH635"/>
    </row>
    <row r="636" spans="34:34" ht="11.5" x14ac:dyDescent="0.25">
      <c r="AH636"/>
    </row>
    <row r="637" spans="34:34" ht="11.5" x14ac:dyDescent="0.25">
      <c r="AH637"/>
    </row>
    <row r="638" spans="34:34" ht="11.5" x14ac:dyDescent="0.25">
      <c r="AH638"/>
    </row>
    <row r="639" spans="34:34" ht="11.5" x14ac:dyDescent="0.25">
      <c r="AH639"/>
    </row>
    <row r="640" spans="34:34" ht="11.5" x14ac:dyDescent="0.25">
      <c r="AH640"/>
    </row>
    <row r="641" spans="34:34" ht="11.5" x14ac:dyDescent="0.25">
      <c r="AH641"/>
    </row>
    <row r="642" spans="34:34" ht="11.5" x14ac:dyDescent="0.25">
      <c r="AH642"/>
    </row>
    <row r="643" spans="34:34" ht="11.5" x14ac:dyDescent="0.25">
      <c r="AH643"/>
    </row>
    <row r="644" spans="34:34" ht="11.5" x14ac:dyDescent="0.25">
      <c r="AH644"/>
    </row>
    <row r="645" spans="34:34" ht="11.5" x14ac:dyDescent="0.25">
      <c r="AH645"/>
    </row>
    <row r="646" spans="34:34" ht="11.5" x14ac:dyDescent="0.25">
      <c r="AH646"/>
    </row>
    <row r="647" spans="34:34" ht="11.5" x14ac:dyDescent="0.25">
      <c r="AH647"/>
    </row>
    <row r="648" spans="34:34" ht="11.5" x14ac:dyDescent="0.25">
      <c r="AH648"/>
    </row>
    <row r="649" spans="34:34" ht="11.5" x14ac:dyDescent="0.25">
      <c r="AH649"/>
    </row>
    <row r="650" spans="34:34" ht="11.5" x14ac:dyDescent="0.25">
      <c r="AH650"/>
    </row>
    <row r="651" spans="34:34" ht="11.5" x14ac:dyDescent="0.25">
      <c r="AH651"/>
    </row>
    <row r="652" spans="34:34" ht="11.5" x14ac:dyDescent="0.25">
      <c r="AH652"/>
    </row>
    <row r="653" spans="34:34" ht="11.5" x14ac:dyDescent="0.25">
      <c r="AH653"/>
    </row>
    <row r="654" spans="34:34" ht="11.5" x14ac:dyDescent="0.25">
      <c r="AH654"/>
    </row>
    <row r="655" spans="34:34" ht="11.5" x14ac:dyDescent="0.25">
      <c r="AH655"/>
    </row>
    <row r="656" spans="34:34" ht="11.5" x14ac:dyDescent="0.25">
      <c r="AH656"/>
    </row>
    <row r="657" spans="34:34" ht="11.5" x14ac:dyDescent="0.25">
      <c r="AH657"/>
    </row>
    <row r="658" spans="34:34" ht="11.5" x14ac:dyDescent="0.25">
      <c r="AH658"/>
    </row>
    <row r="659" spans="34:34" ht="11.5" x14ac:dyDescent="0.25">
      <c r="AH659"/>
    </row>
    <row r="660" spans="34:34" ht="11.5" x14ac:dyDescent="0.25">
      <c r="AH660"/>
    </row>
    <row r="661" spans="34:34" ht="11.5" x14ac:dyDescent="0.25">
      <c r="AH661"/>
    </row>
    <row r="662" spans="34:34" ht="11.5" x14ac:dyDescent="0.25">
      <c r="AH662"/>
    </row>
    <row r="663" spans="34:34" ht="11.5" x14ac:dyDescent="0.25">
      <c r="AH663"/>
    </row>
    <row r="664" spans="34:34" ht="11.5" x14ac:dyDescent="0.25">
      <c r="AH664"/>
    </row>
    <row r="665" spans="34:34" ht="11.5" x14ac:dyDescent="0.25">
      <c r="AH665"/>
    </row>
    <row r="666" spans="34:34" ht="11.5" x14ac:dyDescent="0.25">
      <c r="AH666"/>
    </row>
    <row r="667" spans="34:34" ht="11.5" x14ac:dyDescent="0.25">
      <c r="AH667"/>
    </row>
    <row r="668" spans="34:34" ht="11.5" x14ac:dyDescent="0.25">
      <c r="AH668"/>
    </row>
    <row r="669" spans="34:34" ht="11.5" x14ac:dyDescent="0.25">
      <c r="AH669"/>
    </row>
    <row r="670" spans="34:34" ht="11.5" x14ac:dyDescent="0.25">
      <c r="AH670"/>
    </row>
    <row r="671" spans="34:34" ht="11.5" x14ac:dyDescent="0.25">
      <c r="AH671"/>
    </row>
    <row r="672" spans="34:34" ht="11.5" x14ac:dyDescent="0.25">
      <c r="AH672"/>
    </row>
    <row r="673" spans="34:34" ht="11.5" x14ac:dyDescent="0.25">
      <c r="AH673"/>
    </row>
    <row r="674" spans="34:34" ht="11.5" x14ac:dyDescent="0.25">
      <c r="AH674"/>
    </row>
    <row r="675" spans="34:34" ht="11.5" x14ac:dyDescent="0.25">
      <c r="AH675"/>
    </row>
    <row r="676" spans="34:34" ht="11.5" x14ac:dyDescent="0.25">
      <c r="AH676"/>
    </row>
    <row r="677" spans="34:34" ht="11.5" x14ac:dyDescent="0.25">
      <c r="AH677"/>
    </row>
    <row r="678" spans="34:34" ht="11.5" x14ac:dyDescent="0.25">
      <c r="AH678"/>
    </row>
    <row r="679" spans="34:34" ht="11.5" x14ac:dyDescent="0.25">
      <c r="AH679"/>
    </row>
    <row r="680" spans="34:34" ht="11.5" x14ac:dyDescent="0.25">
      <c r="AH680"/>
    </row>
    <row r="681" spans="34:34" ht="11.5" x14ac:dyDescent="0.25">
      <c r="AH681"/>
    </row>
    <row r="682" spans="34:34" ht="11.5" x14ac:dyDescent="0.25">
      <c r="AH682"/>
    </row>
    <row r="683" spans="34:34" ht="11.5" x14ac:dyDescent="0.25">
      <c r="AH683"/>
    </row>
    <row r="684" spans="34:34" ht="11.5" x14ac:dyDescent="0.25">
      <c r="AH684"/>
    </row>
    <row r="685" spans="34:34" ht="11.5" x14ac:dyDescent="0.25">
      <c r="AH685"/>
    </row>
    <row r="686" spans="34:34" ht="11.5" x14ac:dyDescent="0.25">
      <c r="AH686"/>
    </row>
    <row r="687" spans="34:34" ht="11.5" x14ac:dyDescent="0.25">
      <c r="AH687"/>
    </row>
    <row r="688" spans="34:34" ht="11.5" x14ac:dyDescent="0.25">
      <c r="AH688"/>
    </row>
    <row r="689" spans="34:34" ht="11.5" x14ac:dyDescent="0.25">
      <c r="AH689"/>
    </row>
    <row r="690" spans="34:34" ht="11.5" x14ac:dyDescent="0.25">
      <c r="AH690"/>
    </row>
    <row r="691" spans="34:34" ht="11.5" x14ac:dyDescent="0.25">
      <c r="AH691"/>
    </row>
    <row r="692" spans="34:34" ht="11.5" x14ac:dyDescent="0.25">
      <c r="AH692"/>
    </row>
    <row r="693" spans="34:34" ht="11.5" x14ac:dyDescent="0.25">
      <c r="AH693"/>
    </row>
    <row r="694" spans="34:34" ht="11.5" x14ac:dyDescent="0.25">
      <c r="AH694"/>
    </row>
    <row r="695" spans="34:34" ht="11.5" x14ac:dyDescent="0.25">
      <c r="AH695"/>
    </row>
    <row r="696" spans="34:34" ht="11.5" x14ac:dyDescent="0.25">
      <c r="AH696"/>
    </row>
    <row r="697" spans="34:34" ht="11.5" x14ac:dyDescent="0.25">
      <c r="AH697"/>
    </row>
    <row r="698" spans="34:34" ht="11.5" x14ac:dyDescent="0.25">
      <c r="AH698"/>
    </row>
    <row r="699" spans="34:34" ht="11.5" x14ac:dyDescent="0.25">
      <c r="AH699"/>
    </row>
    <row r="700" spans="34:34" ht="11.5" x14ac:dyDescent="0.25">
      <c r="AH700"/>
    </row>
    <row r="701" spans="34:34" ht="11.5" x14ac:dyDescent="0.25">
      <c r="AH701"/>
    </row>
    <row r="702" spans="34:34" ht="11.5" x14ac:dyDescent="0.25">
      <c r="AH702"/>
    </row>
    <row r="703" spans="34:34" ht="11.5" x14ac:dyDescent="0.25">
      <c r="AH703"/>
    </row>
    <row r="704" spans="34:34" ht="11.5" x14ac:dyDescent="0.25">
      <c r="AH704"/>
    </row>
    <row r="705" spans="34:34" ht="11.5" x14ac:dyDescent="0.25">
      <c r="AH705"/>
    </row>
    <row r="706" spans="34:34" ht="11.5" x14ac:dyDescent="0.25">
      <c r="AH706"/>
    </row>
    <row r="707" spans="34:34" ht="11.5" x14ac:dyDescent="0.25">
      <c r="AH707"/>
    </row>
    <row r="708" spans="34:34" ht="11.5" x14ac:dyDescent="0.25">
      <c r="AH708"/>
    </row>
    <row r="709" spans="34:34" ht="11.5" x14ac:dyDescent="0.25">
      <c r="AH709"/>
    </row>
    <row r="710" spans="34:34" ht="11.5" x14ac:dyDescent="0.25">
      <c r="AH710"/>
    </row>
    <row r="711" spans="34:34" ht="11.5" x14ac:dyDescent="0.25">
      <c r="AH711"/>
    </row>
    <row r="712" spans="34:34" ht="11.5" x14ac:dyDescent="0.25">
      <c r="AH712"/>
    </row>
    <row r="713" spans="34:34" ht="11.5" x14ac:dyDescent="0.25">
      <c r="AH713"/>
    </row>
    <row r="714" spans="34:34" ht="11.5" x14ac:dyDescent="0.25">
      <c r="AH714"/>
    </row>
    <row r="715" spans="34:34" ht="11.5" x14ac:dyDescent="0.25">
      <c r="AH715"/>
    </row>
    <row r="716" spans="34:34" ht="11.5" x14ac:dyDescent="0.25">
      <c r="AH716"/>
    </row>
    <row r="717" spans="34:34" ht="11.5" x14ac:dyDescent="0.25">
      <c r="AH717"/>
    </row>
    <row r="718" spans="34:34" ht="11.5" x14ac:dyDescent="0.25">
      <c r="AH718"/>
    </row>
    <row r="719" spans="34:34" ht="11.5" x14ac:dyDescent="0.25">
      <c r="AH719"/>
    </row>
    <row r="720" spans="34:34" ht="11.5" x14ac:dyDescent="0.25">
      <c r="AH720"/>
    </row>
    <row r="721" spans="34:34" ht="11.5" x14ac:dyDescent="0.25">
      <c r="AH721"/>
    </row>
    <row r="722" spans="34:34" ht="11.5" x14ac:dyDescent="0.25">
      <c r="AH722"/>
    </row>
    <row r="723" spans="34:34" ht="11.5" x14ac:dyDescent="0.25">
      <c r="AH723"/>
    </row>
    <row r="724" spans="34:34" ht="11.5" x14ac:dyDescent="0.25">
      <c r="AH724"/>
    </row>
    <row r="725" spans="34:34" ht="11.5" x14ac:dyDescent="0.25">
      <c r="AH725"/>
    </row>
    <row r="726" spans="34:34" ht="11.5" x14ac:dyDescent="0.25">
      <c r="AH726"/>
    </row>
    <row r="727" spans="34:34" ht="11.5" x14ac:dyDescent="0.25">
      <c r="AH727"/>
    </row>
    <row r="728" spans="34:34" ht="11.5" x14ac:dyDescent="0.25">
      <c r="AH728"/>
    </row>
    <row r="729" spans="34:34" ht="11.5" x14ac:dyDescent="0.25">
      <c r="AH729"/>
    </row>
    <row r="730" spans="34:34" ht="11.5" x14ac:dyDescent="0.25">
      <c r="AH730"/>
    </row>
    <row r="731" spans="34:34" ht="11.5" x14ac:dyDescent="0.25">
      <c r="AH731"/>
    </row>
    <row r="732" spans="34:34" ht="11.5" x14ac:dyDescent="0.25">
      <c r="AH732"/>
    </row>
    <row r="733" spans="34:34" ht="11.5" x14ac:dyDescent="0.25">
      <c r="AH733"/>
    </row>
    <row r="734" spans="34:34" ht="11.5" x14ac:dyDescent="0.25">
      <c r="AH734"/>
    </row>
    <row r="735" spans="34:34" ht="11.5" x14ac:dyDescent="0.25">
      <c r="AH735"/>
    </row>
    <row r="736" spans="34:34" ht="11.5" x14ac:dyDescent="0.25">
      <c r="AH736"/>
    </row>
    <row r="737" spans="34:34" ht="11.5" x14ac:dyDescent="0.25">
      <c r="AH737"/>
    </row>
    <row r="738" spans="34:34" ht="11.5" x14ac:dyDescent="0.25">
      <c r="AH738"/>
    </row>
    <row r="739" spans="34:34" ht="11.5" x14ac:dyDescent="0.25">
      <c r="AH739"/>
    </row>
    <row r="740" spans="34:34" ht="11.5" x14ac:dyDescent="0.25">
      <c r="AH740"/>
    </row>
    <row r="741" spans="34:34" ht="11.5" x14ac:dyDescent="0.25">
      <c r="AH741"/>
    </row>
    <row r="742" spans="34:34" ht="11.5" x14ac:dyDescent="0.25">
      <c r="AH742"/>
    </row>
    <row r="743" spans="34:34" ht="11.5" x14ac:dyDescent="0.25">
      <c r="AH743"/>
    </row>
    <row r="744" spans="34:34" ht="11.5" x14ac:dyDescent="0.25">
      <c r="AH744"/>
    </row>
    <row r="745" spans="34:34" ht="11.5" x14ac:dyDescent="0.25">
      <c r="AH745"/>
    </row>
    <row r="746" spans="34:34" ht="11.5" x14ac:dyDescent="0.25">
      <c r="AH746"/>
    </row>
    <row r="747" spans="34:34" ht="11.5" x14ac:dyDescent="0.25">
      <c r="AH747"/>
    </row>
    <row r="748" spans="34:34" ht="11.5" x14ac:dyDescent="0.25">
      <c r="AH748"/>
    </row>
    <row r="749" spans="34:34" ht="11.5" x14ac:dyDescent="0.25">
      <c r="AH749"/>
    </row>
    <row r="750" spans="34:34" ht="11.5" x14ac:dyDescent="0.25">
      <c r="AH750"/>
    </row>
    <row r="751" spans="34:34" ht="11.5" x14ac:dyDescent="0.25">
      <c r="AH751"/>
    </row>
    <row r="752" spans="34:34" ht="11.5" x14ac:dyDescent="0.25">
      <c r="AH752"/>
    </row>
    <row r="753" spans="34:34" ht="11.5" x14ac:dyDescent="0.25">
      <c r="AH753"/>
    </row>
    <row r="754" spans="34:34" ht="11.5" x14ac:dyDescent="0.25">
      <c r="AH754"/>
    </row>
    <row r="755" spans="34:34" ht="11.5" x14ac:dyDescent="0.25">
      <c r="AH755"/>
    </row>
    <row r="756" spans="34:34" ht="11.5" x14ac:dyDescent="0.25">
      <c r="AH756"/>
    </row>
    <row r="757" spans="34:34" ht="11.5" x14ac:dyDescent="0.25">
      <c r="AH757"/>
    </row>
    <row r="758" spans="34:34" ht="11.5" x14ac:dyDescent="0.25">
      <c r="AH758"/>
    </row>
    <row r="759" spans="34:34" ht="11.5" x14ac:dyDescent="0.25">
      <c r="AH759"/>
    </row>
    <row r="760" spans="34:34" ht="11.5" x14ac:dyDescent="0.25">
      <c r="AH760"/>
    </row>
    <row r="761" spans="34:34" ht="11.5" x14ac:dyDescent="0.25">
      <c r="AH761"/>
    </row>
    <row r="762" spans="34:34" ht="11.5" x14ac:dyDescent="0.25">
      <c r="AH762"/>
    </row>
    <row r="763" spans="34:34" ht="11.5" x14ac:dyDescent="0.25">
      <c r="AH763"/>
    </row>
    <row r="764" spans="34:34" ht="11.5" x14ac:dyDescent="0.25">
      <c r="AH764"/>
    </row>
    <row r="765" spans="34:34" ht="11.5" x14ac:dyDescent="0.25">
      <c r="AH765"/>
    </row>
    <row r="766" spans="34:34" ht="11.5" x14ac:dyDescent="0.25">
      <c r="AH766"/>
    </row>
    <row r="767" spans="34:34" ht="11.5" x14ac:dyDescent="0.25">
      <c r="AH767"/>
    </row>
    <row r="768" spans="34:34" ht="11.5" x14ac:dyDescent="0.25">
      <c r="AH768"/>
    </row>
    <row r="769" spans="34:34" ht="11.5" x14ac:dyDescent="0.25">
      <c r="AH769"/>
    </row>
    <row r="770" spans="34:34" ht="11.5" x14ac:dyDescent="0.25">
      <c r="AH770"/>
    </row>
    <row r="771" spans="34:34" ht="11.5" x14ac:dyDescent="0.25">
      <c r="AH771"/>
    </row>
    <row r="772" spans="34:34" ht="11.5" x14ac:dyDescent="0.25">
      <c r="AH772"/>
    </row>
    <row r="773" spans="34:34" ht="11.5" x14ac:dyDescent="0.25">
      <c r="AH773"/>
    </row>
    <row r="774" spans="34:34" ht="11.5" x14ac:dyDescent="0.25">
      <c r="AH774"/>
    </row>
    <row r="775" spans="34:34" ht="11.5" x14ac:dyDescent="0.25">
      <c r="AH775"/>
    </row>
    <row r="776" spans="34:34" ht="11.5" x14ac:dyDescent="0.25">
      <c r="AH776"/>
    </row>
    <row r="777" spans="34:34" ht="11.5" x14ac:dyDescent="0.25">
      <c r="AH777"/>
    </row>
    <row r="778" spans="34:34" ht="11.5" x14ac:dyDescent="0.25">
      <c r="AH778"/>
    </row>
    <row r="779" spans="34:34" ht="11.5" x14ac:dyDescent="0.25">
      <c r="AH779"/>
    </row>
    <row r="780" spans="34:34" ht="11.5" x14ac:dyDescent="0.25">
      <c r="AH780"/>
    </row>
    <row r="781" spans="34:34" ht="11.5" x14ac:dyDescent="0.25">
      <c r="AH781"/>
    </row>
    <row r="782" spans="34:34" ht="11.5" x14ac:dyDescent="0.25">
      <c r="AH782"/>
    </row>
    <row r="783" spans="34:34" ht="11.5" x14ac:dyDescent="0.25">
      <c r="AH783"/>
    </row>
    <row r="784" spans="34:34" ht="11.5" x14ac:dyDescent="0.25">
      <c r="AH784"/>
    </row>
    <row r="785" spans="34:34" ht="11.5" x14ac:dyDescent="0.25">
      <c r="AH785"/>
    </row>
    <row r="786" spans="34:34" ht="11.5" x14ac:dyDescent="0.25">
      <c r="AH786"/>
    </row>
    <row r="787" spans="34:34" ht="11.5" x14ac:dyDescent="0.25">
      <c r="AH787"/>
    </row>
    <row r="788" spans="34:34" ht="11.5" x14ac:dyDescent="0.25">
      <c r="AH788"/>
    </row>
    <row r="789" spans="34:34" ht="11.5" x14ac:dyDescent="0.25">
      <c r="AH789"/>
    </row>
    <row r="790" spans="34:34" ht="11.5" x14ac:dyDescent="0.25">
      <c r="AH790"/>
    </row>
    <row r="791" spans="34:34" ht="11.5" x14ac:dyDescent="0.25">
      <c r="AH791"/>
    </row>
    <row r="792" spans="34:34" ht="11.5" x14ac:dyDescent="0.25">
      <c r="AH792"/>
    </row>
    <row r="793" spans="34:34" ht="11.5" x14ac:dyDescent="0.25">
      <c r="AH793"/>
    </row>
    <row r="794" spans="34:34" ht="11.5" x14ac:dyDescent="0.25">
      <c r="AH794"/>
    </row>
    <row r="795" spans="34:34" ht="11.5" x14ac:dyDescent="0.25">
      <c r="AH795"/>
    </row>
    <row r="796" spans="34:34" ht="11.5" x14ac:dyDescent="0.25">
      <c r="AH796"/>
    </row>
    <row r="797" spans="34:34" ht="11.5" x14ac:dyDescent="0.25">
      <c r="AH797"/>
    </row>
    <row r="798" spans="34:34" ht="11.5" x14ac:dyDescent="0.25">
      <c r="AH798"/>
    </row>
    <row r="799" spans="34:34" ht="11.5" x14ac:dyDescent="0.25">
      <c r="AH799"/>
    </row>
    <row r="800" spans="34:34" ht="11.5" x14ac:dyDescent="0.25">
      <c r="AH800"/>
    </row>
    <row r="801" spans="34:34" ht="11.5" x14ac:dyDescent="0.25">
      <c r="AH801"/>
    </row>
    <row r="802" spans="34:34" ht="11.5" x14ac:dyDescent="0.25">
      <c r="AH802"/>
    </row>
    <row r="803" spans="34:34" ht="11.5" x14ac:dyDescent="0.25">
      <c r="AH803"/>
    </row>
    <row r="804" spans="34:34" ht="11.5" x14ac:dyDescent="0.25">
      <c r="AH804"/>
    </row>
    <row r="805" spans="34:34" ht="11.5" x14ac:dyDescent="0.25">
      <c r="AH805"/>
    </row>
    <row r="806" spans="34:34" ht="11.5" x14ac:dyDescent="0.25">
      <c r="AH806"/>
    </row>
    <row r="807" spans="34:34" ht="11.5" x14ac:dyDescent="0.25">
      <c r="AH807"/>
    </row>
    <row r="808" spans="34:34" ht="11.5" x14ac:dyDescent="0.25">
      <c r="AH808"/>
    </row>
    <row r="809" spans="34:34" ht="11.5" x14ac:dyDescent="0.25">
      <c r="AH809"/>
    </row>
    <row r="810" spans="34:34" ht="11.5" x14ac:dyDescent="0.25">
      <c r="AH810"/>
    </row>
    <row r="811" spans="34:34" ht="11.5" x14ac:dyDescent="0.25">
      <c r="AH811"/>
    </row>
    <row r="812" spans="34:34" ht="11.5" x14ac:dyDescent="0.25">
      <c r="AH812"/>
    </row>
    <row r="813" spans="34:34" ht="11.5" x14ac:dyDescent="0.25">
      <c r="AH813"/>
    </row>
    <row r="814" spans="34:34" ht="11.5" x14ac:dyDescent="0.25">
      <c r="AH814"/>
    </row>
    <row r="815" spans="34:34" ht="11.5" x14ac:dyDescent="0.25">
      <c r="AH815"/>
    </row>
    <row r="816" spans="34:34" ht="11.5" x14ac:dyDescent="0.25">
      <c r="AH816"/>
    </row>
    <row r="817" spans="34:34" ht="11.5" x14ac:dyDescent="0.25">
      <c r="AH817"/>
    </row>
    <row r="818" spans="34:34" ht="11.5" x14ac:dyDescent="0.25">
      <c r="AH818"/>
    </row>
    <row r="819" spans="34:34" ht="11.5" x14ac:dyDescent="0.25">
      <c r="AH819"/>
    </row>
    <row r="820" spans="34:34" ht="11.5" x14ac:dyDescent="0.25">
      <c r="AH820"/>
    </row>
    <row r="821" spans="34:34" ht="11.5" x14ac:dyDescent="0.25">
      <c r="AH821"/>
    </row>
    <row r="822" spans="34:34" ht="11.5" x14ac:dyDescent="0.25">
      <c r="AH822"/>
    </row>
    <row r="823" spans="34:34" ht="11.5" x14ac:dyDescent="0.25">
      <c r="AH823"/>
    </row>
    <row r="824" spans="34:34" ht="11.5" x14ac:dyDescent="0.25">
      <c r="AH824"/>
    </row>
    <row r="825" spans="34:34" ht="11.5" x14ac:dyDescent="0.25">
      <c r="AH825"/>
    </row>
    <row r="826" spans="34:34" ht="11.5" x14ac:dyDescent="0.25">
      <c r="AH826"/>
    </row>
    <row r="827" spans="34:34" ht="11.5" x14ac:dyDescent="0.25">
      <c r="AH827"/>
    </row>
    <row r="828" spans="34:34" ht="11.5" x14ac:dyDescent="0.25">
      <c r="AH828"/>
    </row>
    <row r="829" spans="34:34" ht="11.5" x14ac:dyDescent="0.25">
      <c r="AH829"/>
    </row>
    <row r="830" spans="34:34" ht="11.5" x14ac:dyDescent="0.25">
      <c r="AH830"/>
    </row>
    <row r="831" spans="34:34" ht="11.5" x14ac:dyDescent="0.25">
      <c r="AH831"/>
    </row>
    <row r="832" spans="34:34" ht="11.5" x14ac:dyDescent="0.25">
      <c r="AH832"/>
    </row>
    <row r="833" spans="34:34" ht="11.5" x14ac:dyDescent="0.25">
      <c r="AH833"/>
    </row>
    <row r="834" spans="34:34" ht="11.5" x14ac:dyDescent="0.25">
      <c r="AH834"/>
    </row>
    <row r="835" spans="34:34" ht="11.5" x14ac:dyDescent="0.25">
      <c r="AH835"/>
    </row>
    <row r="836" spans="34:34" ht="11.5" x14ac:dyDescent="0.25">
      <c r="AH836"/>
    </row>
    <row r="837" spans="34:34" ht="11.5" x14ac:dyDescent="0.25">
      <c r="AH837"/>
    </row>
    <row r="838" spans="34:34" ht="11.5" x14ac:dyDescent="0.25">
      <c r="AH838"/>
    </row>
    <row r="839" spans="34:34" ht="11.5" x14ac:dyDescent="0.25">
      <c r="AH839"/>
    </row>
    <row r="840" spans="34:34" ht="11.5" x14ac:dyDescent="0.25">
      <c r="AH840"/>
    </row>
    <row r="841" spans="34:34" ht="11.5" x14ac:dyDescent="0.25">
      <c r="AH841"/>
    </row>
    <row r="842" spans="34:34" ht="11.5" x14ac:dyDescent="0.25">
      <c r="AH842"/>
    </row>
    <row r="843" spans="34:34" ht="11.5" x14ac:dyDescent="0.25">
      <c r="AH843"/>
    </row>
    <row r="844" spans="34:34" ht="11.5" x14ac:dyDescent="0.25">
      <c r="AH844"/>
    </row>
    <row r="845" spans="34:34" ht="11.5" x14ac:dyDescent="0.25">
      <c r="AH845"/>
    </row>
    <row r="846" spans="34:34" ht="11.5" x14ac:dyDescent="0.25">
      <c r="AH846"/>
    </row>
    <row r="847" spans="34:34" ht="11.5" x14ac:dyDescent="0.25">
      <c r="AH847"/>
    </row>
    <row r="848" spans="34:34" ht="11.5" x14ac:dyDescent="0.25">
      <c r="AH848"/>
    </row>
    <row r="849" spans="34:34" ht="11.5" x14ac:dyDescent="0.25">
      <c r="AH849"/>
    </row>
    <row r="850" spans="34:34" ht="11.5" x14ac:dyDescent="0.25">
      <c r="AH850"/>
    </row>
    <row r="851" spans="34:34" ht="11.5" x14ac:dyDescent="0.25">
      <c r="AH851"/>
    </row>
    <row r="852" spans="34:34" ht="11.5" x14ac:dyDescent="0.25">
      <c r="AH852"/>
    </row>
    <row r="853" spans="34:34" ht="11.5" x14ac:dyDescent="0.25">
      <c r="AH853"/>
    </row>
    <row r="854" spans="34:34" ht="11.5" x14ac:dyDescent="0.25">
      <c r="AH854"/>
    </row>
    <row r="855" spans="34:34" ht="11.5" x14ac:dyDescent="0.25">
      <c r="AH855"/>
    </row>
    <row r="856" spans="34:34" ht="11.5" x14ac:dyDescent="0.25">
      <c r="AH856"/>
    </row>
    <row r="857" spans="34:34" ht="11.5" x14ac:dyDescent="0.25">
      <c r="AH857"/>
    </row>
    <row r="858" spans="34:34" ht="11.5" x14ac:dyDescent="0.25">
      <c r="AH858"/>
    </row>
    <row r="859" spans="34:34" ht="11.5" x14ac:dyDescent="0.25">
      <c r="AH859"/>
    </row>
    <row r="860" spans="34:34" ht="11.5" x14ac:dyDescent="0.25">
      <c r="AH860"/>
    </row>
    <row r="861" spans="34:34" ht="11.5" x14ac:dyDescent="0.25">
      <c r="AH861"/>
    </row>
    <row r="862" spans="34:34" ht="11.5" x14ac:dyDescent="0.25">
      <c r="AH862"/>
    </row>
    <row r="863" spans="34:34" ht="11.5" x14ac:dyDescent="0.25">
      <c r="AH863"/>
    </row>
    <row r="864" spans="34:34" ht="11.5" x14ac:dyDescent="0.25">
      <c r="AH864"/>
    </row>
    <row r="865" spans="34:34" ht="11.5" x14ac:dyDescent="0.25">
      <c r="AH865"/>
    </row>
    <row r="866" spans="34:34" ht="11.5" x14ac:dyDescent="0.25">
      <c r="AH866"/>
    </row>
    <row r="867" spans="34:34" ht="11.5" x14ac:dyDescent="0.25">
      <c r="AH867"/>
    </row>
    <row r="868" spans="34:34" ht="11.5" x14ac:dyDescent="0.25">
      <c r="AH868"/>
    </row>
    <row r="869" spans="34:34" ht="11.5" x14ac:dyDescent="0.25">
      <c r="AH869"/>
    </row>
    <row r="870" spans="34:34" ht="11.5" x14ac:dyDescent="0.25">
      <c r="AH870"/>
    </row>
    <row r="871" spans="34:34" ht="11.5" x14ac:dyDescent="0.25">
      <c r="AH871"/>
    </row>
    <row r="872" spans="34:34" ht="11.5" x14ac:dyDescent="0.25">
      <c r="AH872"/>
    </row>
    <row r="873" spans="34:34" ht="11.5" x14ac:dyDescent="0.25">
      <c r="AH873"/>
    </row>
    <row r="874" spans="34:34" ht="11.5" x14ac:dyDescent="0.25">
      <c r="AH874"/>
    </row>
    <row r="875" spans="34:34" ht="11.5" x14ac:dyDescent="0.25">
      <c r="AH875"/>
    </row>
    <row r="876" spans="34:34" ht="11.5" x14ac:dyDescent="0.25">
      <c r="AH876"/>
    </row>
    <row r="877" spans="34:34" ht="11.5" x14ac:dyDescent="0.25">
      <c r="AH877"/>
    </row>
    <row r="878" spans="34:34" ht="11.5" x14ac:dyDescent="0.25">
      <c r="AH878"/>
    </row>
    <row r="879" spans="34:34" ht="11.5" x14ac:dyDescent="0.25">
      <c r="AH879"/>
    </row>
    <row r="880" spans="34:34" ht="11.5" x14ac:dyDescent="0.25">
      <c r="AH880"/>
    </row>
    <row r="881" spans="34:34" ht="11.5" x14ac:dyDescent="0.25">
      <c r="AH881"/>
    </row>
    <row r="882" spans="34:34" ht="11.5" x14ac:dyDescent="0.25">
      <c r="AH882"/>
    </row>
    <row r="883" spans="34:34" ht="11.5" x14ac:dyDescent="0.25">
      <c r="AH883"/>
    </row>
    <row r="884" spans="34:34" ht="11.5" x14ac:dyDescent="0.25">
      <c r="AH884"/>
    </row>
    <row r="885" spans="34:34" ht="11.5" x14ac:dyDescent="0.25">
      <c r="AH885"/>
    </row>
    <row r="886" spans="34:34" ht="11.5" x14ac:dyDescent="0.25">
      <c r="AH886"/>
    </row>
    <row r="887" spans="34:34" ht="11.5" x14ac:dyDescent="0.25">
      <c r="AH887"/>
    </row>
    <row r="888" spans="34:34" ht="11.5" x14ac:dyDescent="0.25">
      <c r="AH888"/>
    </row>
    <row r="889" spans="34:34" ht="11.5" x14ac:dyDescent="0.25">
      <c r="AH889"/>
    </row>
    <row r="890" spans="34:34" ht="11.5" x14ac:dyDescent="0.25">
      <c r="AH890"/>
    </row>
    <row r="891" spans="34:34" ht="11.5" x14ac:dyDescent="0.25">
      <c r="AH891"/>
    </row>
    <row r="892" spans="34:34" ht="11.5" x14ac:dyDescent="0.25">
      <c r="AH892"/>
    </row>
    <row r="893" spans="34:34" ht="11.5" x14ac:dyDescent="0.25">
      <c r="AH893"/>
    </row>
    <row r="894" spans="34:34" ht="11.5" x14ac:dyDescent="0.25">
      <c r="AH894"/>
    </row>
    <row r="895" spans="34:34" ht="11.5" x14ac:dyDescent="0.25">
      <c r="AH895"/>
    </row>
    <row r="896" spans="34:34" ht="11.5" x14ac:dyDescent="0.25">
      <c r="AH896"/>
    </row>
    <row r="897" spans="34:34" ht="11.5" x14ac:dyDescent="0.25">
      <c r="AH897"/>
    </row>
    <row r="898" spans="34:34" ht="11.5" x14ac:dyDescent="0.25">
      <c r="AH898"/>
    </row>
    <row r="899" spans="34:34" ht="11.5" x14ac:dyDescent="0.25">
      <c r="AH899"/>
    </row>
    <row r="900" spans="34:34" ht="11.5" x14ac:dyDescent="0.25">
      <c r="AH900"/>
    </row>
    <row r="901" spans="34:34" ht="11.5" x14ac:dyDescent="0.25">
      <c r="AH901"/>
    </row>
    <row r="902" spans="34:34" ht="11.5" x14ac:dyDescent="0.25">
      <c r="AH902"/>
    </row>
    <row r="903" spans="34:34" ht="11.5" x14ac:dyDescent="0.25">
      <c r="AH903"/>
    </row>
    <row r="904" spans="34:34" ht="11.5" x14ac:dyDescent="0.25">
      <c r="AH904"/>
    </row>
    <row r="905" spans="34:34" ht="11.5" x14ac:dyDescent="0.25">
      <c r="AH905"/>
    </row>
    <row r="906" spans="34:34" ht="11.5" x14ac:dyDescent="0.25">
      <c r="AH906"/>
    </row>
    <row r="907" spans="34:34" ht="11.5" x14ac:dyDescent="0.25">
      <c r="AH907"/>
    </row>
    <row r="908" spans="34:34" ht="11.5" x14ac:dyDescent="0.25">
      <c r="AH908"/>
    </row>
    <row r="909" spans="34:34" ht="11.5" x14ac:dyDescent="0.25">
      <c r="AH909"/>
    </row>
    <row r="910" spans="34:34" ht="11.5" x14ac:dyDescent="0.25">
      <c r="AH910"/>
    </row>
    <row r="911" spans="34:34" ht="11.5" x14ac:dyDescent="0.25">
      <c r="AH911"/>
    </row>
    <row r="912" spans="34:34" ht="11.5" x14ac:dyDescent="0.25">
      <c r="AH912"/>
    </row>
    <row r="913" spans="34:34" ht="11.5" x14ac:dyDescent="0.25">
      <c r="AH913"/>
    </row>
    <row r="914" spans="34:34" ht="11.5" x14ac:dyDescent="0.25">
      <c r="AH914"/>
    </row>
    <row r="915" spans="34:34" ht="11.5" x14ac:dyDescent="0.25">
      <c r="AH915"/>
    </row>
    <row r="916" spans="34:34" ht="11.5" x14ac:dyDescent="0.25">
      <c r="AH916"/>
    </row>
    <row r="917" spans="34:34" ht="11.5" x14ac:dyDescent="0.25">
      <c r="AH917"/>
    </row>
    <row r="918" spans="34:34" ht="11.5" x14ac:dyDescent="0.25">
      <c r="AH918"/>
    </row>
    <row r="919" spans="34:34" ht="11.5" x14ac:dyDescent="0.25">
      <c r="AH919"/>
    </row>
    <row r="920" spans="34:34" ht="11.5" x14ac:dyDescent="0.25">
      <c r="AH920"/>
    </row>
    <row r="921" spans="34:34" ht="11.5" x14ac:dyDescent="0.25">
      <c r="AH921"/>
    </row>
    <row r="922" spans="34:34" ht="11.5" x14ac:dyDescent="0.25">
      <c r="AH922"/>
    </row>
    <row r="923" spans="34:34" ht="11.5" x14ac:dyDescent="0.25">
      <c r="AH923"/>
    </row>
    <row r="924" spans="34:34" ht="11.5" x14ac:dyDescent="0.25">
      <c r="AH924"/>
    </row>
    <row r="925" spans="34:34" ht="11.5" x14ac:dyDescent="0.25">
      <c r="AH925"/>
    </row>
    <row r="926" spans="34:34" ht="11.5" x14ac:dyDescent="0.25">
      <c r="AH926"/>
    </row>
    <row r="927" spans="34:34" ht="11.5" x14ac:dyDescent="0.25">
      <c r="AH927"/>
    </row>
    <row r="928" spans="34:34" ht="11.5" x14ac:dyDescent="0.25">
      <c r="AH928"/>
    </row>
    <row r="929" spans="34:34" ht="11.5" x14ac:dyDescent="0.25">
      <c r="AH929"/>
    </row>
    <row r="930" spans="34:34" ht="11.5" x14ac:dyDescent="0.25">
      <c r="AH930"/>
    </row>
    <row r="931" spans="34:34" ht="11.5" x14ac:dyDescent="0.25">
      <c r="AH931"/>
    </row>
    <row r="932" spans="34:34" ht="11.5" x14ac:dyDescent="0.25">
      <c r="AH932"/>
    </row>
    <row r="933" spans="34:34" ht="11.5" x14ac:dyDescent="0.25">
      <c r="AH933"/>
    </row>
    <row r="934" spans="34:34" ht="11.5" x14ac:dyDescent="0.25">
      <c r="AH934"/>
    </row>
    <row r="935" spans="34:34" ht="11.5" x14ac:dyDescent="0.25">
      <c r="AH935"/>
    </row>
    <row r="936" spans="34:34" ht="11.5" x14ac:dyDescent="0.25">
      <c r="AH936"/>
    </row>
    <row r="937" spans="34:34" ht="11.5" x14ac:dyDescent="0.25">
      <c r="AH937"/>
    </row>
    <row r="938" spans="34:34" ht="11.5" x14ac:dyDescent="0.25">
      <c r="AH938"/>
    </row>
    <row r="939" spans="34:34" ht="11.5" x14ac:dyDescent="0.25">
      <c r="AH939"/>
    </row>
    <row r="940" spans="34:34" ht="11.5" x14ac:dyDescent="0.25">
      <c r="AH940"/>
    </row>
    <row r="941" spans="34:34" ht="11.5" x14ac:dyDescent="0.25">
      <c r="AH941"/>
    </row>
    <row r="942" spans="34:34" ht="11.5" x14ac:dyDescent="0.25">
      <c r="AH942"/>
    </row>
    <row r="943" spans="34:34" ht="11.5" x14ac:dyDescent="0.25">
      <c r="AH943"/>
    </row>
    <row r="944" spans="34:34" ht="11.5" x14ac:dyDescent="0.25">
      <c r="AH944"/>
    </row>
    <row r="945" spans="34:34" ht="11.5" x14ac:dyDescent="0.25">
      <c r="AH945"/>
    </row>
    <row r="946" spans="34:34" ht="11.5" x14ac:dyDescent="0.25">
      <c r="AH946"/>
    </row>
    <row r="947" spans="34:34" ht="11.5" x14ac:dyDescent="0.25">
      <c r="AH947"/>
    </row>
    <row r="948" spans="34:34" ht="11.5" x14ac:dyDescent="0.25">
      <c r="AH948"/>
    </row>
    <row r="949" spans="34:34" ht="11.5" x14ac:dyDescent="0.25">
      <c r="AH949"/>
    </row>
    <row r="950" spans="34:34" ht="11.5" x14ac:dyDescent="0.25">
      <c r="AH950"/>
    </row>
    <row r="951" spans="34:34" ht="11.5" x14ac:dyDescent="0.25">
      <c r="AH951"/>
    </row>
    <row r="952" spans="34:34" ht="11.5" x14ac:dyDescent="0.25">
      <c r="AH952"/>
    </row>
    <row r="953" spans="34:34" ht="11.5" x14ac:dyDescent="0.25">
      <c r="AH953"/>
    </row>
    <row r="954" spans="34:34" ht="11.5" x14ac:dyDescent="0.25">
      <c r="AH954"/>
    </row>
    <row r="955" spans="34:34" ht="11.5" x14ac:dyDescent="0.25">
      <c r="AH955"/>
    </row>
    <row r="956" spans="34:34" ht="11.5" x14ac:dyDescent="0.25">
      <c r="AH956"/>
    </row>
    <row r="957" spans="34:34" ht="11.5" x14ac:dyDescent="0.25">
      <c r="AH957"/>
    </row>
    <row r="958" spans="34:34" ht="11.5" x14ac:dyDescent="0.25">
      <c r="AH958"/>
    </row>
    <row r="959" spans="34:34" ht="11.5" x14ac:dyDescent="0.25">
      <c r="AH959"/>
    </row>
    <row r="960" spans="34:34" ht="11.5" x14ac:dyDescent="0.25">
      <c r="AH960"/>
    </row>
    <row r="961" spans="34:34" ht="11.5" x14ac:dyDescent="0.25">
      <c r="AH961"/>
    </row>
    <row r="962" spans="34:34" ht="11.5" x14ac:dyDescent="0.25">
      <c r="AH962"/>
    </row>
    <row r="963" spans="34:34" ht="11.5" x14ac:dyDescent="0.25">
      <c r="AH963"/>
    </row>
    <row r="964" spans="34:34" ht="11.5" x14ac:dyDescent="0.25">
      <c r="AH964"/>
    </row>
    <row r="965" spans="34:34" ht="11.5" x14ac:dyDescent="0.25">
      <c r="AH965"/>
    </row>
    <row r="966" spans="34:34" ht="11.5" x14ac:dyDescent="0.25">
      <c r="AH966"/>
    </row>
    <row r="967" spans="34:34" ht="11.5" x14ac:dyDescent="0.25">
      <c r="AH967"/>
    </row>
    <row r="968" spans="34:34" ht="11.5" x14ac:dyDescent="0.25">
      <c r="AH968"/>
    </row>
    <row r="969" spans="34:34" ht="11.5" x14ac:dyDescent="0.25">
      <c r="AH969"/>
    </row>
    <row r="970" spans="34:34" ht="11.5" x14ac:dyDescent="0.25">
      <c r="AH970"/>
    </row>
    <row r="971" spans="34:34" ht="11.5" x14ac:dyDescent="0.25">
      <c r="AH971"/>
    </row>
    <row r="972" spans="34:34" ht="11.5" x14ac:dyDescent="0.25">
      <c r="AH972"/>
    </row>
    <row r="973" spans="34:34" ht="11.5" x14ac:dyDescent="0.25">
      <c r="AH973"/>
    </row>
    <row r="974" spans="34:34" ht="11.5" x14ac:dyDescent="0.25">
      <c r="AH974"/>
    </row>
    <row r="975" spans="34:34" ht="11.5" x14ac:dyDescent="0.25">
      <c r="AH975"/>
    </row>
    <row r="976" spans="34:34" ht="11.5" x14ac:dyDescent="0.25">
      <c r="AH976"/>
    </row>
    <row r="977" spans="34:34" ht="11.5" x14ac:dyDescent="0.25">
      <c r="AH977"/>
    </row>
    <row r="978" spans="34:34" ht="11.5" x14ac:dyDescent="0.25">
      <c r="AH978"/>
    </row>
    <row r="979" spans="34:34" ht="11.5" x14ac:dyDescent="0.25">
      <c r="AH979"/>
    </row>
    <row r="980" spans="34:34" ht="11.5" x14ac:dyDescent="0.25">
      <c r="AH980"/>
    </row>
    <row r="981" spans="34:34" ht="11.5" x14ac:dyDescent="0.25">
      <c r="AH981"/>
    </row>
    <row r="982" spans="34:34" ht="11.5" x14ac:dyDescent="0.25">
      <c r="AH982"/>
    </row>
    <row r="983" spans="34:34" ht="11.5" x14ac:dyDescent="0.25">
      <c r="AH983"/>
    </row>
    <row r="984" spans="34:34" ht="11.5" x14ac:dyDescent="0.25">
      <c r="AH984"/>
    </row>
    <row r="985" spans="34:34" ht="11.5" x14ac:dyDescent="0.25">
      <c r="AH985"/>
    </row>
    <row r="986" spans="34:34" ht="11.5" x14ac:dyDescent="0.25">
      <c r="AH986"/>
    </row>
    <row r="987" spans="34:34" ht="11.5" x14ac:dyDescent="0.25">
      <c r="AH987"/>
    </row>
    <row r="988" spans="34:34" ht="11.5" x14ac:dyDescent="0.25">
      <c r="AH988"/>
    </row>
    <row r="989" spans="34:34" ht="11.5" x14ac:dyDescent="0.25">
      <c r="AH989"/>
    </row>
    <row r="990" spans="34:34" ht="11.5" x14ac:dyDescent="0.25">
      <c r="AH990"/>
    </row>
    <row r="991" spans="34:34" ht="11.5" x14ac:dyDescent="0.25">
      <c r="AH991"/>
    </row>
    <row r="992" spans="34:34" ht="11.5" x14ac:dyDescent="0.25">
      <c r="AH992"/>
    </row>
    <row r="993" spans="34:34" ht="11.5" x14ac:dyDescent="0.25">
      <c r="AH993"/>
    </row>
    <row r="994" spans="34:34" ht="11.5" x14ac:dyDescent="0.25">
      <c r="AH994"/>
    </row>
    <row r="995" spans="34:34" ht="11.5" x14ac:dyDescent="0.25">
      <c r="AH995"/>
    </row>
    <row r="996" spans="34:34" ht="11.5" x14ac:dyDescent="0.25">
      <c r="AH996"/>
    </row>
    <row r="997" spans="34:34" ht="11.5" x14ac:dyDescent="0.25">
      <c r="AH997"/>
    </row>
    <row r="998" spans="34:34" ht="11.5" x14ac:dyDescent="0.25">
      <c r="AH998"/>
    </row>
    <row r="999" spans="34:34" ht="11.5" x14ac:dyDescent="0.25">
      <c r="AH999"/>
    </row>
    <row r="1000" spans="34:34" ht="11.5" x14ac:dyDescent="0.25">
      <c r="AH1000"/>
    </row>
    <row r="1001" spans="34:34" ht="11.5" x14ac:dyDescent="0.25">
      <c r="AH1001"/>
    </row>
    <row r="1002" spans="34:34" ht="11.5" x14ac:dyDescent="0.25">
      <c r="AH1002"/>
    </row>
    <row r="1003" spans="34:34" ht="11.5" x14ac:dyDescent="0.25">
      <c r="AH1003"/>
    </row>
    <row r="1004" spans="34:34" ht="11.5" x14ac:dyDescent="0.25">
      <c r="AH1004"/>
    </row>
    <row r="1005" spans="34:34" ht="11.5" x14ac:dyDescent="0.25">
      <c r="AH1005"/>
    </row>
    <row r="1006" spans="34:34" ht="11.5" x14ac:dyDescent="0.25">
      <c r="AH1006"/>
    </row>
    <row r="1007" spans="34:34" ht="11.5" x14ac:dyDescent="0.25">
      <c r="AH1007"/>
    </row>
    <row r="1008" spans="34:34" ht="11.5" x14ac:dyDescent="0.25">
      <c r="AH1008"/>
    </row>
    <row r="1009" spans="34:34" ht="11.5" x14ac:dyDescent="0.25">
      <c r="AH1009"/>
    </row>
    <row r="1010" spans="34:34" ht="11.5" x14ac:dyDescent="0.25">
      <c r="AH1010"/>
    </row>
    <row r="1011" spans="34:34" ht="11.5" x14ac:dyDescent="0.25">
      <c r="AH1011"/>
    </row>
    <row r="1012" spans="34:34" ht="11.5" x14ac:dyDescent="0.25">
      <c r="AH1012"/>
    </row>
    <row r="1013" spans="34:34" ht="11.5" x14ac:dyDescent="0.25">
      <c r="AH1013"/>
    </row>
    <row r="1014" spans="34:34" ht="11.5" x14ac:dyDescent="0.25">
      <c r="AH1014"/>
    </row>
    <row r="1015" spans="34:34" ht="11.5" x14ac:dyDescent="0.25">
      <c r="AH1015"/>
    </row>
    <row r="1016" spans="34:34" ht="11.5" x14ac:dyDescent="0.25">
      <c r="AH1016"/>
    </row>
    <row r="1017" spans="34:34" ht="11.5" x14ac:dyDescent="0.25">
      <c r="AH1017"/>
    </row>
    <row r="1018" spans="34:34" ht="11.5" x14ac:dyDescent="0.25">
      <c r="AH1018"/>
    </row>
    <row r="1019" spans="34:34" ht="11.5" x14ac:dyDescent="0.25">
      <c r="AH1019"/>
    </row>
    <row r="1020" spans="34:34" ht="11.5" x14ac:dyDescent="0.25">
      <c r="AH1020"/>
    </row>
    <row r="1021" spans="34:34" ht="11.5" x14ac:dyDescent="0.25">
      <c r="AH1021"/>
    </row>
    <row r="1022" spans="34:34" ht="11.5" x14ac:dyDescent="0.25">
      <c r="AH1022"/>
    </row>
    <row r="1023" spans="34:34" ht="11.5" x14ac:dyDescent="0.25">
      <c r="AH1023"/>
    </row>
    <row r="1024" spans="34:34" ht="11.5" x14ac:dyDescent="0.25">
      <c r="AH1024"/>
    </row>
    <row r="1025" spans="34:34" ht="11.5" x14ac:dyDescent="0.25">
      <c r="AH1025"/>
    </row>
    <row r="1026" spans="34:34" ht="11.5" x14ac:dyDescent="0.25">
      <c r="AH1026"/>
    </row>
    <row r="1027" spans="34:34" ht="11.5" x14ac:dyDescent="0.25">
      <c r="AH1027"/>
    </row>
    <row r="1028" spans="34:34" ht="11.5" x14ac:dyDescent="0.25">
      <c r="AH1028"/>
    </row>
    <row r="1029" spans="34:34" ht="11.5" x14ac:dyDescent="0.25">
      <c r="AH1029"/>
    </row>
    <row r="1030" spans="34:34" ht="11.5" x14ac:dyDescent="0.25">
      <c r="AH1030"/>
    </row>
    <row r="1031" spans="34:34" ht="11.5" x14ac:dyDescent="0.25">
      <c r="AH1031"/>
    </row>
    <row r="1032" spans="34:34" ht="11.5" x14ac:dyDescent="0.25">
      <c r="AH1032"/>
    </row>
    <row r="1033" spans="34:34" ht="11.5" x14ac:dyDescent="0.25">
      <c r="AH1033"/>
    </row>
    <row r="1034" spans="34:34" ht="11.5" x14ac:dyDescent="0.25">
      <c r="AH1034"/>
    </row>
    <row r="1035" spans="34:34" ht="11.5" x14ac:dyDescent="0.25">
      <c r="AH1035"/>
    </row>
    <row r="1036" spans="34:34" ht="11.5" x14ac:dyDescent="0.25">
      <c r="AH1036"/>
    </row>
    <row r="1037" spans="34:34" ht="11.5" x14ac:dyDescent="0.25">
      <c r="AH1037"/>
    </row>
    <row r="1038" spans="34:34" ht="11.5" x14ac:dyDescent="0.25">
      <c r="AH1038"/>
    </row>
    <row r="1039" spans="34:34" ht="11.5" x14ac:dyDescent="0.25">
      <c r="AH1039"/>
    </row>
    <row r="1040" spans="34:34" ht="11.5" x14ac:dyDescent="0.25">
      <c r="AH1040"/>
    </row>
    <row r="1041" spans="34:34" ht="11.5" x14ac:dyDescent="0.25">
      <c r="AH1041"/>
    </row>
    <row r="1042" spans="34:34" ht="11.5" x14ac:dyDescent="0.25">
      <c r="AH1042"/>
    </row>
    <row r="1043" spans="34:34" ht="11.5" x14ac:dyDescent="0.25">
      <c r="AH1043"/>
    </row>
    <row r="1044" spans="34:34" ht="11.5" x14ac:dyDescent="0.25">
      <c r="AH1044"/>
    </row>
    <row r="1045" spans="34:34" ht="11.5" x14ac:dyDescent="0.25">
      <c r="AH1045"/>
    </row>
    <row r="1046" spans="34:34" ht="11.5" x14ac:dyDescent="0.25">
      <c r="AH1046"/>
    </row>
    <row r="1047" spans="34:34" ht="11.5" x14ac:dyDescent="0.25">
      <c r="AH1047"/>
    </row>
    <row r="1048" spans="34:34" ht="11.5" x14ac:dyDescent="0.25">
      <c r="AH1048"/>
    </row>
    <row r="1049" spans="34:34" ht="11.5" x14ac:dyDescent="0.25">
      <c r="AH1049"/>
    </row>
    <row r="1050" spans="34:34" ht="11.5" x14ac:dyDescent="0.25">
      <c r="AH1050"/>
    </row>
    <row r="1051" spans="34:34" ht="11.5" x14ac:dyDescent="0.25">
      <c r="AH1051"/>
    </row>
    <row r="1052" spans="34:34" ht="11.5" x14ac:dyDescent="0.25">
      <c r="AH1052"/>
    </row>
    <row r="1053" spans="34:34" ht="11.5" x14ac:dyDescent="0.25">
      <c r="AH1053"/>
    </row>
    <row r="1054" spans="34:34" ht="11.5" x14ac:dyDescent="0.25">
      <c r="AH1054"/>
    </row>
    <row r="1055" spans="34:34" ht="11.5" x14ac:dyDescent="0.25">
      <c r="AH1055"/>
    </row>
    <row r="1056" spans="34:34" ht="11.5" x14ac:dyDescent="0.25">
      <c r="AH1056"/>
    </row>
    <row r="1057" spans="34:34" ht="11.5" x14ac:dyDescent="0.25">
      <c r="AH1057"/>
    </row>
    <row r="1058" spans="34:34" ht="11.5" x14ac:dyDescent="0.25">
      <c r="AH1058"/>
    </row>
    <row r="1059" spans="34:34" ht="11.5" x14ac:dyDescent="0.25">
      <c r="AH1059"/>
    </row>
    <row r="1060" spans="34:34" ht="11.5" x14ac:dyDescent="0.25">
      <c r="AH1060"/>
    </row>
    <row r="1061" spans="34:34" ht="11.5" x14ac:dyDescent="0.25">
      <c r="AH1061"/>
    </row>
    <row r="1062" spans="34:34" ht="11.5" x14ac:dyDescent="0.25">
      <c r="AH1062"/>
    </row>
    <row r="1063" spans="34:34" ht="11.5" x14ac:dyDescent="0.25">
      <c r="AH1063"/>
    </row>
    <row r="1064" spans="34:34" ht="11.5" x14ac:dyDescent="0.25">
      <c r="AH1064"/>
    </row>
    <row r="1065" spans="34:34" ht="11.5" x14ac:dyDescent="0.25">
      <c r="AH1065"/>
    </row>
    <row r="1066" spans="34:34" ht="11.5" x14ac:dyDescent="0.25">
      <c r="AH1066"/>
    </row>
    <row r="1067" spans="34:34" ht="11.5" x14ac:dyDescent="0.25">
      <c r="AH1067"/>
    </row>
    <row r="1068" spans="34:34" ht="11.5" x14ac:dyDescent="0.25">
      <c r="AH1068"/>
    </row>
    <row r="1069" spans="34:34" ht="11.5" x14ac:dyDescent="0.25">
      <c r="AH1069"/>
    </row>
    <row r="1070" spans="34:34" ht="11.5" x14ac:dyDescent="0.25">
      <c r="AH1070"/>
    </row>
    <row r="1071" spans="34:34" ht="11.5" x14ac:dyDescent="0.25">
      <c r="AH1071"/>
    </row>
    <row r="1072" spans="34:34" ht="11.5" x14ac:dyDescent="0.25">
      <c r="AH1072"/>
    </row>
    <row r="1073" spans="34:34" ht="11.5" x14ac:dyDescent="0.25">
      <c r="AH1073"/>
    </row>
    <row r="1074" spans="34:34" ht="11.5" x14ac:dyDescent="0.25">
      <c r="AH1074"/>
    </row>
    <row r="1075" spans="34:34" ht="11.5" x14ac:dyDescent="0.25">
      <c r="AH1075"/>
    </row>
    <row r="1076" spans="34:34" ht="11.5" x14ac:dyDescent="0.25">
      <c r="AH1076"/>
    </row>
    <row r="1077" spans="34:34" ht="11.5" x14ac:dyDescent="0.25">
      <c r="AH1077"/>
    </row>
    <row r="1078" spans="34:34" ht="11.5" x14ac:dyDescent="0.25">
      <c r="AH1078"/>
    </row>
    <row r="1079" spans="34:34" ht="11.5" x14ac:dyDescent="0.25">
      <c r="AH1079"/>
    </row>
    <row r="1080" spans="34:34" ht="11.5" x14ac:dyDescent="0.25">
      <c r="AH1080"/>
    </row>
    <row r="1081" spans="34:34" ht="11.5" x14ac:dyDescent="0.25">
      <c r="AH1081"/>
    </row>
    <row r="1082" spans="34:34" ht="11.5" x14ac:dyDescent="0.25">
      <c r="AH1082"/>
    </row>
    <row r="1083" spans="34:34" ht="11.5" x14ac:dyDescent="0.25">
      <c r="AH1083"/>
    </row>
    <row r="1084" spans="34:34" ht="11.5" x14ac:dyDescent="0.25">
      <c r="AH1084"/>
    </row>
    <row r="1085" spans="34:34" ht="11.5" x14ac:dyDescent="0.25">
      <c r="AH1085"/>
    </row>
    <row r="1086" spans="34:34" ht="11.5" x14ac:dyDescent="0.25">
      <c r="AH1086"/>
    </row>
    <row r="1087" spans="34:34" ht="11.5" x14ac:dyDescent="0.25">
      <c r="AH1087"/>
    </row>
    <row r="1088" spans="34:34" ht="11.5" x14ac:dyDescent="0.25">
      <c r="AH1088"/>
    </row>
    <row r="1089" spans="34:34" ht="11.5" x14ac:dyDescent="0.25">
      <c r="AH1089"/>
    </row>
    <row r="1090" spans="34:34" ht="11.5" x14ac:dyDescent="0.25">
      <c r="AH1090"/>
    </row>
    <row r="1091" spans="34:34" ht="11.5" x14ac:dyDescent="0.25">
      <c r="AH1091"/>
    </row>
    <row r="1092" spans="34:34" ht="11.5" x14ac:dyDescent="0.25">
      <c r="AH1092"/>
    </row>
    <row r="1093" spans="34:34" ht="11.5" x14ac:dyDescent="0.25">
      <c r="AH1093"/>
    </row>
    <row r="1094" spans="34:34" ht="11.5" x14ac:dyDescent="0.25">
      <c r="AH1094"/>
    </row>
    <row r="1095" spans="34:34" ht="11.5" x14ac:dyDescent="0.25">
      <c r="AH1095"/>
    </row>
    <row r="1096" spans="34:34" ht="11.5" x14ac:dyDescent="0.25">
      <c r="AH1096"/>
    </row>
    <row r="1097" spans="34:34" ht="11.5" x14ac:dyDescent="0.25">
      <c r="AH1097"/>
    </row>
    <row r="1098" spans="34:34" ht="11.5" x14ac:dyDescent="0.25">
      <c r="AH1098"/>
    </row>
    <row r="1099" spans="34:34" ht="11.5" x14ac:dyDescent="0.25">
      <c r="AH1099"/>
    </row>
    <row r="1100" spans="34:34" ht="11.5" x14ac:dyDescent="0.25">
      <c r="AH1100"/>
    </row>
    <row r="1101" spans="34:34" ht="11.5" x14ac:dyDescent="0.25">
      <c r="AH1101"/>
    </row>
    <row r="1102" spans="34:34" ht="11.5" x14ac:dyDescent="0.25">
      <c r="AH1102"/>
    </row>
    <row r="1103" spans="34:34" ht="11.5" x14ac:dyDescent="0.25">
      <c r="AH1103"/>
    </row>
    <row r="1104" spans="34:34" ht="11.5" x14ac:dyDescent="0.25">
      <c r="AH1104"/>
    </row>
    <row r="1105" spans="34:34" ht="11.5" x14ac:dyDescent="0.25">
      <c r="AH1105"/>
    </row>
    <row r="1106" spans="34:34" ht="11.5" x14ac:dyDescent="0.25">
      <c r="AH1106"/>
    </row>
    <row r="1107" spans="34:34" ht="11.5" x14ac:dyDescent="0.25">
      <c r="AH1107"/>
    </row>
    <row r="1108" spans="34:34" ht="11.5" x14ac:dyDescent="0.25">
      <c r="AH1108"/>
    </row>
    <row r="1109" spans="34:34" ht="11.5" x14ac:dyDescent="0.25">
      <c r="AH1109"/>
    </row>
    <row r="1110" spans="34:34" ht="11.5" x14ac:dyDescent="0.25">
      <c r="AH1110"/>
    </row>
    <row r="1111" spans="34:34" ht="11.5" x14ac:dyDescent="0.25">
      <c r="AH1111"/>
    </row>
    <row r="1112" spans="34:34" ht="11.5" x14ac:dyDescent="0.25">
      <c r="AH1112"/>
    </row>
    <row r="1113" spans="34:34" ht="11.5" x14ac:dyDescent="0.25">
      <c r="AH1113"/>
    </row>
    <row r="1114" spans="34:34" ht="11.5" x14ac:dyDescent="0.25">
      <c r="AH1114"/>
    </row>
    <row r="1115" spans="34:34" ht="11.5" x14ac:dyDescent="0.25">
      <c r="AH1115"/>
    </row>
    <row r="1116" spans="34:34" ht="11.5" x14ac:dyDescent="0.25">
      <c r="AH1116"/>
    </row>
    <row r="1117" spans="34:34" ht="11.5" x14ac:dyDescent="0.25">
      <c r="AH1117"/>
    </row>
    <row r="1118" spans="34:34" ht="11.5" x14ac:dyDescent="0.25">
      <c r="AH1118"/>
    </row>
    <row r="1119" spans="34:34" ht="11.5" x14ac:dyDescent="0.25">
      <c r="AH1119"/>
    </row>
    <row r="1120" spans="34:34" ht="11.5" x14ac:dyDescent="0.25">
      <c r="AH1120"/>
    </row>
    <row r="1121" spans="34:34" ht="11.5" x14ac:dyDescent="0.25">
      <c r="AH1121"/>
    </row>
    <row r="1122" spans="34:34" ht="11.5" x14ac:dyDescent="0.25">
      <c r="AH1122"/>
    </row>
    <row r="1123" spans="34:34" ht="11.5" x14ac:dyDescent="0.25">
      <c r="AH1123"/>
    </row>
    <row r="1124" spans="34:34" ht="11.5" x14ac:dyDescent="0.25">
      <c r="AH1124"/>
    </row>
    <row r="1125" spans="34:34" ht="11.5" x14ac:dyDescent="0.25">
      <c r="AH1125"/>
    </row>
    <row r="1126" spans="34:34" ht="11.5" x14ac:dyDescent="0.25">
      <c r="AH1126"/>
    </row>
    <row r="1127" spans="34:34" ht="11.5" x14ac:dyDescent="0.25">
      <c r="AH1127"/>
    </row>
    <row r="1128" spans="34:34" ht="11.5" x14ac:dyDescent="0.25">
      <c r="AH1128"/>
    </row>
    <row r="1129" spans="34:34" ht="11.5" x14ac:dyDescent="0.25">
      <c r="AH1129"/>
    </row>
    <row r="1130" spans="34:34" ht="11.5" x14ac:dyDescent="0.25">
      <c r="AH1130"/>
    </row>
    <row r="1131" spans="34:34" ht="11.5" x14ac:dyDescent="0.25">
      <c r="AH1131"/>
    </row>
    <row r="1132" spans="34:34" ht="11.5" x14ac:dyDescent="0.25">
      <c r="AH1132"/>
    </row>
    <row r="1133" spans="34:34" ht="11.5" x14ac:dyDescent="0.25">
      <c r="AH1133"/>
    </row>
    <row r="1134" spans="34:34" ht="11.5" x14ac:dyDescent="0.25">
      <c r="AH1134"/>
    </row>
    <row r="1135" spans="34:34" ht="11.5" x14ac:dyDescent="0.25">
      <c r="AH1135"/>
    </row>
    <row r="1136" spans="34:34" ht="11.5" x14ac:dyDescent="0.25">
      <c r="AH1136"/>
    </row>
    <row r="1137" spans="34:34" ht="11.5" x14ac:dyDescent="0.25">
      <c r="AH1137"/>
    </row>
    <row r="1138" spans="34:34" ht="11.5" x14ac:dyDescent="0.25">
      <c r="AH1138"/>
    </row>
    <row r="1139" spans="34:34" ht="11.5" x14ac:dyDescent="0.25">
      <c r="AH1139"/>
    </row>
    <row r="1140" spans="34:34" ht="11.5" x14ac:dyDescent="0.25">
      <c r="AH1140"/>
    </row>
    <row r="1141" spans="34:34" ht="11.5" x14ac:dyDescent="0.25">
      <c r="AH1141"/>
    </row>
    <row r="1142" spans="34:34" ht="11.5" x14ac:dyDescent="0.25">
      <c r="AH1142"/>
    </row>
    <row r="1143" spans="34:34" ht="11.5" x14ac:dyDescent="0.25">
      <c r="AH1143"/>
    </row>
    <row r="1144" spans="34:34" ht="11.5" x14ac:dyDescent="0.25">
      <c r="AH1144"/>
    </row>
    <row r="1145" spans="34:34" ht="11.5" x14ac:dyDescent="0.25">
      <c r="AH1145"/>
    </row>
    <row r="1146" spans="34:34" ht="11.5" x14ac:dyDescent="0.25">
      <c r="AH1146"/>
    </row>
    <row r="1147" spans="34:34" ht="11.5" x14ac:dyDescent="0.25">
      <c r="AH1147"/>
    </row>
    <row r="1148" spans="34:34" ht="11.5" x14ac:dyDescent="0.25">
      <c r="AH1148"/>
    </row>
    <row r="1149" spans="34:34" ht="11.5" x14ac:dyDescent="0.25">
      <c r="AH1149"/>
    </row>
    <row r="1150" spans="34:34" ht="11.5" x14ac:dyDescent="0.25">
      <c r="AH1150"/>
    </row>
    <row r="1151" spans="34:34" ht="11.5" x14ac:dyDescent="0.25">
      <c r="AH1151"/>
    </row>
    <row r="1152" spans="34:34" ht="11.5" x14ac:dyDescent="0.25">
      <c r="AH1152"/>
    </row>
    <row r="1153" spans="34:34" ht="11.5" x14ac:dyDescent="0.25">
      <c r="AH1153"/>
    </row>
    <row r="1154" spans="34:34" ht="11.5" x14ac:dyDescent="0.25">
      <c r="AH1154"/>
    </row>
    <row r="1155" spans="34:34" ht="11.5" x14ac:dyDescent="0.25">
      <c r="AH1155"/>
    </row>
    <row r="1156" spans="34:34" ht="11.5" x14ac:dyDescent="0.25">
      <c r="AH1156"/>
    </row>
    <row r="1157" spans="34:34" ht="11.5" x14ac:dyDescent="0.25">
      <c r="AH1157"/>
    </row>
    <row r="1158" spans="34:34" ht="11.5" x14ac:dyDescent="0.25">
      <c r="AH1158"/>
    </row>
    <row r="1159" spans="34:34" ht="11.5" x14ac:dyDescent="0.25">
      <c r="AH1159"/>
    </row>
    <row r="1160" spans="34:34" ht="11.5" x14ac:dyDescent="0.25">
      <c r="AH1160"/>
    </row>
    <row r="1161" spans="34:34" ht="11.5" x14ac:dyDescent="0.25">
      <c r="AH1161"/>
    </row>
    <row r="1162" spans="34:34" ht="11.5" x14ac:dyDescent="0.25">
      <c r="AH1162"/>
    </row>
    <row r="1163" spans="34:34" ht="11.5" x14ac:dyDescent="0.25">
      <c r="AH1163"/>
    </row>
    <row r="1164" spans="34:34" ht="11.5" x14ac:dyDescent="0.25">
      <c r="AH1164"/>
    </row>
    <row r="1165" spans="34:34" ht="11.5" x14ac:dyDescent="0.25">
      <c r="AH1165"/>
    </row>
    <row r="1166" spans="34:34" ht="11.5" x14ac:dyDescent="0.25">
      <c r="AH1166"/>
    </row>
    <row r="1167" spans="34:34" ht="11.5" x14ac:dyDescent="0.25">
      <c r="AH1167"/>
    </row>
    <row r="1168" spans="34:34" ht="11.5" x14ac:dyDescent="0.25">
      <c r="AH1168"/>
    </row>
    <row r="1169" spans="34:34" ht="11.5" x14ac:dyDescent="0.25">
      <c r="AH1169"/>
    </row>
    <row r="1170" spans="34:34" ht="11.5" x14ac:dyDescent="0.25">
      <c r="AH1170"/>
    </row>
    <row r="1171" spans="34:34" ht="11.5" x14ac:dyDescent="0.25">
      <c r="AH1171"/>
    </row>
    <row r="1172" spans="34:34" ht="11.5" x14ac:dyDescent="0.25">
      <c r="AH1172"/>
    </row>
    <row r="1173" spans="34:34" ht="11.5" x14ac:dyDescent="0.25">
      <c r="AH1173"/>
    </row>
    <row r="1174" spans="34:34" ht="11.5" x14ac:dyDescent="0.25">
      <c r="AH1174"/>
    </row>
    <row r="1175" spans="34:34" ht="11.5" x14ac:dyDescent="0.25">
      <c r="AH1175"/>
    </row>
    <row r="1176" spans="34:34" ht="11.5" x14ac:dyDescent="0.25">
      <c r="AH1176"/>
    </row>
    <row r="1177" spans="34:34" ht="11.5" x14ac:dyDescent="0.25">
      <c r="AH1177"/>
    </row>
    <row r="1178" spans="34:34" ht="11.5" x14ac:dyDescent="0.25">
      <c r="AH1178"/>
    </row>
    <row r="1179" spans="34:34" ht="11.5" x14ac:dyDescent="0.25">
      <c r="AH1179"/>
    </row>
    <row r="1180" spans="34:34" ht="11.5" x14ac:dyDescent="0.25">
      <c r="AH1180"/>
    </row>
    <row r="1181" spans="34:34" ht="11.5" x14ac:dyDescent="0.25">
      <c r="AH1181"/>
    </row>
    <row r="1182" spans="34:34" ht="11.5" x14ac:dyDescent="0.25">
      <c r="AH1182"/>
    </row>
    <row r="1183" spans="34:34" ht="11.5" x14ac:dyDescent="0.25">
      <c r="AH1183"/>
    </row>
    <row r="1184" spans="34:34" ht="11.5" x14ac:dyDescent="0.25">
      <c r="AH1184"/>
    </row>
    <row r="1185" spans="34:34" ht="11.5" x14ac:dyDescent="0.25">
      <c r="AH1185"/>
    </row>
    <row r="1186" spans="34:34" ht="11.5" x14ac:dyDescent="0.25">
      <c r="AH1186"/>
    </row>
    <row r="1187" spans="34:34" ht="11.5" x14ac:dyDescent="0.25">
      <c r="AH1187"/>
    </row>
    <row r="1188" spans="34:34" ht="11.5" x14ac:dyDescent="0.25">
      <c r="AH1188"/>
    </row>
    <row r="1189" spans="34:34" ht="11.5" x14ac:dyDescent="0.25">
      <c r="AH1189"/>
    </row>
    <row r="1190" spans="34:34" ht="11.5" x14ac:dyDescent="0.25">
      <c r="AH1190"/>
    </row>
    <row r="1191" spans="34:34" ht="11.5" x14ac:dyDescent="0.25">
      <c r="AH1191"/>
    </row>
    <row r="1192" spans="34:34" ht="11.5" x14ac:dyDescent="0.25">
      <c r="AH1192"/>
    </row>
    <row r="1193" spans="34:34" ht="11.5" x14ac:dyDescent="0.25">
      <c r="AH1193"/>
    </row>
    <row r="1194" spans="34:34" ht="11.5" x14ac:dyDescent="0.25">
      <c r="AH1194"/>
    </row>
    <row r="1195" spans="34:34" ht="11.5" x14ac:dyDescent="0.25">
      <c r="AH1195"/>
    </row>
    <row r="1196" spans="34:34" ht="11.5" x14ac:dyDescent="0.25">
      <c r="AH1196"/>
    </row>
    <row r="1197" spans="34:34" ht="11.5" x14ac:dyDescent="0.25">
      <c r="AH1197"/>
    </row>
    <row r="1198" spans="34:34" ht="11.5" x14ac:dyDescent="0.25">
      <c r="AH1198"/>
    </row>
    <row r="1199" spans="34:34" ht="11.5" x14ac:dyDescent="0.25">
      <c r="AH1199"/>
    </row>
    <row r="1200" spans="34:34" ht="11.5" x14ac:dyDescent="0.25">
      <c r="AH1200"/>
    </row>
    <row r="1201" spans="34:34" ht="11.5" x14ac:dyDescent="0.25">
      <c r="AH1201"/>
    </row>
    <row r="1202" spans="34:34" ht="11.5" x14ac:dyDescent="0.25">
      <c r="AH1202"/>
    </row>
    <row r="1203" spans="34:34" ht="11.5" x14ac:dyDescent="0.25">
      <c r="AH1203"/>
    </row>
    <row r="1204" spans="34:34" ht="11.5" x14ac:dyDescent="0.25">
      <c r="AH1204"/>
    </row>
    <row r="1205" spans="34:34" ht="11.5" x14ac:dyDescent="0.25">
      <c r="AH1205"/>
    </row>
    <row r="1206" spans="34:34" ht="11.5" x14ac:dyDescent="0.25">
      <c r="AH1206"/>
    </row>
    <row r="1207" spans="34:34" ht="11.5" x14ac:dyDescent="0.25">
      <c r="AH1207"/>
    </row>
    <row r="1208" spans="34:34" ht="11.5" x14ac:dyDescent="0.25">
      <c r="AH1208"/>
    </row>
    <row r="1209" spans="34:34" ht="11.5" x14ac:dyDescent="0.25">
      <c r="AH1209"/>
    </row>
    <row r="1210" spans="34:34" ht="11.5" x14ac:dyDescent="0.25">
      <c r="AH1210"/>
    </row>
    <row r="1211" spans="34:34" ht="11.5" x14ac:dyDescent="0.25">
      <c r="AH1211"/>
    </row>
    <row r="1212" spans="34:34" ht="11.5" x14ac:dyDescent="0.25">
      <c r="AH1212"/>
    </row>
    <row r="1213" spans="34:34" ht="11.5" x14ac:dyDescent="0.25">
      <c r="AH1213"/>
    </row>
    <row r="1214" spans="34:34" ht="11.5" x14ac:dyDescent="0.25">
      <c r="AH1214"/>
    </row>
    <row r="1215" spans="34:34" ht="11.5" x14ac:dyDescent="0.25">
      <c r="AH1215"/>
    </row>
    <row r="1216" spans="34:34" ht="11.5" x14ac:dyDescent="0.25">
      <c r="AH1216"/>
    </row>
    <row r="1217" spans="34:34" ht="11.5" x14ac:dyDescent="0.25">
      <c r="AH1217"/>
    </row>
    <row r="1218" spans="34:34" ht="11.5" x14ac:dyDescent="0.25">
      <c r="AH1218"/>
    </row>
    <row r="1219" spans="34:34" ht="11.5" x14ac:dyDescent="0.25">
      <c r="AH1219"/>
    </row>
    <row r="1220" spans="34:34" ht="11.5" x14ac:dyDescent="0.25">
      <c r="AH1220"/>
    </row>
    <row r="1221" spans="34:34" ht="11.5" x14ac:dyDescent="0.25">
      <c r="AH1221"/>
    </row>
    <row r="1222" spans="34:34" ht="11.5" x14ac:dyDescent="0.25">
      <c r="AH1222"/>
    </row>
    <row r="1223" spans="34:34" ht="11.5" x14ac:dyDescent="0.25">
      <c r="AH1223"/>
    </row>
    <row r="1224" spans="34:34" ht="11.5" x14ac:dyDescent="0.25">
      <c r="AH1224"/>
    </row>
    <row r="1225" spans="34:34" ht="11.5" x14ac:dyDescent="0.25">
      <c r="AH1225"/>
    </row>
    <row r="1226" spans="34:34" ht="11.5" x14ac:dyDescent="0.25">
      <c r="AH1226"/>
    </row>
    <row r="1227" spans="34:34" ht="11.5" x14ac:dyDescent="0.25">
      <c r="AH1227"/>
    </row>
    <row r="1228" spans="34:34" ht="11.5" x14ac:dyDescent="0.25">
      <c r="AH1228"/>
    </row>
    <row r="1229" spans="34:34" ht="11.5" x14ac:dyDescent="0.25">
      <c r="AH1229"/>
    </row>
    <row r="1230" spans="34:34" ht="11.5" x14ac:dyDescent="0.25">
      <c r="AH1230"/>
    </row>
    <row r="1231" spans="34:34" ht="11.5" x14ac:dyDescent="0.25">
      <c r="AH1231"/>
    </row>
    <row r="1232" spans="34:34" ht="11.5" x14ac:dyDescent="0.25">
      <c r="AH1232"/>
    </row>
    <row r="1233" spans="34:34" ht="11.5" x14ac:dyDescent="0.25">
      <c r="AH1233"/>
    </row>
    <row r="1234" spans="34:34" ht="11.5" x14ac:dyDescent="0.25">
      <c r="AH1234"/>
    </row>
    <row r="1235" spans="34:34" ht="11.5" x14ac:dyDescent="0.25">
      <c r="AH1235"/>
    </row>
    <row r="1236" spans="34:34" ht="11.5" x14ac:dyDescent="0.25">
      <c r="AH1236"/>
    </row>
    <row r="1237" spans="34:34" ht="11.5" x14ac:dyDescent="0.25">
      <c r="AH1237"/>
    </row>
    <row r="1238" spans="34:34" ht="11.5" x14ac:dyDescent="0.25">
      <c r="AH1238"/>
    </row>
    <row r="1239" spans="34:34" ht="11.5" x14ac:dyDescent="0.25">
      <c r="AH1239"/>
    </row>
    <row r="1240" spans="34:34" ht="11.5" x14ac:dyDescent="0.25">
      <c r="AH1240"/>
    </row>
    <row r="1241" spans="34:34" ht="11.5" x14ac:dyDescent="0.25">
      <c r="AH1241"/>
    </row>
    <row r="1242" spans="34:34" ht="11.5" x14ac:dyDescent="0.25">
      <c r="AH1242"/>
    </row>
    <row r="1243" spans="34:34" ht="11.5" x14ac:dyDescent="0.25">
      <c r="AH1243"/>
    </row>
    <row r="1244" spans="34:34" ht="11.5" x14ac:dyDescent="0.25">
      <c r="AH1244"/>
    </row>
    <row r="1245" spans="34:34" ht="11.5" x14ac:dyDescent="0.25">
      <c r="AH1245"/>
    </row>
    <row r="1246" spans="34:34" ht="11.5" x14ac:dyDescent="0.25">
      <c r="AH1246"/>
    </row>
    <row r="1247" spans="34:34" ht="11.5" x14ac:dyDescent="0.25">
      <c r="AH1247"/>
    </row>
    <row r="1248" spans="34:34" ht="11.5" x14ac:dyDescent="0.25">
      <c r="AH1248"/>
    </row>
    <row r="1249" spans="34:34" ht="11.5" x14ac:dyDescent="0.25">
      <c r="AH1249"/>
    </row>
    <row r="1250" spans="34:34" ht="11.5" x14ac:dyDescent="0.25">
      <c r="AH1250"/>
    </row>
    <row r="1251" spans="34:34" ht="11.5" x14ac:dyDescent="0.25">
      <c r="AH1251"/>
    </row>
    <row r="1252" spans="34:34" ht="11.5" x14ac:dyDescent="0.25">
      <c r="AH1252"/>
    </row>
    <row r="1253" spans="34:34" ht="11.5" x14ac:dyDescent="0.25">
      <c r="AH1253"/>
    </row>
    <row r="1254" spans="34:34" ht="11.5" x14ac:dyDescent="0.25">
      <c r="AH1254"/>
    </row>
    <row r="1255" spans="34:34" ht="11.5" x14ac:dyDescent="0.25">
      <c r="AH1255"/>
    </row>
    <row r="1256" spans="34:34" ht="11.5" x14ac:dyDescent="0.25">
      <c r="AH1256"/>
    </row>
    <row r="1257" spans="34:34" ht="11.5" x14ac:dyDescent="0.25">
      <c r="AH1257"/>
    </row>
    <row r="1258" spans="34:34" ht="11.5" x14ac:dyDescent="0.25">
      <c r="AH1258"/>
    </row>
    <row r="1259" spans="34:34" ht="11.5" x14ac:dyDescent="0.25">
      <c r="AH1259"/>
    </row>
    <row r="1260" spans="34:34" ht="11.5" x14ac:dyDescent="0.25">
      <c r="AH1260"/>
    </row>
    <row r="1261" spans="34:34" ht="11.5" x14ac:dyDescent="0.25">
      <c r="AH1261"/>
    </row>
    <row r="1262" spans="34:34" ht="11.5" x14ac:dyDescent="0.25">
      <c r="AH1262"/>
    </row>
    <row r="1263" spans="34:34" ht="11.5" x14ac:dyDescent="0.25">
      <c r="AH1263"/>
    </row>
    <row r="1264" spans="34:34" ht="11.5" x14ac:dyDescent="0.25">
      <c r="AH1264"/>
    </row>
    <row r="1265" spans="34:34" ht="11.5" x14ac:dyDescent="0.25">
      <c r="AH1265"/>
    </row>
    <row r="1266" spans="34:34" ht="11.5" x14ac:dyDescent="0.25">
      <c r="AH1266"/>
    </row>
    <row r="1267" spans="34:34" ht="11.5" x14ac:dyDescent="0.25">
      <c r="AH1267"/>
    </row>
    <row r="1268" spans="34:34" ht="11.5" x14ac:dyDescent="0.25">
      <c r="AH1268"/>
    </row>
    <row r="1269" spans="34:34" ht="11.5" x14ac:dyDescent="0.25">
      <c r="AH1269"/>
    </row>
    <row r="1270" spans="34:34" ht="11.5" x14ac:dyDescent="0.25">
      <c r="AH1270"/>
    </row>
    <row r="1271" spans="34:34" ht="11.5" x14ac:dyDescent="0.25">
      <c r="AH1271"/>
    </row>
    <row r="1272" spans="34:34" ht="11.5" x14ac:dyDescent="0.25">
      <c r="AH1272"/>
    </row>
    <row r="1273" spans="34:34" ht="11.5" x14ac:dyDescent="0.25">
      <c r="AH1273"/>
    </row>
    <row r="1274" spans="34:34" ht="11.5" x14ac:dyDescent="0.25">
      <c r="AH1274"/>
    </row>
    <row r="1275" spans="34:34" ht="11.5" x14ac:dyDescent="0.25">
      <c r="AH1275"/>
    </row>
    <row r="1276" spans="34:34" ht="11.5" x14ac:dyDescent="0.25">
      <c r="AH1276"/>
    </row>
    <row r="1277" spans="34:34" ht="11.5" x14ac:dyDescent="0.25">
      <c r="AH1277"/>
    </row>
    <row r="1278" spans="34:34" ht="11.5" x14ac:dyDescent="0.25">
      <c r="AH1278"/>
    </row>
    <row r="1279" spans="34:34" ht="11.5" x14ac:dyDescent="0.25">
      <c r="AH1279"/>
    </row>
    <row r="1280" spans="34:34" ht="11.5" x14ac:dyDescent="0.25">
      <c r="AH1280"/>
    </row>
    <row r="1281" spans="34:34" ht="11.5" x14ac:dyDescent="0.25">
      <c r="AH1281"/>
    </row>
    <row r="1282" spans="34:34" ht="11.5" x14ac:dyDescent="0.25">
      <c r="AH1282"/>
    </row>
    <row r="1283" spans="34:34" ht="11.5" x14ac:dyDescent="0.25">
      <c r="AH1283"/>
    </row>
    <row r="1284" spans="34:34" ht="11.5" x14ac:dyDescent="0.25">
      <c r="AH1284"/>
    </row>
    <row r="1285" spans="34:34" ht="11.5" x14ac:dyDescent="0.25">
      <c r="AH1285"/>
    </row>
    <row r="1286" spans="34:34" ht="11.5" x14ac:dyDescent="0.25">
      <c r="AH1286"/>
    </row>
    <row r="1287" spans="34:34" ht="11.5" x14ac:dyDescent="0.25">
      <c r="AH1287"/>
    </row>
    <row r="1288" spans="34:34" ht="11.5" x14ac:dyDescent="0.25">
      <c r="AH1288"/>
    </row>
    <row r="1289" spans="34:34" ht="11.5" x14ac:dyDescent="0.25">
      <c r="AH1289"/>
    </row>
    <row r="1290" spans="34:34" ht="11.5" x14ac:dyDescent="0.25">
      <c r="AH1290"/>
    </row>
    <row r="1291" spans="34:34" ht="11.5" x14ac:dyDescent="0.25">
      <c r="AH1291"/>
    </row>
    <row r="1292" spans="34:34" ht="11.5" x14ac:dyDescent="0.25">
      <c r="AH1292"/>
    </row>
    <row r="1293" spans="34:34" ht="11.5" x14ac:dyDescent="0.25">
      <c r="AH1293"/>
    </row>
    <row r="1294" spans="34:34" ht="11.5" x14ac:dyDescent="0.25">
      <c r="AH1294"/>
    </row>
    <row r="1295" spans="34:34" ht="11.5" x14ac:dyDescent="0.25">
      <c r="AH1295"/>
    </row>
    <row r="1296" spans="34:34" ht="11.5" x14ac:dyDescent="0.25">
      <c r="AH1296"/>
    </row>
    <row r="1297" spans="34:34" ht="11.5" x14ac:dyDescent="0.25">
      <c r="AH1297"/>
    </row>
    <row r="1298" spans="34:34" ht="11.5" x14ac:dyDescent="0.25">
      <c r="AH1298"/>
    </row>
    <row r="1299" spans="34:34" ht="11.5" x14ac:dyDescent="0.25">
      <c r="AH1299"/>
    </row>
    <row r="1300" spans="34:34" ht="11.5" x14ac:dyDescent="0.25">
      <c r="AH1300"/>
    </row>
    <row r="1301" spans="34:34" ht="11.5" x14ac:dyDescent="0.25">
      <c r="AH1301"/>
    </row>
    <row r="1302" spans="34:34" ht="11.5" x14ac:dyDescent="0.25">
      <c r="AH1302"/>
    </row>
    <row r="1303" spans="34:34" ht="11.5" x14ac:dyDescent="0.25">
      <c r="AH1303"/>
    </row>
    <row r="1304" spans="34:34" ht="11.5" x14ac:dyDescent="0.25">
      <c r="AH1304"/>
    </row>
    <row r="1305" spans="34:34" ht="11.5" x14ac:dyDescent="0.25">
      <c r="AH1305"/>
    </row>
    <row r="1306" spans="34:34" ht="11.5" x14ac:dyDescent="0.25">
      <c r="AH1306"/>
    </row>
    <row r="1307" spans="34:34" ht="11.5" x14ac:dyDescent="0.25">
      <c r="AH1307"/>
    </row>
    <row r="1308" spans="34:34" ht="11.5" x14ac:dyDescent="0.25">
      <c r="AH1308"/>
    </row>
    <row r="1309" spans="34:34" ht="11.5" x14ac:dyDescent="0.25">
      <c r="AH1309"/>
    </row>
    <row r="1310" spans="34:34" ht="11.5" x14ac:dyDescent="0.25">
      <c r="AH1310"/>
    </row>
    <row r="1311" spans="34:34" ht="11.5" x14ac:dyDescent="0.25">
      <c r="AH1311"/>
    </row>
    <row r="1312" spans="34:34" ht="11.5" x14ac:dyDescent="0.25">
      <c r="AH1312"/>
    </row>
    <row r="1313" spans="34:34" ht="11.5" x14ac:dyDescent="0.25">
      <c r="AH1313"/>
    </row>
    <row r="1314" spans="34:34" ht="11.5" x14ac:dyDescent="0.25">
      <c r="AH1314"/>
    </row>
    <row r="1315" spans="34:34" ht="11.5" x14ac:dyDescent="0.25">
      <c r="AH1315"/>
    </row>
    <row r="1316" spans="34:34" ht="11.5" x14ac:dyDescent="0.25">
      <c r="AH1316"/>
    </row>
    <row r="1317" spans="34:34" ht="11.5" x14ac:dyDescent="0.25">
      <c r="AH1317"/>
    </row>
    <row r="1318" spans="34:34" ht="11.5" x14ac:dyDescent="0.25">
      <c r="AH1318"/>
    </row>
    <row r="1319" spans="34:34" ht="11.5" x14ac:dyDescent="0.25">
      <c r="AH1319"/>
    </row>
    <row r="1320" spans="34:34" ht="11.5" x14ac:dyDescent="0.25">
      <c r="AH1320"/>
    </row>
    <row r="1321" spans="34:34" ht="11.5" x14ac:dyDescent="0.25">
      <c r="AH1321"/>
    </row>
    <row r="1322" spans="34:34" ht="11.5" x14ac:dyDescent="0.25">
      <c r="AH1322"/>
    </row>
    <row r="1323" spans="34:34" ht="11.5" x14ac:dyDescent="0.25">
      <c r="AH1323"/>
    </row>
    <row r="1324" spans="34:34" ht="11.5" x14ac:dyDescent="0.25">
      <c r="AH1324"/>
    </row>
    <row r="1325" spans="34:34" ht="11.5" x14ac:dyDescent="0.25">
      <c r="AH1325"/>
    </row>
    <row r="1326" spans="34:34" ht="11.5" x14ac:dyDescent="0.25">
      <c r="AH1326"/>
    </row>
    <row r="1327" spans="34:34" ht="11.5" x14ac:dyDescent="0.25">
      <c r="AH1327"/>
    </row>
    <row r="1328" spans="34:34" ht="11.5" x14ac:dyDescent="0.25">
      <c r="AH1328"/>
    </row>
    <row r="1329" spans="34:34" ht="11.5" x14ac:dyDescent="0.25">
      <c r="AH1329"/>
    </row>
    <row r="1330" spans="34:34" ht="11.5" x14ac:dyDescent="0.25">
      <c r="AH1330"/>
    </row>
    <row r="1331" spans="34:34" ht="11.5" x14ac:dyDescent="0.25">
      <c r="AH1331"/>
    </row>
    <row r="1332" spans="34:34" ht="11.5" x14ac:dyDescent="0.25">
      <c r="AH1332"/>
    </row>
    <row r="1333" spans="34:34" ht="11.5" x14ac:dyDescent="0.25">
      <c r="AH1333"/>
    </row>
    <row r="1334" spans="34:34" ht="11.5" x14ac:dyDescent="0.25">
      <c r="AH1334"/>
    </row>
    <row r="1335" spans="34:34" ht="11.5" x14ac:dyDescent="0.25">
      <c r="AH1335"/>
    </row>
    <row r="1336" spans="34:34" ht="11.5" x14ac:dyDescent="0.25">
      <c r="AH1336"/>
    </row>
    <row r="1337" spans="34:34" ht="11.5" x14ac:dyDescent="0.25">
      <c r="AH1337"/>
    </row>
    <row r="1338" spans="34:34" ht="11.5" x14ac:dyDescent="0.25">
      <c r="AH1338"/>
    </row>
    <row r="1339" spans="34:34" ht="11.5" x14ac:dyDescent="0.25">
      <c r="AH1339"/>
    </row>
    <row r="1340" spans="34:34" ht="11.5" x14ac:dyDescent="0.25">
      <c r="AH1340"/>
    </row>
    <row r="1341" spans="34:34" ht="11.5" x14ac:dyDescent="0.25">
      <c r="AH1341"/>
    </row>
    <row r="1342" spans="34:34" ht="11.5" x14ac:dyDescent="0.25">
      <c r="AH1342"/>
    </row>
    <row r="1343" spans="34:34" ht="11.5" x14ac:dyDescent="0.25">
      <c r="AH1343"/>
    </row>
    <row r="1344" spans="34:34" ht="11.5" x14ac:dyDescent="0.25">
      <c r="AH1344"/>
    </row>
    <row r="1345" spans="34:34" ht="11.5" x14ac:dyDescent="0.25">
      <c r="AH1345"/>
    </row>
    <row r="1346" spans="34:34" ht="11.5" x14ac:dyDescent="0.25">
      <c r="AH1346"/>
    </row>
    <row r="1347" spans="34:34" ht="11.5" x14ac:dyDescent="0.25">
      <c r="AH1347"/>
    </row>
    <row r="1348" spans="34:34" ht="11.5" x14ac:dyDescent="0.25">
      <c r="AH1348"/>
    </row>
    <row r="1349" spans="34:34" ht="11.5" x14ac:dyDescent="0.25">
      <c r="AH1349"/>
    </row>
    <row r="1350" spans="34:34" ht="11.5" x14ac:dyDescent="0.25">
      <c r="AH1350"/>
    </row>
    <row r="1351" spans="34:34" ht="11.5" x14ac:dyDescent="0.25">
      <c r="AH1351"/>
    </row>
    <row r="1352" spans="34:34" ht="11.5" x14ac:dyDescent="0.25">
      <c r="AH1352"/>
    </row>
    <row r="1353" spans="34:34" ht="11.5" x14ac:dyDescent="0.25">
      <c r="AH1353"/>
    </row>
    <row r="1354" spans="34:34" ht="11.5" x14ac:dyDescent="0.25">
      <c r="AH1354"/>
    </row>
    <row r="1355" spans="34:34" ht="11.5" x14ac:dyDescent="0.25">
      <c r="AH1355"/>
    </row>
    <row r="1356" spans="34:34" ht="11.5" x14ac:dyDescent="0.25">
      <c r="AH1356"/>
    </row>
    <row r="1357" spans="34:34" ht="11.5" x14ac:dyDescent="0.25">
      <c r="AH1357"/>
    </row>
    <row r="1358" spans="34:34" ht="11.5" x14ac:dyDescent="0.25">
      <c r="AH1358"/>
    </row>
    <row r="1359" spans="34:34" ht="11.5" x14ac:dyDescent="0.25">
      <c r="AH1359"/>
    </row>
    <row r="1360" spans="34:34" ht="11.5" x14ac:dyDescent="0.25">
      <c r="AH1360"/>
    </row>
    <row r="1361" spans="34:34" ht="11.5" x14ac:dyDescent="0.25">
      <c r="AH1361"/>
    </row>
    <row r="1362" spans="34:34" ht="11.5" x14ac:dyDescent="0.25">
      <c r="AH1362"/>
    </row>
    <row r="1363" spans="34:34" ht="11.5" x14ac:dyDescent="0.25">
      <c r="AH1363"/>
    </row>
    <row r="1364" spans="34:34" ht="11.5" x14ac:dyDescent="0.25">
      <c r="AH1364"/>
    </row>
    <row r="1365" spans="34:34" ht="11.5" x14ac:dyDescent="0.25">
      <c r="AH1365"/>
    </row>
    <row r="1366" spans="34:34" ht="11.5" x14ac:dyDescent="0.25">
      <c r="AH1366"/>
    </row>
    <row r="1367" spans="34:34" ht="11.5" x14ac:dyDescent="0.25">
      <c r="AH1367"/>
    </row>
    <row r="1368" spans="34:34" ht="11.5" x14ac:dyDescent="0.25">
      <c r="AH1368"/>
    </row>
    <row r="1369" spans="34:34" ht="11.5" x14ac:dyDescent="0.25">
      <c r="AH1369"/>
    </row>
    <row r="1370" spans="34:34" ht="11.5" x14ac:dyDescent="0.25">
      <c r="AH1370"/>
    </row>
    <row r="1371" spans="34:34" ht="11.5" x14ac:dyDescent="0.25">
      <c r="AH1371"/>
    </row>
    <row r="1372" spans="34:34" ht="11.5" x14ac:dyDescent="0.25">
      <c r="AH1372"/>
    </row>
    <row r="1373" spans="34:34" ht="11.5" x14ac:dyDescent="0.25">
      <c r="AH1373"/>
    </row>
    <row r="1374" spans="34:34" ht="11.5" x14ac:dyDescent="0.25">
      <c r="AH1374"/>
    </row>
    <row r="1375" spans="34:34" ht="11.5" x14ac:dyDescent="0.25">
      <c r="AH1375"/>
    </row>
    <row r="1376" spans="34:34" ht="11.5" x14ac:dyDescent="0.25">
      <c r="AH1376"/>
    </row>
    <row r="1377" spans="34:34" ht="11.5" x14ac:dyDescent="0.25">
      <c r="AH1377"/>
    </row>
    <row r="1378" spans="34:34" ht="11.5" x14ac:dyDescent="0.25">
      <c r="AH1378"/>
    </row>
    <row r="1379" spans="34:34" ht="11.5" x14ac:dyDescent="0.25">
      <c r="AH1379"/>
    </row>
    <row r="1380" spans="34:34" ht="11.5" x14ac:dyDescent="0.25">
      <c r="AH1380"/>
    </row>
    <row r="1381" spans="34:34" ht="11.5" x14ac:dyDescent="0.25">
      <c r="AH1381"/>
    </row>
    <row r="1382" spans="34:34" ht="11.5" x14ac:dyDescent="0.25">
      <c r="AH1382"/>
    </row>
    <row r="1383" spans="34:34" ht="11.5" x14ac:dyDescent="0.25">
      <c r="AH1383"/>
    </row>
    <row r="1384" spans="34:34" ht="11.5" x14ac:dyDescent="0.25">
      <c r="AH1384"/>
    </row>
    <row r="1385" spans="34:34" ht="11.5" x14ac:dyDescent="0.25">
      <c r="AH1385"/>
    </row>
    <row r="1386" spans="34:34" ht="11.5" x14ac:dyDescent="0.25">
      <c r="AH1386"/>
    </row>
    <row r="1387" spans="34:34" ht="11.5" x14ac:dyDescent="0.25">
      <c r="AH1387"/>
    </row>
    <row r="1388" spans="34:34" ht="11.5" x14ac:dyDescent="0.25">
      <c r="AH1388"/>
    </row>
    <row r="1389" spans="34:34" ht="11.5" x14ac:dyDescent="0.25">
      <c r="AH1389"/>
    </row>
    <row r="1390" spans="34:34" ht="11.5" x14ac:dyDescent="0.25">
      <c r="AH1390"/>
    </row>
    <row r="1391" spans="34:34" ht="11.5" x14ac:dyDescent="0.25">
      <c r="AH1391"/>
    </row>
    <row r="1392" spans="34:34" ht="11.5" x14ac:dyDescent="0.25">
      <c r="AH1392"/>
    </row>
    <row r="1393" spans="34:34" ht="11.5" x14ac:dyDescent="0.25">
      <c r="AH1393"/>
    </row>
    <row r="1394" spans="34:34" ht="11.5" x14ac:dyDescent="0.25">
      <c r="AH1394"/>
    </row>
    <row r="1395" spans="34:34" ht="11.5" x14ac:dyDescent="0.25">
      <c r="AH1395"/>
    </row>
    <row r="1396" spans="34:34" ht="11.5" x14ac:dyDescent="0.25">
      <c r="AH1396"/>
    </row>
    <row r="1397" spans="34:34" ht="11.5" x14ac:dyDescent="0.25">
      <c r="AH1397"/>
    </row>
    <row r="1398" spans="34:34" ht="11.5" x14ac:dyDescent="0.25">
      <c r="AH1398"/>
    </row>
    <row r="1399" spans="34:34" ht="11.5" x14ac:dyDescent="0.25">
      <c r="AH1399"/>
    </row>
    <row r="1400" spans="34:34" ht="11.5" x14ac:dyDescent="0.25">
      <c r="AH1400"/>
    </row>
    <row r="1401" spans="34:34" ht="11.5" x14ac:dyDescent="0.25">
      <c r="AH1401"/>
    </row>
    <row r="1402" spans="34:34" ht="11.5" x14ac:dyDescent="0.25">
      <c r="AH1402"/>
    </row>
    <row r="1403" spans="34:34" ht="11.5" x14ac:dyDescent="0.25">
      <c r="AH1403"/>
    </row>
    <row r="1404" spans="34:34" ht="11.5" x14ac:dyDescent="0.25">
      <c r="AH1404"/>
    </row>
    <row r="1405" spans="34:34" ht="11.5" x14ac:dyDescent="0.25">
      <c r="AH1405"/>
    </row>
    <row r="1406" spans="34:34" ht="11.5" x14ac:dyDescent="0.25">
      <c r="AH1406"/>
    </row>
    <row r="1407" spans="34:34" ht="11.5" x14ac:dyDescent="0.25">
      <c r="AH1407"/>
    </row>
    <row r="1408" spans="34:34" ht="11.5" x14ac:dyDescent="0.25">
      <c r="AH1408"/>
    </row>
    <row r="1409" spans="34:34" ht="11.5" x14ac:dyDescent="0.25">
      <c r="AH1409"/>
    </row>
    <row r="1410" spans="34:34" ht="11.5" x14ac:dyDescent="0.25">
      <c r="AH1410"/>
    </row>
    <row r="1411" spans="34:34" ht="11.5" x14ac:dyDescent="0.25">
      <c r="AH1411"/>
    </row>
    <row r="1412" spans="34:34" ht="11.5" x14ac:dyDescent="0.25">
      <c r="AH1412"/>
    </row>
    <row r="1413" spans="34:34" ht="11.5" x14ac:dyDescent="0.25">
      <c r="AH1413"/>
    </row>
    <row r="1414" spans="34:34" ht="11.5" x14ac:dyDescent="0.25">
      <c r="AH1414"/>
    </row>
    <row r="1415" spans="34:34" ht="11.5" x14ac:dyDescent="0.25">
      <c r="AH1415"/>
    </row>
    <row r="1416" spans="34:34" ht="11.5" x14ac:dyDescent="0.25">
      <c r="AH1416"/>
    </row>
    <row r="1417" spans="34:34" ht="11.5" x14ac:dyDescent="0.25">
      <c r="AH1417"/>
    </row>
    <row r="1418" spans="34:34" ht="11.5" x14ac:dyDescent="0.25">
      <c r="AH1418"/>
    </row>
    <row r="1419" spans="34:34" ht="11.5" x14ac:dyDescent="0.25">
      <c r="AH1419"/>
    </row>
    <row r="1420" spans="34:34" ht="11.5" x14ac:dyDescent="0.25">
      <c r="AH1420"/>
    </row>
    <row r="1421" spans="34:34" ht="11.5" x14ac:dyDescent="0.25">
      <c r="AH1421"/>
    </row>
    <row r="1422" spans="34:34" ht="11.5" x14ac:dyDescent="0.25">
      <c r="AH1422"/>
    </row>
    <row r="1423" spans="34:34" ht="11.5" x14ac:dyDescent="0.25">
      <c r="AH1423"/>
    </row>
    <row r="1424" spans="34:34" ht="11.5" x14ac:dyDescent="0.25">
      <c r="AH1424"/>
    </row>
    <row r="1425" spans="34:34" ht="11.5" x14ac:dyDescent="0.25">
      <c r="AH1425"/>
    </row>
    <row r="1426" spans="34:34" ht="11.5" x14ac:dyDescent="0.25">
      <c r="AH1426"/>
    </row>
    <row r="1427" spans="34:34" ht="11.5" x14ac:dyDescent="0.25">
      <c r="AH1427"/>
    </row>
    <row r="1428" spans="34:34" ht="11.5" x14ac:dyDescent="0.25">
      <c r="AH1428"/>
    </row>
    <row r="1429" spans="34:34" ht="11.5" x14ac:dyDescent="0.25">
      <c r="AH1429"/>
    </row>
    <row r="1430" spans="34:34" ht="11.5" x14ac:dyDescent="0.25">
      <c r="AH1430"/>
    </row>
    <row r="1431" spans="34:34" ht="11.5" x14ac:dyDescent="0.25">
      <c r="AH1431"/>
    </row>
    <row r="1432" spans="34:34" ht="11.5" x14ac:dyDescent="0.25">
      <c r="AH1432"/>
    </row>
    <row r="1433" spans="34:34" ht="11.5" x14ac:dyDescent="0.25">
      <c r="AH1433"/>
    </row>
    <row r="1434" spans="34:34" ht="11.5" x14ac:dyDescent="0.25">
      <c r="AH1434"/>
    </row>
    <row r="1435" spans="34:34" ht="11.5" x14ac:dyDescent="0.25">
      <c r="AH1435"/>
    </row>
    <row r="1436" spans="34:34" ht="11.5" x14ac:dyDescent="0.25">
      <c r="AH1436"/>
    </row>
    <row r="1437" spans="34:34" ht="11.5" x14ac:dyDescent="0.25">
      <c r="AH1437"/>
    </row>
    <row r="1438" spans="34:34" ht="11.5" x14ac:dyDescent="0.25">
      <c r="AH1438"/>
    </row>
    <row r="1439" spans="34:34" ht="11.5" x14ac:dyDescent="0.25">
      <c r="AH1439"/>
    </row>
    <row r="1440" spans="34:34" ht="11.5" x14ac:dyDescent="0.25">
      <c r="AH1440"/>
    </row>
    <row r="1441" spans="34:34" ht="11.5" x14ac:dyDescent="0.25">
      <c r="AH1441"/>
    </row>
    <row r="1442" spans="34:34" ht="11.5" x14ac:dyDescent="0.25">
      <c r="AH1442"/>
    </row>
    <row r="1443" spans="34:34" ht="11.5" x14ac:dyDescent="0.25">
      <c r="AH1443"/>
    </row>
    <row r="1444" spans="34:34" ht="11.5" x14ac:dyDescent="0.25">
      <c r="AH1444"/>
    </row>
    <row r="1445" spans="34:34" ht="11.5" x14ac:dyDescent="0.25">
      <c r="AH1445"/>
    </row>
    <row r="1446" spans="34:34" ht="11.5" x14ac:dyDescent="0.25">
      <c r="AH1446"/>
    </row>
    <row r="1447" spans="34:34" ht="11.5" x14ac:dyDescent="0.25">
      <c r="AH1447"/>
    </row>
    <row r="1448" spans="34:34" ht="11.5" x14ac:dyDescent="0.25">
      <c r="AH1448"/>
    </row>
    <row r="1449" spans="34:34" ht="11.5" x14ac:dyDescent="0.25">
      <c r="AH1449"/>
    </row>
    <row r="1450" spans="34:34" ht="11.5" x14ac:dyDescent="0.25">
      <c r="AH1450"/>
    </row>
    <row r="1451" spans="34:34" ht="11.5" x14ac:dyDescent="0.25">
      <c r="AH1451"/>
    </row>
    <row r="1452" spans="34:34" ht="11.5" x14ac:dyDescent="0.25">
      <c r="AH1452"/>
    </row>
    <row r="1453" spans="34:34" ht="11.5" x14ac:dyDescent="0.25">
      <c r="AH1453"/>
    </row>
    <row r="1454" spans="34:34" ht="11.5" x14ac:dyDescent="0.25">
      <c r="AH1454"/>
    </row>
    <row r="1455" spans="34:34" ht="11.5" x14ac:dyDescent="0.25">
      <c r="AH1455"/>
    </row>
    <row r="1456" spans="34:34" ht="11.5" x14ac:dyDescent="0.25">
      <c r="AH1456"/>
    </row>
    <row r="1457" spans="34:34" ht="11.5" x14ac:dyDescent="0.25">
      <c r="AH1457"/>
    </row>
    <row r="1458" spans="34:34" ht="11.5" x14ac:dyDescent="0.25">
      <c r="AH1458"/>
    </row>
    <row r="1459" spans="34:34" ht="11.5" x14ac:dyDescent="0.25">
      <c r="AH1459"/>
    </row>
    <row r="1460" spans="34:34" ht="11.5" x14ac:dyDescent="0.25">
      <c r="AH1460"/>
    </row>
    <row r="1461" spans="34:34" ht="11.5" x14ac:dyDescent="0.25">
      <c r="AH1461"/>
    </row>
    <row r="1462" spans="34:34" ht="11.5" x14ac:dyDescent="0.25">
      <c r="AH1462"/>
    </row>
    <row r="1463" spans="34:34" ht="11.5" x14ac:dyDescent="0.25">
      <c r="AH1463"/>
    </row>
    <row r="1464" spans="34:34" ht="11.5" x14ac:dyDescent="0.25">
      <c r="AH1464"/>
    </row>
    <row r="1465" spans="34:34" ht="11.5" x14ac:dyDescent="0.25">
      <c r="AH1465"/>
    </row>
    <row r="1466" spans="34:34" ht="11.5" x14ac:dyDescent="0.25">
      <c r="AH1466"/>
    </row>
    <row r="1467" spans="34:34" ht="11.5" x14ac:dyDescent="0.25">
      <c r="AH1467"/>
    </row>
    <row r="1468" spans="34:34" ht="11.5" x14ac:dyDescent="0.25">
      <c r="AH1468"/>
    </row>
    <row r="1469" spans="34:34" ht="11.5" x14ac:dyDescent="0.25">
      <c r="AH1469"/>
    </row>
    <row r="1470" spans="34:34" ht="11.5" x14ac:dyDescent="0.25">
      <c r="AH1470"/>
    </row>
    <row r="1471" spans="34:34" ht="11.5" x14ac:dyDescent="0.25">
      <c r="AH1471"/>
    </row>
    <row r="1472" spans="34:34" ht="11.5" x14ac:dyDescent="0.25">
      <c r="AH1472"/>
    </row>
    <row r="1473" spans="34:34" ht="11.5" x14ac:dyDescent="0.25">
      <c r="AH1473"/>
    </row>
    <row r="1474" spans="34:34" ht="11.5" x14ac:dyDescent="0.25">
      <c r="AH1474"/>
    </row>
    <row r="1475" spans="34:34" ht="11.5" x14ac:dyDescent="0.25">
      <c r="AH1475"/>
    </row>
    <row r="1476" spans="34:34" ht="11.5" x14ac:dyDescent="0.25">
      <c r="AH1476"/>
    </row>
    <row r="1477" spans="34:34" ht="11.5" x14ac:dyDescent="0.25">
      <c r="AH1477"/>
    </row>
    <row r="1478" spans="34:34" ht="11.5" x14ac:dyDescent="0.25">
      <c r="AH1478"/>
    </row>
    <row r="1479" spans="34:34" ht="11.5" x14ac:dyDescent="0.25">
      <c r="AH1479"/>
    </row>
    <row r="1480" spans="34:34" ht="11.5" x14ac:dyDescent="0.25">
      <c r="AH1480"/>
    </row>
    <row r="1481" spans="34:34" ht="11.5" x14ac:dyDescent="0.25">
      <c r="AH1481"/>
    </row>
    <row r="1482" spans="34:34" ht="11.5" x14ac:dyDescent="0.25">
      <c r="AH1482"/>
    </row>
    <row r="1483" spans="34:34" ht="11.5" x14ac:dyDescent="0.25">
      <c r="AH1483"/>
    </row>
    <row r="1484" spans="34:34" ht="11.5" x14ac:dyDescent="0.25">
      <c r="AH1484"/>
    </row>
    <row r="1485" spans="34:34" ht="11.5" x14ac:dyDescent="0.25">
      <c r="AH1485"/>
    </row>
    <row r="1486" spans="34:34" ht="11.5" x14ac:dyDescent="0.25">
      <c r="AH1486"/>
    </row>
    <row r="1487" spans="34:34" ht="11.5" x14ac:dyDescent="0.25">
      <c r="AH1487"/>
    </row>
    <row r="1488" spans="34:34" ht="11.5" x14ac:dyDescent="0.25">
      <c r="AH1488"/>
    </row>
    <row r="1489" spans="34:34" ht="11.5" x14ac:dyDescent="0.25">
      <c r="AH1489"/>
    </row>
    <row r="1490" spans="34:34" ht="11.5" x14ac:dyDescent="0.25">
      <c r="AH1490"/>
    </row>
    <row r="1491" spans="34:34" ht="11.5" x14ac:dyDescent="0.25">
      <c r="AH1491"/>
    </row>
    <row r="1492" spans="34:34" ht="11.5" x14ac:dyDescent="0.25">
      <c r="AH1492"/>
    </row>
    <row r="1493" spans="34:34" ht="11.5" x14ac:dyDescent="0.25">
      <c r="AH1493"/>
    </row>
    <row r="1494" spans="34:34" ht="11.5" x14ac:dyDescent="0.25">
      <c r="AH1494"/>
    </row>
    <row r="1495" spans="34:34" ht="11.5" x14ac:dyDescent="0.25">
      <c r="AH1495"/>
    </row>
    <row r="1496" spans="34:34" ht="11.5" x14ac:dyDescent="0.25">
      <c r="AH1496"/>
    </row>
    <row r="1497" spans="34:34" ht="11.5" x14ac:dyDescent="0.25">
      <c r="AH1497"/>
    </row>
    <row r="1498" spans="34:34" ht="11.5" x14ac:dyDescent="0.25">
      <c r="AH1498"/>
    </row>
    <row r="1499" spans="34:34" ht="11.5" x14ac:dyDescent="0.25">
      <c r="AH1499"/>
    </row>
    <row r="1500" spans="34:34" ht="11.5" x14ac:dyDescent="0.25">
      <c r="AH1500"/>
    </row>
    <row r="1501" spans="34:34" ht="11.5" x14ac:dyDescent="0.25">
      <c r="AH1501"/>
    </row>
    <row r="1502" spans="34:34" ht="11.5" x14ac:dyDescent="0.25">
      <c r="AH1502"/>
    </row>
    <row r="1503" spans="34:34" ht="11.5" x14ac:dyDescent="0.25">
      <c r="AH1503"/>
    </row>
    <row r="1504" spans="34:34" ht="11.5" x14ac:dyDescent="0.25">
      <c r="AH1504"/>
    </row>
    <row r="1505" spans="34:34" ht="11.5" x14ac:dyDescent="0.25">
      <c r="AH1505"/>
    </row>
    <row r="1506" spans="34:34" ht="11.5" x14ac:dyDescent="0.25">
      <c r="AH1506"/>
    </row>
    <row r="1507" spans="34:34" ht="11.5" x14ac:dyDescent="0.25">
      <c r="AH1507"/>
    </row>
    <row r="1508" spans="34:34" ht="11.5" x14ac:dyDescent="0.25">
      <c r="AH1508"/>
    </row>
    <row r="1509" spans="34:34" ht="11.5" x14ac:dyDescent="0.25">
      <c r="AH1509"/>
    </row>
    <row r="1510" spans="34:34" ht="11.5" x14ac:dyDescent="0.25">
      <c r="AH1510"/>
    </row>
    <row r="1511" spans="34:34" ht="11.5" x14ac:dyDescent="0.25">
      <c r="AH1511"/>
    </row>
    <row r="1512" spans="34:34" ht="11.5" x14ac:dyDescent="0.25">
      <c r="AH1512"/>
    </row>
    <row r="1513" spans="34:34" ht="11.5" x14ac:dyDescent="0.25">
      <c r="AH1513"/>
    </row>
    <row r="1514" spans="34:34" ht="11.5" x14ac:dyDescent="0.25">
      <c r="AH1514"/>
    </row>
    <row r="1515" spans="34:34" ht="11.5" x14ac:dyDescent="0.25">
      <c r="AH1515"/>
    </row>
    <row r="1516" spans="34:34" ht="11.5" x14ac:dyDescent="0.25">
      <c r="AH1516"/>
    </row>
    <row r="1517" spans="34:34" ht="11.5" x14ac:dyDescent="0.25">
      <c r="AH1517"/>
    </row>
    <row r="1518" spans="34:34" ht="11.5" x14ac:dyDescent="0.25">
      <c r="AH1518"/>
    </row>
    <row r="1519" spans="34:34" ht="11.5" x14ac:dyDescent="0.25">
      <c r="AH1519"/>
    </row>
    <row r="1520" spans="34:34" ht="11.5" x14ac:dyDescent="0.25">
      <c r="AH1520"/>
    </row>
    <row r="1521" spans="34:34" ht="11.5" x14ac:dyDescent="0.25">
      <c r="AH1521"/>
    </row>
    <row r="1522" spans="34:34" ht="11.5" x14ac:dyDescent="0.25">
      <c r="AH1522"/>
    </row>
    <row r="1523" spans="34:34" ht="11.5" x14ac:dyDescent="0.25">
      <c r="AH1523"/>
    </row>
    <row r="1524" spans="34:34" ht="11.5" x14ac:dyDescent="0.25">
      <c r="AH1524"/>
    </row>
    <row r="1525" spans="34:34" ht="11.5" x14ac:dyDescent="0.25">
      <c r="AH1525"/>
    </row>
    <row r="1526" spans="34:34" ht="11.5" x14ac:dyDescent="0.25">
      <c r="AH1526"/>
    </row>
    <row r="1527" spans="34:34" ht="11.5" x14ac:dyDescent="0.25">
      <c r="AH1527"/>
    </row>
    <row r="1528" spans="34:34" ht="11.5" x14ac:dyDescent="0.25">
      <c r="AH1528"/>
    </row>
    <row r="1529" spans="34:34" ht="11.5" x14ac:dyDescent="0.25">
      <c r="AH1529"/>
    </row>
    <row r="1530" spans="34:34" ht="11.5" x14ac:dyDescent="0.25">
      <c r="AH1530"/>
    </row>
    <row r="1531" spans="34:34" ht="11.5" x14ac:dyDescent="0.25">
      <c r="AH1531"/>
    </row>
    <row r="1532" spans="34:34" ht="11.5" x14ac:dyDescent="0.25">
      <c r="AH1532"/>
    </row>
    <row r="1533" spans="34:34" ht="11.5" x14ac:dyDescent="0.25">
      <c r="AH1533"/>
    </row>
    <row r="1534" spans="34:34" ht="11.5" x14ac:dyDescent="0.25">
      <c r="AH1534"/>
    </row>
    <row r="1535" spans="34:34" ht="11.5" x14ac:dyDescent="0.25">
      <c r="AH1535"/>
    </row>
    <row r="1536" spans="34:34" ht="11.5" x14ac:dyDescent="0.25">
      <c r="AH1536"/>
    </row>
    <row r="1537" spans="34:34" ht="11.5" x14ac:dyDescent="0.25">
      <c r="AH1537"/>
    </row>
    <row r="1538" spans="34:34" ht="11.5" x14ac:dyDescent="0.25">
      <c r="AH1538"/>
    </row>
    <row r="1539" spans="34:34" ht="11.5" x14ac:dyDescent="0.25">
      <c r="AH1539"/>
    </row>
    <row r="1540" spans="34:34" ht="11.5" x14ac:dyDescent="0.25">
      <c r="AH1540"/>
    </row>
    <row r="1541" spans="34:34" ht="11.5" x14ac:dyDescent="0.25">
      <c r="AH1541"/>
    </row>
    <row r="1542" spans="34:34" ht="11.5" x14ac:dyDescent="0.25">
      <c r="AH1542"/>
    </row>
    <row r="1543" spans="34:34" ht="11.5" x14ac:dyDescent="0.25">
      <c r="AH1543"/>
    </row>
    <row r="1544" spans="34:34" ht="11.5" x14ac:dyDescent="0.25">
      <c r="AH1544"/>
    </row>
    <row r="1545" spans="34:34" ht="11.5" x14ac:dyDescent="0.25">
      <c r="AH1545"/>
    </row>
    <row r="1546" spans="34:34" ht="11.5" x14ac:dyDescent="0.25">
      <c r="AH1546"/>
    </row>
    <row r="1547" spans="34:34" ht="11.5" x14ac:dyDescent="0.25">
      <c r="AH1547"/>
    </row>
    <row r="1548" spans="34:34" ht="11.5" x14ac:dyDescent="0.25">
      <c r="AH1548"/>
    </row>
  </sheetData>
  <mergeCells count="1">
    <mergeCell ref="B3:F3"/>
  </mergeCells>
  <pageMargins left="0.23622047244094491" right="0.23622047244094491" top="0.74803149606299213" bottom="0.74803149606299213" header="0.31496062992125984" footer="0.31496062992125984"/>
  <pageSetup paperSize="9" fitToWidth="0" fitToHeight="0" orientation="landscape" r:id="rId3"/>
  <headerFooter>
    <oddHeader xml:space="preserve">&amp;L&amp;G&amp;R&amp;18 </oddHeader>
    <oddFooter>&amp;C&amp;"Verdana,Regular"&amp;8&amp;P / &amp;K000000&amp;N&amp;LJAURFEXSENNN-89664534-104432</oddFooter>
    <firstHeader xml:space="preserve">&amp;L&amp;G&amp;R&amp;18 </firstHeader>
    <firstFooter xml:space="preserve">&amp;L&amp;"Verdana,Regular"&amp;8NIRAS A/S
Sortemosevej 19
3450 Allerød, Denmark&amp;C&amp;8Reg. No. 37295728 Denmark
FRI, FIDIC
www.niras.com&amp;R&amp;"Verdana,Regular"&amp;8T: +45 4810 4200   
F: +45 4810 4300 
E: niras@niras.dk  </firstFooter>
  </headerFooter>
  <drawing r:id="rId4"/>
  <legacyDrawingHF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EF7E4-158F-424E-B72B-24A6630F57ED}">
  <sheetPr codeName="Sheet2">
    <pageSetUpPr autoPageBreaks="0"/>
  </sheetPr>
  <dimension ref="A1:AE20874"/>
  <sheetViews>
    <sheetView showGridLines="0" showRuler="0" topLeftCell="A33" zoomScale="106" zoomScaleNormal="106" zoomScaleSheetLayoutView="400" zoomScalePageLayoutView="90" workbookViewId="0">
      <selection activeCell="G82" sqref="G82"/>
    </sheetView>
  </sheetViews>
  <sheetFormatPr defaultColWidth="8.36328125" defaultRowHeight="14.25" customHeight="1" x14ac:dyDescent="0.3"/>
  <cols>
    <col min="1" max="1" width="2.81640625" style="43" customWidth="1"/>
    <col min="2" max="2" width="14.81640625" style="43" bestFit="1" customWidth="1"/>
    <col min="3" max="3" width="22.453125" style="43" bestFit="1" customWidth="1"/>
    <col min="4" max="4" width="18" style="43" bestFit="1" customWidth="1"/>
    <col min="5" max="5" width="8.36328125" style="43"/>
    <col min="6" max="6" width="13.81640625" style="43" bestFit="1" customWidth="1"/>
    <col min="7" max="10" width="8.36328125" style="43"/>
    <col min="11" max="11" width="15.36328125" style="43" bestFit="1" customWidth="1"/>
    <col min="12" max="12" width="8.36328125" style="43"/>
    <col min="13" max="13" width="13.81640625" style="43" bestFit="1" customWidth="1"/>
    <col min="14" max="14" width="8.90625" style="43" customWidth="1"/>
    <col min="15" max="19" width="8.36328125" style="43"/>
    <col min="20" max="20" width="17.1796875" style="43" bestFit="1" customWidth="1"/>
    <col min="21" max="21" width="12.1796875" style="43" bestFit="1" customWidth="1"/>
    <col min="22" max="22" width="17.453125" style="43" bestFit="1" customWidth="1"/>
    <col min="23" max="23" width="14.453125" style="43" bestFit="1" customWidth="1"/>
    <col min="24" max="24" width="14.26953125" style="43" bestFit="1" customWidth="1"/>
    <col min="25" max="27" width="8.36328125" style="43"/>
    <col min="28" max="28" width="17.1796875" style="43" bestFit="1" customWidth="1"/>
    <col min="29" max="29" width="24.453125" style="43" bestFit="1" customWidth="1"/>
    <col min="30" max="30" width="17.6328125" style="43" bestFit="1" customWidth="1"/>
    <col min="31" max="31" width="23.08984375" style="43" bestFit="1" customWidth="1"/>
    <col min="32" max="16384" width="8.36328125" style="43"/>
  </cols>
  <sheetData>
    <row r="1" spans="2:11" ht="14.25" customHeight="1" x14ac:dyDescent="0.3">
      <c r="B1" s="36" t="str">
        <f>IF(GETPIVOTDATA("[Measures].[Adresse]",Dashboard!$B$4)="Stenhøj Vænge 10 , Birkerød","NB: Husk at læse om opsætning og brug i Om-arket, før du går i gang.","")</f>
        <v>NB: Husk at læse om opsætning og brug i Om-arket, før du går i gang.</v>
      </c>
    </row>
    <row r="2" spans="2:11" ht="14.25" customHeight="1" x14ac:dyDescent="0.4">
      <c r="B2" s="54" t="s">
        <v>105</v>
      </c>
    </row>
    <row r="3" spans="2:11" ht="14.25" customHeight="1" x14ac:dyDescent="0.3">
      <c r="B3" s="43" t="s">
        <v>106</v>
      </c>
    </row>
    <row r="5" spans="2:11" ht="14.25" customHeight="1" x14ac:dyDescent="0.3">
      <c r="B5" s="55" t="s">
        <v>107</v>
      </c>
      <c r="C5" s="56"/>
      <c r="D5" s="56"/>
      <c r="E5" s="56"/>
      <c r="F5" s="56"/>
      <c r="G5" s="56"/>
      <c r="H5" s="56"/>
      <c r="I5" s="56"/>
      <c r="J5" s="56"/>
      <c r="K5" s="56"/>
    </row>
    <row r="6" spans="2:11" ht="14.25" customHeight="1" x14ac:dyDescent="0.3">
      <c r="B6" s="43" t="s">
        <v>100</v>
      </c>
    </row>
    <row r="7" spans="2:11" ht="14.25" customHeight="1" x14ac:dyDescent="0.3">
      <c r="B7" s="43" t="s">
        <v>101</v>
      </c>
    </row>
    <row r="8" spans="2:11" ht="14.25" customHeight="1" x14ac:dyDescent="0.3">
      <c r="B8" s="48" t="s">
        <v>97</v>
      </c>
    </row>
    <row r="9" spans="2:11" ht="14.25" customHeight="1" x14ac:dyDescent="0.3">
      <c r="B9" s="47" vm="3">
        <f>CUBEVALUE("ThisWorkbookDataModel","[Measures].[FirstDate]",Timeline_Dato2)</f>
        <v>44835</v>
      </c>
      <c r="C9" s="57" t="s">
        <v>98</v>
      </c>
      <c r="D9" s="46" vm="4">
        <f>CUBEVALUE("ThisWorkbookDataModel","[Measures].[LastDate]",Timeline_Dato2)</f>
        <v>44926</v>
      </c>
    </row>
    <row r="10" spans="2:11" ht="14.25" customHeight="1" x14ac:dyDescent="0.3">
      <c r="B10" s="43" t="s">
        <v>102</v>
      </c>
    </row>
    <row r="11" spans="2:11" ht="14.25" hidden="1" customHeight="1" x14ac:dyDescent="0.3">
      <c r="B11" s="43" t="s">
        <v>95</v>
      </c>
    </row>
    <row r="12" spans="2:11" ht="14.25" customHeight="1" x14ac:dyDescent="0.3">
      <c r="B12" s="52">
        <v>4.8410000000000002</v>
      </c>
      <c r="C12" s="43" t="s">
        <v>87</v>
      </c>
    </row>
    <row r="13" spans="2:11" ht="14.25" customHeight="1" x14ac:dyDescent="0.3">
      <c r="B13" s="53" t="s">
        <v>104</v>
      </c>
    </row>
    <row r="14" spans="2:11" ht="14.25" customHeight="1" x14ac:dyDescent="0.3">
      <c r="B14" s="45" t="s">
        <v>103</v>
      </c>
    </row>
    <row r="15" spans="2:11" ht="14.25" customHeight="1" x14ac:dyDescent="0.3">
      <c r="B15" s="49" t="s">
        <v>96</v>
      </c>
    </row>
    <row r="16" spans="2:11" ht="14.25" customHeight="1" x14ac:dyDescent="0.3">
      <c r="B16" s="52" vm="1">
        <f>CUBEVALUE("ThisWorkbookDataModel","[Measures].[AverageSpotPriceInclVAT]]",Timeline_Dato2)</f>
        <v>1.751453680270759</v>
      </c>
      <c r="C16" s="43" t="s">
        <v>87</v>
      </c>
    </row>
    <row r="17" spans="2:11" ht="14.25" customHeight="1" x14ac:dyDescent="0.3">
      <c r="B17" s="48" t="s">
        <v>88</v>
      </c>
    </row>
    <row r="18" spans="2:11" ht="14.25" customHeight="1" x14ac:dyDescent="0.3">
      <c r="B18" s="48" t="s">
        <v>89</v>
      </c>
    </row>
    <row r="19" spans="2:11" ht="14.25" customHeight="1" x14ac:dyDescent="0.3">
      <c r="B19" s="48" t="s">
        <v>91</v>
      </c>
    </row>
    <row r="20" spans="2:11" ht="14.25" customHeight="1" x14ac:dyDescent="0.3">
      <c r="B20" s="48" t="s">
        <v>90</v>
      </c>
    </row>
    <row r="21" spans="2:11" ht="14.25" customHeight="1" x14ac:dyDescent="0.3">
      <c r="B21" s="50" vm="2">
        <f>CUBEVALUE("ThisWorkbookDataModel","[Measures].[SumSpotPriceFastPris]",Timeline_Dato2)</f>
        <v>3986.2246299999979</v>
      </c>
      <c r="C21" s="43" t="s">
        <v>87</v>
      </c>
    </row>
    <row r="22" spans="2:11" ht="14.25" customHeight="1" x14ac:dyDescent="0.3">
      <c r="B22" s="48" t="s">
        <v>92</v>
      </c>
    </row>
    <row r="23" spans="2:11" ht="14.25" customHeight="1" x14ac:dyDescent="0.3">
      <c r="B23" s="50">
        <f>CUBEVALUE("ThisWorkbookDataModel","[Measures].[SumSpotPrice]",Timeline_Dato2)*1.25</f>
        <v>1442.19950394535</v>
      </c>
      <c r="C23" s="43" t="s">
        <v>110</v>
      </c>
    </row>
    <row r="24" spans="2:11" ht="14.25" customHeight="1" x14ac:dyDescent="0.3">
      <c r="B24" s="48" t="s">
        <v>93</v>
      </c>
    </row>
    <row r="25" spans="2:11" ht="14.25" customHeight="1" x14ac:dyDescent="0.3">
      <c r="B25" s="51">
        <f>B21-B23</f>
        <v>2544.0251260546479</v>
      </c>
      <c r="C25" s="43" t="s">
        <v>87</v>
      </c>
    </row>
    <row r="26" spans="2:11" ht="14.25" customHeight="1" x14ac:dyDescent="0.3">
      <c r="B26" s="48" t="s">
        <v>94</v>
      </c>
    </row>
    <row r="27" spans="2:11" ht="14.25" customHeight="1" x14ac:dyDescent="0.3">
      <c r="B27" s="48"/>
    </row>
    <row r="28" spans="2:11" ht="14.25" customHeight="1" x14ac:dyDescent="0.3">
      <c r="B28" s="58" t="s">
        <v>99</v>
      </c>
    </row>
    <row r="29" spans="2:11" ht="29.25" customHeight="1" x14ac:dyDescent="0.3">
      <c r="B29" s="77" t="s">
        <v>111</v>
      </c>
      <c r="C29" s="77"/>
      <c r="D29" s="77"/>
      <c r="E29" s="77"/>
      <c r="F29" s="77"/>
      <c r="G29" s="77"/>
      <c r="H29" s="77"/>
      <c r="I29" s="77"/>
      <c r="J29" s="77"/>
      <c r="K29" s="77"/>
    </row>
    <row r="31" spans="2:11" ht="14.25" customHeight="1" x14ac:dyDescent="0.3">
      <c r="B31" s="55" t="s">
        <v>108</v>
      </c>
      <c r="C31" s="55"/>
      <c r="D31" s="55"/>
      <c r="E31" s="55"/>
      <c r="F31" s="55"/>
      <c r="G31" s="55"/>
      <c r="H31" s="55"/>
      <c r="I31" s="55"/>
      <c r="J31" s="55"/>
      <c r="K31" s="55"/>
    </row>
    <row r="32" spans="2:11" ht="14.25" customHeight="1" x14ac:dyDescent="0.3">
      <c r="B32" s="43" t="s">
        <v>109</v>
      </c>
    </row>
    <row r="39" spans="20:31" ht="13" x14ac:dyDescent="0.3">
      <c r="T39"/>
      <c r="U39"/>
      <c r="V39"/>
      <c r="W39"/>
      <c r="X39"/>
      <c r="AB39"/>
      <c r="AC39"/>
      <c r="AD39"/>
      <c r="AE39"/>
    </row>
    <row r="40" spans="20:31" ht="13" x14ac:dyDescent="0.3">
      <c r="T40"/>
      <c r="U40"/>
      <c r="V40"/>
      <c r="W40"/>
      <c r="X40"/>
      <c r="AB40"/>
      <c r="AC40"/>
      <c r="AD40"/>
      <c r="AE40"/>
    </row>
    <row r="41" spans="20:31" ht="13" x14ac:dyDescent="0.3">
      <c r="T41"/>
      <c r="U41"/>
      <c r="V41"/>
      <c r="W41"/>
      <c r="X41"/>
      <c r="AB41"/>
      <c r="AC41"/>
      <c r="AD41"/>
      <c r="AE41"/>
    </row>
    <row r="42" spans="20:31" ht="13" x14ac:dyDescent="0.3">
      <c r="T42"/>
      <c r="U42"/>
      <c r="V42"/>
      <c r="W42"/>
      <c r="X42"/>
      <c r="AB42"/>
      <c r="AC42"/>
      <c r="AD42"/>
      <c r="AE42"/>
    </row>
    <row r="43" spans="20:31" ht="13" x14ac:dyDescent="0.3">
      <c r="T43"/>
      <c r="U43"/>
      <c r="V43"/>
      <c r="W43"/>
      <c r="X43"/>
      <c r="AB43"/>
      <c r="AC43"/>
      <c r="AD43"/>
      <c r="AE43"/>
    </row>
    <row r="44" spans="20:31" ht="13" x14ac:dyDescent="0.3">
      <c r="T44"/>
      <c r="U44"/>
      <c r="V44"/>
      <c r="W44"/>
      <c r="X44"/>
      <c r="AB44"/>
      <c r="AC44"/>
      <c r="AD44"/>
      <c r="AE44"/>
    </row>
    <row r="45" spans="20:31" ht="13" x14ac:dyDescent="0.3">
      <c r="T45"/>
      <c r="U45"/>
      <c r="V45"/>
      <c r="W45"/>
      <c r="X45"/>
      <c r="AB45"/>
      <c r="AC45"/>
      <c r="AD45"/>
      <c r="AE45"/>
    </row>
    <row r="46" spans="20:31" ht="13" x14ac:dyDescent="0.3">
      <c r="T46"/>
      <c r="U46"/>
      <c r="V46"/>
      <c r="W46"/>
      <c r="X46"/>
      <c r="AB46"/>
      <c r="AC46"/>
      <c r="AD46"/>
      <c r="AE46"/>
    </row>
    <row r="47" spans="20:31" ht="13" x14ac:dyDescent="0.3">
      <c r="T47"/>
      <c r="U47"/>
      <c r="V47"/>
      <c r="W47"/>
      <c r="X47"/>
      <c r="AB47"/>
      <c r="AC47"/>
      <c r="AD47"/>
      <c r="AE47"/>
    </row>
    <row r="48" spans="20:31" ht="13" x14ac:dyDescent="0.3">
      <c r="T48"/>
      <c r="U48"/>
      <c r="V48"/>
      <c r="W48"/>
      <c r="X48"/>
      <c r="AB48"/>
      <c r="AC48"/>
      <c r="AD48"/>
      <c r="AE48"/>
    </row>
    <row r="49" spans="2:31" ht="13" x14ac:dyDescent="0.3">
      <c r="T49"/>
      <c r="U49"/>
      <c r="V49"/>
      <c r="W49"/>
      <c r="X49"/>
      <c r="AB49"/>
      <c r="AC49"/>
      <c r="AD49"/>
      <c r="AE49"/>
    </row>
    <row r="50" spans="2:31" ht="13" x14ac:dyDescent="0.3">
      <c r="T50"/>
      <c r="U50"/>
      <c r="V50"/>
      <c r="W50"/>
      <c r="X50"/>
      <c r="AB50"/>
      <c r="AC50"/>
      <c r="AD50"/>
      <c r="AE50"/>
    </row>
    <row r="51" spans="2:31" ht="13" x14ac:dyDescent="0.3">
      <c r="T51"/>
      <c r="U51"/>
      <c r="V51"/>
      <c r="W51"/>
      <c r="X51"/>
      <c r="AB51"/>
      <c r="AC51"/>
      <c r="AD51"/>
      <c r="AE51"/>
    </row>
    <row r="52" spans="2:31" ht="13" x14ac:dyDescent="0.3">
      <c r="T52"/>
      <c r="U52"/>
      <c r="V52"/>
      <c r="W52"/>
      <c r="X52"/>
      <c r="AB52"/>
      <c r="AC52"/>
      <c r="AD52"/>
      <c r="AE52"/>
    </row>
    <row r="53" spans="2:31" ht="13" x14ac:dyDescent="0.3">
      <c r="T53"/>
      <c r="U53"/>
      <c r="V53"/>
      <c r="W53"/>
      <c r="X53"/>
      <c r="AB53"/>
      <c r="AC53"/>
      <c r="AD53"/>
      <c r="AE53"/>
    </row>
    <row r="54" spans="2:31" ht="13" x14ac:dyDescent="0.3">
      <c r="T54"/>
      <c r="U54"/>
      <c r="V54"/>
      <c r="W54"/>
      <c r="X54"/>
      <c r="AB54"/>
      <c r="AC54"/>
      <c r="AD54"/>
      <c r="AE54"/>
    </row>
    <row r="55" spans="2:31" ht="13" x14ac:dyDescent="0.3">
      <c r="T55"/>
      <c r="U55"/>
      <c r="V55"/>
      <c r="W55"/>
      <c r="X55"/>
      <c r="AB55"/>
      <c r="AC55"/>
      <c r="AD55"/>
      <c r="AE55"/>
    </row>
    <row r="56" spans="2:31" ht="13" x14ac:dyDescent="0.3">
      <c r="T56"/>
      <c r="U56"/>
      <c r="V56"/>
      <c r="W56"/>
      <c r="X56"/>
      <c r="AB56"/>
      <c r="AC56"/>
      <c r="AD56"/>
      <c r="AE56"/>
    </row>
    <row r="57" spans="2:31" ht="13" x14ac:dyDescent="0.3">
      <c r="T57"/>
      <c r="U57"/>
      <c r="V57"/>
      <c r="W57"/>
      <c r="X57"/>
      <c r="AB57"/>
      <c r="AC57"/>
      <c r="AD57"/>
      <c r="AE57"/>
    </row>
    <row r="58" spans="2:31" ht="13" x14ac:dyDescent="0.3">
      <c r="T58"/>
      <c r="U58"/>
      <c r="V58"/>
      <c r="W58"/>
      <c r="X58"/>
      <c r="AB58"/>
      <c r="AC58"/>
      <c r="AD58"/>
      <c r="AE58"/>
    </row>
    <row r="59" spans="2:31" ht="13" x14ac:dyDescent="0.3">
      <c r="B59" s="55" t="s">
        <v>113</v>
      </c>
      <c r="C59" s="55"/>
      <c r="D59" s="55"/>
      <c r="E59" s="55"/>
      <c r="F59" s="55"/>
      <c r="G59" s="55"/>
      <c r="H59" s="55"/>
      <c r="I59" s="55"/>
      <c r="J59" s="55"/>
      <c r="K59" s="55"/>
      <c r="T59"/>
      <c r="U59"/>
      <c r="V59"/>
      <c r="W59"/>
      <c r="X59"/>
      <c r="AB59"/>
      <c r="AC59"/>
      <c r="AD59"/>
      <c r="AE59"/>
    </row>
    <row r="60" spans="2:31" ht="13" x14ac:dyDescent="0.3">
      <c r="B60" s="43" t="s">
        <v>114</v>
      </c>
      <c r="T60"/>
      <c r="U60"/>
      <c r="V60"/>
      <c r="W60"/>
      <c r="X60"/>
      <c r="AB60"/>
      <c r="AC60"/>
      <c r="AD60"/>
      <c r="AE60"/>
    </row>
    <row r="61" spans="2:31" ht="13" hidden="1" x14ac:dyDescent="0.3">
      <c r="B61"/>
      <c r="C61" s="59" t="s">
        <v>121</v>
      </c>
      <c r="D61"/>
      <c r="T61"/>
      <c r="U61"/>
      <c r="V61"/>
      <c r="W61"/>
      <c r="X61"/>
      <c r="AB61"/>
      <c r="AC61"/>
      <c r="AD61"/>
      <c r="AE61"/>
    </row>
    <row r="62" spans="2:31" ht="13" x14ac:dyDescent="0.3">
      <c r="B62" s="74" t="s">
        <v>122</v>
      </c>
      <c r="C62" s="75" t="s">
        <v>126</v>
      </c>
      <c r="D62"/>
      <c r="T62"/>
      <c r="U62"/>
      <c r="V62"/>
      <c r="W62"/>
      <c r="X62"/>
      <c r="AB62"/>
      <c r="AC62"/>
      <c r="AD62"/>
      <c r="AE62"/>
    </row>
    <row r="63" spans="2:31" ht="13" x14ac:dyDescent="0.3">
      <c r="B63" s="83" t="s">
        <v>3</v>
      </c>
      <c r="C63" s="82" t="s">
        <v>4</v>
      </c>
      <c r="D63"/>
      <c r="T63"/>
      <c r="U63"/>
      <c r="V63"/>
      <c r="W63"/>
      <c r="X63"/>
      <c r="AB63"/>
      <c r="AC63"/>
      <c r="AD63"/>
      <c r="AE63"/>
    </row>
    <row r="64" spans="2:31" ht="13" x14ac:dyDescent="0.3">
      <c r="B64" s="84" t="s">
        <v>5</v>
      </c>
      <c r="C64" s="82"/>
      <c r="D64"/>
      <c r="T64"/>
      <c r="U64"/>
      <c r="V64"/>
      <c r="W64"/>
      <c r="X64"/>
      <c r="AB64"/>
      <c r="AC64"/>
      <c r="AD64"/>
      <c r="AE64"/>
    </row>
    <row r="65" spans="2:31" ht="13" x14ac:dyDescent="0.3">
      <c r="B65" s="83" t="s">
        <v>2</v>
      </c>
      <c r="C65" s="82" t="s">
        <v>125</v>
      </c>
      <c r="D65"/>
      <c r="T65"/>
      <c r="U65"/>
      <c r="V65"/>
      <c r="W65"/>
      <c r="X65"/>
      <c r="AB65"/>
      <c r="AC65"/>
      <c r="AD65"/>
      <c r="AE65"/>
    </row>
    <row r="66" spans="2:31" ht="13" x14ac:dyDescent="0.3">
      <c r="B66" s="73" t="s">
        <v>118</v>
      </c>
      <c r="C66" s="82" t="s">
        <v>135</v>
      </c>
      <c r="D66"/>
      <c r="T66"/>
      <c r="U66"/>
      <c r="V66"/>
      <c r="W66"/>
      <c r="X66"/>
      <c r="AB66"/>
      <c r="AC66"/>
      <c r="AD66"/>
      <c r="AE66"/>
    </row>
    <row r="67" spans="2:31" ht="13" x14ac:dyDescent="0.3">
      <c r="B67" s="73" t="s">
        <v>119</v>
      </c>
      <c r="C67" s="82" t="s">
        <v>127</v>
      </c>
      <c r="D67"/>
      <c r="T67"/>
      <c r="U67"/>
      <c r="V67"/>
      <c r="W67"/>
      <c r="X67"/>
      <c r="AB67"/>
      <c r="AC67"/>
      <c r="AD67"/>
      <c r="AE67"/>
    </row>
    <row r="68" spans="2:31" ht="13" x14ac:dyDescent="0.3">
      <c r="B68" s="83" t="s">
        <v>115</v>
      </c>
      <c r="C68" s="82" t="s">
        <v>128</v>
      </c>
      <c r="D68"/>
      <c r="T68"/>
      <c r="U68"/>
      <c r="V68"/>
      <c r="W68"/>
      <c r="X68"/>
      <c r="AB68"/>
      <c r="AC68"/>
      <c r="AD68"/>
      <c r="AE68"/>
    </row>
    <row r="69" spans="2:31" ht="13" x14ac:dyDescent="0.3">
      <c r="B69" s="83" t="s">
        <v>116</v>
      </c>
      <c r="C69" s="82" t="s">
        <v>120</v>
      </c>
      <c r="D69"/>
      <c r="T69"/>
      <c r="U69"/>
      <c r="V69"/>
      <c r="W69"/>
      <c r="X69"/>
      <c r="AB69"/>
      <c r="AC69"/>
      <c r="AD69"/>
      <c r="AE69"/>
    </row>
    <row r="70" spans="2:31" ht="13" x14ac:dyDescent="0.3">
      <c r="B70" s="83" t="s">
        <v>117</v>
      </c>
      <c r="C70" s="82" t="s">
        <v>136</v>
      </c>
      <c r="D70"/>
      <c r="T70"/>
      <c r="U70"/>
      <c r="V70"/>
      <c r="W70"/>
      <c r="X70"/>
      <c r="AB70"/>
      <c r="AC70"/>
      <c r="AD70"/>
      <c r="AE70"/>
    </row>
    <row r="71" spans="2:31" ht="13" x14ac:dyDescent="0.3">
      <c r="B71"/>
      <c r="C71"/>
      <c r="D71"/>
      <c r="T71"/>
      <c r="U71"/>
      <c r="V71"/>
      <c r="W71"/>
      <c r="X71"/>
      <c r="AB71"/>
      <c r="AC71"/>
      <c r="AD71"/>
      <c r="AE71"/>
    </row>
    <row r="72" spans="2:31" ht="13" x14ac:dyDescent="0.3">
      <c r="B72" s="55" t="s">
        <v>147</v>
      </c>
      <c r="C72" s="55"/>
      <c r="D72" s="55"/>
      <c r="E72" s="55"/>
      <c r="F72" s="55"/>
      <c r="G72" s="55"/>
      <c r="H72" s="55"/>
      <c r="I72" s="55"/>
      <c r="J72" s="55"/>
      <c r="K72" s="55"/>
      <c r="T72"/>
      <c r="U72"/>
      <c r="V72"/>
      <c r="W72"/>
      <c r="X72"/>
      <c r="AB72"/>
      <c r="AC72"/>
      <c r="AD72"/>
      <c r="AE72"/>
    </row>
    <row r="73" spans="2:31" ht="13" x14ac:dyDescent="0.3">
      <c r="B73" s="43" t="s">
        <v>148</v>
      </c>
      <c r="C73"/>
      <c r="D73"/>
      <c r="T73"/>
      <c r="U73"/>
      <c r="V73"/>
      <c r="W73"/>
      <c r="X73"/>
      <c r="AB73"/>
      <c r="AC73"/>
      <c r="AD73"/>
      <c r="AE73"/>
    </row>
    <row r="74" spans="2:31" ht="13" x14ac:dyDescent="0.3">
      <c r="B74"/>
      <c r="C74"/>
      <c r="D74"/>
      <c r="G74" s="65" t="str">
        <f>"&lt; " &amp; CUBEVALUE("ThisWorkbookDataModel","[Measures].[FirstQuartileDaysPrice]",$E$75,$E$76) &amp; " kr"</f>
        <v>&lt; 42 kr</v>
      </c>
      <c r="J74" s="69" t="s">
        <v>156</v>
      </c>
      <c r="K74" s="70" t="e" cm="1">
        <f t="array" aca="1" ref="K74" ca="1">CUBEMEMBER("ThisWorkbookDataModel","[DimKalender].[Dag].[" &amp; INDIRECT(CELL("address")) &amp; "]")</f>
        <v>#N/A</v>
      </c>
      <c r="T74"/>
      <c r="U74"/>
      <c r="V74"/>
      <c r="W74"/>
      <c r="X74"/>
      <c r="AB74"/>
      <c r="AC74"/>
      <c r="AD74"/>
      <c r="AE74"/>
    </row>
    <row r="75" spans="2:31" ht="13" x14ac:dyDescent="0.3">
      <c r="B75" s="43" t="s">
        <v>149</v>
      </c>
      <c r="D75" s="59" t="s">
        <v>145</v>
      </c>
      <c r="E75" t="s" vm="31">
        <v>165</v>
      </c>
      <c r="F75" s="1"/>
      <c r="G75" s="64" t="str">
        <f xml:space="preserve"> CUBEVALUE("ThisWorkbookDataModel","[Measures].[FirstQuartileDaysPrice]",$E$75,$E$76)+1 &amp; " - " &amp; CUBEVALUE("ThisWorkbookDataModel","[Measures].[LastQuartileDaysPrice]",$E$75,$E$76)-1 &amp; " kr"</f>
        <v>43 - 70 kr</v>
      </c>
      <c r="H75" s="1"/>
      <c r="I75" s="1"/>
      <c r="J75" s="71" t="s">
        <v>158</v>
      </c>
      <c r="K75" s="71" vm="33">
        <f>CUBEVALUE("ThisWorkbookDataModel","[Measures].[MaxkWhPerTime]",E75,E76,"[dimTypeOfMP].[Code].[E17]")</f>
        <v>6.71</v>
      </c>
      <c r="T75"/>
      <c r="U75"/>
      <c r="V75"/>
      <c r="W75"/>
      <c r="X75"/>
      <c r="AB75"/>
      <c r="AC75"/>
      <c r="AD75"/>
      <c r="AE75"/>
    </row>
    <row r="76" spans="2:31" ht="13" customHeight="1" x14ac:dyDescent="0.3">
      <c r="D76" s="59" t="s">
        <v>144</v>
      </c>
      <c r="E76" t="s" vm="30">
        <v>164</v>
      </c>
      <c r="F76" s="1"/>
      <c r="G76" s="66" t="str">
        <f>"&gt; " &amp; CUBEVALUE("ThisWorkbookDataModel","[Measures].[LastQuartileDaysPrice]",$E$75,$E$76) &amp; " kr"</f>
        <v>&gt; 71 kr</v>
      </c>
      <c r="H76" s="1"/>
      <c r="I76" s="1"/>
      <c r="J76" s="71" t="s">
        <v>157</v>
      </c>
      <c r="K76" s="72" vm="32">
        <f>CUBEVALUE("ThisWorkbookDataModel","[Measures].[MaxDKKPerTime]",E75,E76,"[dimTypeOfMP].[Code].[E17]")</f>
        <v>15.386252970099999</v>
      </c>
      <c r="T76"/>
      <c r="U76"/>
      <c r="V76"/>
      <c r="W76"/>
      <c r="X76"/>
      <c r="AB76"/>
      <c r="AC76"/>
      <c r="AD76"/>
      <c r="AE76"/>
    </row>
    <row r="77" spans="2:31" ht="13" x14ac:dyDescent="0.3">
      <c r="B77" s="78" t="s">
        <v>150</v>
      </c>
      <c r="C77" s="78"/>
      <c r="D77" s="1"/>
      <c r="E77"/>
      <c r="F77"/>
      <c r="G77"/>
      <c r="H77" s="1"/>
      <c r="I77" s="1"/>
      <c r="J77" s="1"/>
      <c r="K77" s="1"/>
      <c r="T77"/>
      <c r="U77"/>
      <c r="V77"/>
      <c r="W77"/>
      <c r="X77"/>
      <c r="AB77"/>
      <c r="AC77"/>
      <c r="AD77"/>
      <c r="AE77"/>
    </row>
    <row r="78" spans="2:31" ht="13" x14ac:dyDescent="0.3">
      <c r="B78" s="78"/>
      <c r="C78" s="78"/>
      <c r="D78" s="59" t="s">
        <v>17</v>
      </c>
      <c r="E78"/>
      <c r="F78"/>
      <c r="G78"/>
      <c r="H78"/>
      <c r="I78"/>
      <c r="J78"/>
      <c r="K78"/>
      <c r="L78"/>
      <c r="M78"/>
      <c r="N78"/>
      <c r="O78"/>
      <c r="P78"/>
      <c r="Q78"/>
      <c r="R78"/>
      <c r="T78"/>
      <c r="U78"/>
      <c r="V78"/>
      <c r="W78"/>
      <c r="X78"/>
      <c r="AB78"/>
      <c r="AC78"/>
      <c r="AD78"/>
      <c r="AE78"/>
    </row>
    <row r="79" spans="2:31" ht="13" x14ac:dyDescent="0.3">
      <c r="B79" s="78"/>
      <c r="C79" s="78"/>
      <c r="D79"/>
      <c r="E79" t="s">
        <v>137</v>
      </c>
      <c r="F79" t="s">
        <v>138</v>
      </c>
      <c r="G79" t="s">
        <v>139</v>
      </c>
      <c r="H79" t="s">
        <v>140</v>
      </c>
      <c r="I79" t="s">
        <v>141</v>
      </c>
      <c r="J79" t="s">
        <v>142</v>
      </c>
      <c r="K79" t="s">
        <v>143</v>
      </c>
      <c r="L79"/>
      <c r="M79"/>
      <c r="N79"/>
      <c r="O79"/>
      <c r="P79"/>
      <c r="Q79"/>
      <c r="R79"/>
      <c r="T79"/>
      <c r="U79"/>
      <c r="V79"/>
      <c r="W79"/>
      <c r="X79"/>
      <c r="AB79"/>
      <c r="AC79"/>
      <c r="AD79"/>
      <c r="AE79"/>
    </row>
    <row r="80" spans="2:31" ht="13" customHeight="1" x14ac:dyDescent="0.3">
      <c r="B80" s="78"/>
      <c r="C80" s="78"/>
      <c r="D80" s="63">
        <v>45</v>
      </c>
      <c r="E80" s="81"/>
      <c r="F80" s="81"/>
      <c r="G80" s="81">
        <v>1</v>
      </c>
      <c r="H80" s="81">
        <v>2</v>
      </c>
      <c r="I80" s="81">
        <v>3</v>
      </c>
      <c r="J80" s="81">
        <v>4</v>
      </c>
      <c r="K80" s="81">
        <v>5</v>
      </c>
      <c r="L80"/>
      <c r="M80"/>
      <c r="N80"/>
      <c r="O80"/>
      <c r="P80"/>
      <c r="Q80"/>
      <c r="R80"/>
      <c r="T80"/>
      <c r="U80"/>
      <c r="V80"/>
      <c r="W80"/>
      <c r="X80"/>
      <c r="AB80"/>
      <c r="AC80"/>
      <c r="AD80"/>
      <c r="AE80"/>
    </row>
    <row r="81" spans="1:31" ht="13" x14ac:dyDescent="0.3">
      <c r="D81" s="63">
        <v>46</v>
      </c>
      <c r="E81" s="81">
        <v>6</v>
      </c>
      <c r="F81" s="81">
        <v>7</v>
      </c>
      <c r="G81" s="81">
        <v>8</v>
      </c>
      <c r="H81" s="81">
        <v>9</v>
      </c>
      <c r="I81" s="81">
        <v>10</v>
      </c>
      <c r="J81" s="81">
        <v>11</v>
      </c>
      <c r="K81" s="81">
        <v>12</v>
      </c>
      <c r="L81"/>
      <c r="M81"/>
      <c r="N81"/>
      <c r="O81"/>
      <c r="P81"/>
      <c r="Q81"/>
      <c r="R81"/>
      <c r="T81"/>
      <c r="U81"/>
      <c r="V81"/>
      <c r="W81"/>
      <c r="X81"/>
      <c r="AB81"/>
      <c r="AC81"/>
      <c r="AD81"/>
      <c r="AE81"/>
    </row>
    <row r="82" spans="1:31" ht="13" x14ac:dyDescent="0.3">
      <c r="B82" s="78" t="s">
        <v>151</v>
      </c>
      <c r="C82" s="78"/>
      <c r="D82" s="63">
        <v>47</v>
      </c>
      <c r="E82" s="81">
        <v>13</v>
      </c>
      <c r="F82" s="81">
        <v>14</v>
      </c>
      <c r="G82" s="81">
        <v>15</v>
      </c>
      <c r="H82" s="81">
        <v>16</v>
      </c>
      <c r="I82" s="81">
        <v>17</v>
      </c>
      <c r="J82" s="81">
        <v>18</v>
      </c>
      <c r="K82" s="81">
        <v>19</v>
      </c>
      <c r="L82"/>
      <c r="M82"/>
      <c r="N82"/>
      <c r="O82"/>
      <c r="P82"/>
      <c r="Q82"/>
      <c r="R82"/>
      <c r="T82"/>
      <c r="U82"/>
      <c r="V82"/>
      <c r="W82"/>
      <c r="X82"/>
      <c r="AB82"/>
      <c r="AC82"/>
      <c r="AD82"/>
      <c r="AE82"/>
    </row>
    <row r="83" spans="1:31" ht="13" x14ac:dyDescent="0.3">
      <c r="B83" s="78"/>
      <c r="C83" s="78"/>
      <c r="D83" s="63">
        <v>48</v>
      </c>
      <c r="E83" s="81">
        <v>20</v>
      </c>
      <c r="F83" s="81">
        <v>21</v>
      </c>
      <c r="G83" s="81">
        <v>22</v>
      </c>
      <c r="H83" s="81">
        <v>23</v>
      </c>
      <c r="I83" s="81">
        <v>24</v>
      </c>
      <c r="J83" s="81">
        <v>25</v>
      </c>
      <c r="K83" s="81">
        <v>26</v>
      </c>
      <c r="L83"/>
      <c r="M83"/>
      <c r="N83"/>
      <c r="O83"/>
      <c r="P83"/>
      <c r="Q83"/>
      <c r="R83"/>
      <c r="T83"/>
      <c r="U83"/>
      <c r="V83"/>
      <c r="W83"/>
      <c r="X83"/>
      <c r="AB83"/>
      <c r="AC83"/>
      <c r="AD83"/>
      <c r="AE83"/>
    </row>
    <row r="84" spans="1:31" ht="13" x14ac:dyDescent="0.3">
      <c r="B84" s="78"/>
      <c r="C84" s="78"/>
      <c r="D84" s="63">
        <v>49</v>
      </c>
      <c r="E84" s="81">
        <v>27</v>
      </c>
      <c r="F84" s="81">
        <v>28</v>
      </c>
      <c r="G84" s="81">
        <v>29</v>
      </c>
      <c r="H84" s="81">
        <v>30</v>
      </c>
      <c r="I84" s="81"/>
      <c r="J84" s="81"/>
      <c r="K84" s="81"/>
      <c r="L84"/>
      <c r="M84"/>
      <c r="N84"/>
      <c r="O84"/>
      <c r="P84"/>
      <c r="Q84"/>
      <c r="R84"/>
      <c r="T84"/>
      <c r="U84"/>
      <c r="V84"/>
      <c r="W84"/>
      <c r="X84"/>
      <c r="AB84"/>
      <c r="AC84"/>
      <c r="AD84"/>
      <c r="AE84"/>
    </row>
    <row r="85" spans="1:31" ht="13" x14ac:dyDescent="0.3">
      <c r="B85" s="78"/>
      <c r="C85" s="78"/>
      <c r="D85"/>
      <c r="E85"/>
      <c r="F85"/>
      <c r="G85"/>
      <c r="H85"/>
      <c r="I85"/>
      <c r="J85"/>
      <c r="K85"/>
      <c r="L85"/>
      <c r="M85"/>
      <c r="N85"/>
      <c r="O85"/>
      <c r="P85"/>
      <c r="Q85"/>
      <c r="R85"/>
      <c r="T85"/>
      <c r="U85"/>
      <c r="V85"/>
      <c r="W85"/>
      <c r="X85"/>
      <c r="AB85"/>
      <c r="AC85"/>
      <c r="AD85"/>
      <c r="AE85"/>
    </row>
    <row r="86" spans="1:31" ht="13" x14ac:dyDescent="0.3">
      <c r="B86" s="78"/>
      <c r="C86" s="78"/>
      <c r="D86"/>
      <c r="E86"/>
      <c r="F86"/>
      <c r="G86"/>
      <c r="H86"/>
      <c r="I86"/>
      <c r="T86"/>
      <c r="U86"/>
      <c r="V86"/>
      <c r="W86"/>
      <c r="X86"/>
      <c r="AB86"/>
      <c r="AC86"/>
      <c r="AD86"/>
      <c r="AE86"/>
    </row>
    <row r="87" spans="1:31" ht="13" x14ac:dyDescent="0.3">
      <c r="B87" s="78"/>
      <c r="C87" s="78"/>
      <c r="E87"/>
      <c r="F87"/>
      <c r="G87"/>
      <c r="H87"/>
      <c r="I87"/>
      <c r="T87"/>
      <c r="U87"/>
      <c r="V87"/>
      <c r="W87"/>
      <c r="X87"/>
      <c r="AB87"/>
      <c r="AC87"/>
      <c r="AD87"/>
      <c r="AE87"/>
    </row>
    <row r="88" spans="1:31" ht="13" x14ac:dyDescent="0.3">
      <c r="C88"/>
      <c r="T88"/>
      <c r="U88"/>
      <c r="V88"/>
      <c r="W88"/>
      <c r="X88"/>
      <c r="AB88"/>
      <c r="AC88"/>
      <c r="AD88"/>
      <c r="AE88"/>
    </row>
    <row r="89" spans="1:31" ht="13" x14ac:dyDescent="0.3">
      <c r="A89" s="67" t="s">
        <v>155</v>
      </c>
      <c r="B89" s="43" t="s">
        <v>10</v>
      </c>
      <c r="C89" t="s">
        <v>153</v>
      </c>
      <c r="D89" s="43" t="s">
        <v>154</v>
      </c>
      <c r="F89" s="43" t="s">
        <v>159</v>
      </c>
      <c r="T89"/>
      <c r="U89"/>
      <c r="V89"/>
      <c r="W89"/>
      <c r="X89"/>
      <c r="AB89"/>
      <c r="AC89"/>
      <c r="AD89"/>
      <c r="AE89"/>
    </row>
    <row r="90" spans="1:31" ht="13" x14ac:dyDescent="0.3">
      <c r="A90" s="67">
        <v>0</v>
      </c>
      <c r="B90" s="43" t="str" vm="7">
        <f t="shared" ref="B90:B113" si="0">CUBEMEMBER("ThisWorkbookDataModel","[DimTid].[TidFormat].["&amp; TEXT(A90,"00") &amp; ":00" &amp; "]")</f>
        <v>00:00</v>
      </c>
      <c r="C90" s="53" t="str">
        <f t="shared" ref="C90:C113" ca="1" si="1">IFERROR(CUBEVALUE("ThisWorkbookDataModel","[Measures].[SumkWH]",$E$75,$E$76,$K$74,B90,"[dimTypeOfMP].[Code].[E17]"),"")</f>
        <v/>
      </c>
      <c r="D90" s="53" t="str">
        <f t="shared" ref="D90:D113" ca="1" si="2">IFERROR(CUBEVALUE("ThisWorkbookDataModel","[Measures].[SumPrice]",$E$75,$E$76,$K$74,B90,"[dimTypeOfMP].[Code].[E17]"),"")</f>
        <v/>
      </c>
      <c r="F90" s="43" t="s">
        <v>163</v>
      </c>
      <c r="T90"/>
      <c r="U90"/>
      <c r="V90"/>
      <c r="W90"/>
      <c r="X90"/>
      <c r="AB90"/>
      <c r="AC90"/>
      <c r="AD90"/>
      <c r="AE90"/>
    </row>
    <row r="91" spans="1:31" ht="13" x14ac:dyDescent="0.3">
      <c r="A91" s="67">
        <v>1</v>
      </c>
      <c r="B91" s="43" t="str" vm="6">
        <f t="shared" si="0"/>
        <v>01:00</v>
      </c>
      <c r="C91" s="53" t="str">
        <f t="shared" ca="1" si="1"/>
        <v/>
      </c>
      <c r="D91" s="53" t="str">
        <f t="shared" ca="1" si="2"/>
        <v/>
      </c>
      <c r="F91" s="43" t="s">
        <v>160</v>
      </c>
      <c r="T91"/>
      <c r="U91"/>
      <c r="V91"/>
      <c r="W91"/>
      <c r="X91"/>
      <c r="AB91"/>
      <c r="AC91"/>
      <c r="AD91"/>
      <c r="AE91"/>
    </row>
    <row r="92" spans="1:31" ht="13" x14ac:dyDescent="0.3">
      <c r="A92" s="67">
        <v>2</v>
      </c>
      <c r="B92" s="43" t="str" vm="11">
        <f t="shared" si="0"/>
        <v>02:00</v>
      </c>
      <c r="C92" s="53" t="str">
        <f t="shared" ca="1" si="1"/>
        <v/>
      </c>
      <c r="D92" s="53" t="str">
        <f t="shared" ca="1" si="2"/>
        <v/>
      </c>
      <c r="F92" s="43" t="s">
        <v>161</v>
      </c>
      <c r="T92"/>
      <c r="U92"/>
      <c r="V92"/>
      <c r="W92"/>
      <c r="X92"/>
      <c r="AB92"/>
      <c r="AC92"/>
      <c r="AD92"/>
      <c r="AE92"/>
    </row>
    <row r="93" spans="1:31" ht="13" x14ac:dyDescent="0.3">
      <c r="A93" s="67">
        <v>3</v>
      </c>
      <c r="B93" s="43" t="str" vm="15">
        <f t="shared" si="0"/>
        <v>03:00</v>
      </c>
      <c r="C93" s="53" t="str">
        <f t="shared" ca="1" si="1"/>
        <v/>
      </c>
      <c r="D93" s="53" t="str">
        <f t="shared" ca="1" si="2"/>
        <v/>
      </c>
      <c r="F93" s="68" t="str">
        <f ca="1">IFERROR("d. " &amp; K74 &amp; ". " &amp; E76 &amp; " " &amp; E75,"Du har ikke valgt nogen dag")</f>
        <v>Du har ikke valgt nogen dag</v>
      </c>
      <c r="T93"/>
      <c r="U93"/>
      <c r="V93"/>
      <c r="W93"/>
      <c r="X93"/>
      <c r="AB93"/>
      <c r="AC93"/>
      <c r="AD93"/>
      <c r="AE93"/>
    </row>
    <row r="94" spans="1:31" ht="13" x14ac:dyDescent="0.3">
      <c r="A94" s="67">
        <v>4</v>
      </c>
      <c r="B94" s="43" t="str" vm="18">
        <f t="shared" si="0"/>
        <v>04:00</v>
      </c>
      <c r="C94" s="53" t="str">
        <f t="shared" ca="1" si="1"/>
        <v/>
      </c>
      <c r="D94" s="53" t="str">
        <f t="shared" ca="1" si="2"/>
        <v/>
      </c>
      <c r="F94" s="43" t="s">
        <v>162</v>
      </c>
      <c r="T94"/>
      <c r="U94"/>
      <c r="V94"/>
      <c r="W94"/>
      <c r="X94"/>
      <c r="AB94"/>
      <c r="AC94"/>
      <c r="AD94"/>
      <c r="AE94"/>
    </row>
    <row r="95" spans="1:31" ht="13" x14ac:dyDescent="0.3">
      <c r="A95" s="67">
        <v>5</v>
      </c>
      <c r="B95" s="43" t="str" vm="19">
        <f t="shared" si="0"/>
        <v>05:00</v>
      </c>
      <c r="C95" s="53" t="str">
        <f t="shared" ca="1" si="1"/>
        <v/>
      </c>
      <c r="D95" s="53" t="str">
        <f t="shared" ca="1" si="2"/>
        <v/>
      </c>
      <c r="F95" s="68" t="str">
        <f ca="1">ROUND(SUM(Table7[DKK]),2) &amp;" kr"</f>
        <v>0 kr</v>
      </c>
      <c r="T95"/>
      <c r="U95"/>
      <c r="V95"/>
      <c r="W95"/>
      <c r="X95"/>
      <c r="AB95"/>
      <c r="AC95"/>
      <c r="AD95"/>
      <c r="AE95"/>
    </row>
    <row r="96" spans="1:31" ht="13" x14ac:dyDescent="0.3">
      <c r="A96" s="67">
        <v>6</v>
      </c>
      <c r="B96" s="43" t="str" vm="24">
        <f t="shared" si="0"/>
        <v>06:00</v>
      </c>
      <c r="C96" s="53" t="str">
        <f t="shared" ca="1" si="1"/>
        <v/>
      </c>
      <c r="D96" s="53" t="str">
        <f t="shared" ca="1" si="2"/>
        <v/>
      </c>
      <c r="T96"/>
      <c r="U96"/>
      <c r="V96"/>
      <c r="W96"/>
      <c r="X96"/>
      <c r="AB96"/>
      <c r="AC96"/>
      <c r="AD96"/>
      <c r="AE96"/>
    </row>
    <row r="97" spans="1:31" ht="13" x14ac:dyDescent="0.3">
      <c r="A97" s="67">
        <v>7</v>
      </c>
      <c r="B97" s="43" t="str" vm="17">
        <f t="shared" si="0"/>
        <v>07:00</v>
      </c>
      <c r="C97" s="53" t="str">
        <f t="shared" ca="1" si="1"/>
        <v/>
      </c>
      <c r="D97" s="53" t="str">
        <f t="shared" ca="1" si="2"/>
        <v/>
      </c>
      <c r="T97"/>
      <c r="U97"/>
      <c r="V97"/>
      <c r="W97"/>
      <c r="X97"/>
      <c r="AB97"/>
      <c r="AC97"/>
      <c r="AD97"/>
      <c r="AE97"/>
    </row>
    <row r="98" spans="1:31" ht="13" x14ac:dyDescent="0.3">
      <c r="A98" s="67">
        <v>8</v>
      </c>
      <c r="B98" s="43" t="str" vm="26">
        <f t="shared" si="0"/>
        <v>08:00</v>
      </c>
      <c r="C98" s="53" t="str">
        <f t="shared" ca="1" si="1"/>
        <v/>
      </c>
      <c r="D98" s="53" t="str">
        <f t="shared" ca="1" si="2"/>
        <v/>
      </c>
      <c r="T98"/>
      <c r="U98"/>
      <c r="V98"/>
      <c r="W98"/>
      <c r="X98"/>
      <c r="AB98"/>
      <c r="AC98"/>
      <c r="AD98"/>
      <c r="AE98"/>
    </row>
    <row r="99" spans="1:31" ht="13" x14ac:dyDescent="0.3">
      <c r="A99" s="67">
        <v>9</v>
      </c>
      <c r="B99" s="43" t="str" vm="27">
        <f t="shared" si="0"/>
        <v>09:00</v>
      </c>
      <c r="C99" s="53" t="str">
        <f t="shared" ca="1" si="1"/>
        <v/>
      </c>
      <c r="D99" s="53" t="str">
        <f t="shared" ca="1" si="2"/>
        <v/>
      </c>
      <c r="T99"/>
      <c r="U99"/>
      <c r="V99"/>
      <c r="W99"/>
      <c r="X99"/>
      <c r="AB99"/>
      <c r="AC99"/>
      <c r="AD99"/>
      <c r="AE99"/>
    </row>
    <row r="100" spans="1:31" ht="13" x14ac:dyDescent="0.3">
      <c r="A100" s="67">
        <v>10</v>
      </c>
      <c r="B100" s="43" t="str" vm="28">
        <f t="shared" si="0"/>
        <v>10:00</v>
      </c>
      <c r="C100" s="53" t="str">
        <f t="shared" ca="1" si="1"/>
        <v/>
      </c>
      <c r="D100" s="53" t="str">
        <f t="shared" ca="1" si="2"/>
        <v/>
      </c>
      <c r="T100"/>
      <c r="U100"/>
      <c r="V100"/>
      <c r="W100"/>
      <c r="X100"/>
      <c r="AB100"/>
      <c r="AC100"/>
      <c r="AD100"/>
      <c r="AE100"/>
    </row>
    <row r="101" spans="1:31" ht="13" x14ac:dyDescent="0.3">
      <c r="A101" s="67">
        <v>11</v>
      </c>
      <c r="B101" s="43" t="str" vm="29">
        <f t="shared" si="0"/>
        <v>11:00</v>
      </c>
      <c r="C101" s="53" t="str">
        <f t="shared" ca="1" si="1"/>
        <v/>
      </c>
      <c r="D101" s="53" t="str">
        <f t="shared" ca="1" si="2"/>
        <v/>
      </c>
      <c r="T101"/>
      <c r="U101"/>
      <c r="V101"/>
      <c r="W101"/>
      <c r="X101"/>
      <c r="AB101"/>
      <c r="AC101"/>
      <c r="AD101"/>
      <c r="AE101"/>
    </row>
    <row r="102" spans="1:31" ht="13" x14ac:dyDescent="0.3">
      <c r="A102" s="67">
        <v>12</v>
      </c>
      <c r="B102" s="43" t="str" vm="14">
        <f t="shared" si="0"/>
        <v>12:00</v>
      </c>
      <c r="C102" s="53" t="str">
        <f t="shared" ca="1" si="1"/>
        <v/>
      </c>
      <c r="D102" s="53" t="str">
        <f t="shared" ca="1" si="2"/>
        <v/>
      </c>
      <c r="T102"/>
      <c r="U102"/>
      <c r="V102"/>
      <c r="W102"/>
      <c r="X102"/>
      <c r="AB102"/>
      <c r="AC102"/>
      <c r="AD102"/>
      <c r="AE102"/>
    </row>
    <row r="103" spans="1:31" ht="13" x14ac:dyDescent="0.3">
      <c r="A103" s="67">
        <v>13</v>
      </c>
      <c r="B103" s="43" t="str" vm="8">
        <f t="shared" si="0"/>
        <v>13:00</v>
      </c>
      <c r="C103" s="53" t="str">
        <f t="shared" ca="1" si="1"/>
        <v/>
      </c>
      <c r="D103" s="53" t="str">
        <f t="shared" ca="1" si="2"/>
        <v/>
      </c>
      <c r="T103"/>
      <c r="U103"/>
      <c r="V103"/>
      <c r="W103"/>
      <c r="X103"/>
      <c r="AB103"/>
      <c r="AC103"/>
      <c r="AD103"/>
      <c r="AE103"/>
    </row>
    <row r="104" spans="1:31" ht="13" x14ac:dyDescent="0.3">
      <c r="A104" s="67">
        <v>14</v>
      </c>
      <c r="B104" s="43" t="str" vm="12">
        <f t="shared" si="0"/>
        <v>14:00</v>
      </c>
      <c r="C104" s="53" t="str">
        <f t="shared" ca="1" si="1"/>
        <v/>
      </c>
      <c r="D104" s="53" t="str">
        <f t="shared" ca="1" si="2"/>
        <v/>
      </c>
      <c r="T104"/>
      <c r="U104"/>
      <c r="V104"/>
      <c r="W104"/>
      <c r="X104"/>
      <c r="AB104"/>
      <c r="AC104"/>
      <c r="AD104"/>
      <c r="AE104"/>
    </row>
    <row r="105" spans="1:31" ht="13" x14ac:dyDescent="0.3">
      <c r="A105" s="67">
        <v>15</v>
      </c>
      <c r="B105" s="43" t="str" vm="16">
        <f t="shared" si="0"/>
        <v>15:00</v>
      </c>
      <c r="C105" s="53" t="str">
        <f t="shared" ca="1" si="1"/>
        <v/>
      </c>
      <c r="D105" s="53" t="str">
        <f t="shared" ca="1" si="2"/>
        <v/>
      </c>
      <c r="T105"/>
      <c r="U105"/>
      <c r="V105"/>
      <c r="W105"/>
      <c r="X105"/>
      <c r="AB105"/>
      <c r="AC105"/>
      <c r="AD105"/>
      <c r="AE105"/>
    </row>
    <row r="106" spans="1:31" ht="13" x14ac:dyDescent="0.3">
      <c r="A106" s="67">
        <v>16</v>
      </c>
      <c r="B106" s="43" t="str" vm="9">
        <f t="shared" si="0"/>
        <v>16:00</v>
      </c>
      <c r="C106" s="53" t="str">
        <f t="shared" ca="1" si="1"/>
        <v/>
      </c>
      <c r="D106" s="53" t="str">
        <f t="shared" ca="1" si="2"/>
        <v/>
      </c>
      <c r="T106"/>
      <c r="U106"/>
      <c r="V106"/>
      <c r="W106"/>
      <c r="X106"/>
      <c r="AB106"/>
      <c r="AC106"/>
      <c r="AD106"/>
      <c r="AE106"/>
    </row>
    <row r="107" spans="1:31" ht="13" x14ac:dyDescent="0.3">
      <c r="A107" s="67">
        <v>17</v>
      </c>
      <c r="B107" s="43" t="str" vm="20">
        <f t="shared" si="0"/>
        <v>17:00</v>
      </c>
      <c r="C107" s="53" t="str">
        <f t="shared" ca="1" si="1"/>
        <v/>
      </c>
      <c r="D107" s="53" t="str">
        <f t="shared" ca="1" si="2"/>
        <v/>
      </c>
      <c r="T107"/>
      <c r="U107"/>
      <c r="V107"/>
      <c r="W107"/>
      <c r="X107"/>
      <c r="AB107"/>
      <c r="AC107"/>
      <c r="AD107"/>
      <c r="AE107"/>
    </row>
    <row r="108" spans="1:31" ht="13" x14ac:dyDescent="0.3">
      <c r="A108" s="67">
        <v>18</v>
      </c>
      <c r="B108" s="43" t="str" vm="21">
        <f t="shared" si="0"/>
        <v>18:00</v>
      </c>
      <c r="C108" s="53" t="str">
        <f t="shared" ca="1" si="1"/>
        <v/>
      </c>
      <c r="D108" s="53" t="str">
        <f t="shared" ca="1" si="2"/>
        <v/>
      </c>
      <c r="T108"/>
      <c r="U108"/>
      <c r="V108"/>
      <c r="W108"/>
      <c r="X108"/>
      <c r="AB108"/>
      <c r="AC108"/>
      <c r="AD108"/>
      <c r="AE108"/>
    </row>
    <row r="109" spans="1:31" ht="13" x14ac:dyDescent="0.3">
      <c r="A109" s="67">
        <v>19</v>
      </c>
      <c r="B109" s="43" t="str" vm="13">
        <f t="shared" si="0"/>
        <v>19:00</v>
      </c>
      <c r="C109" s="53" t="str">
        <f t="shared" ca="1" si="1"/>
        <v/>
      </c>
      <c r="D109" s="53" t="str">
        <f t="shared" ca="1" si="2"/>
        <v/>
      </c>
      <c r="T109"/>
      <c r="U109"/>
      <c r="V109"/>
      <c r="W109"/>
      <c r="X109"/>
      <c r="AB109"/>
      <c r="AC109"/>
      <c r="AD109"/>
      <c r="AE109"/>
    </row>
    <row r="110" spans="1:31" ht="13" x14ac:dyDescent="0.3">
      <c r="A110" s="67">
        <v>20</v>
      </c>
      <c r="B110" s="43" t="str" vm="22">
        <f t="shared" si="0"/>
        <v>20:00</v>
      </c>
      <c r="C110" s="53" t="str">
        <f t="shared" ca="1" si="1"/>
        <v/>
      </c>
      <c r="D110" s="53" t="str">
        <f t="shared" ca="1" si="2"/>
        <v/>
      </c>
      <c r="T110"/>
      <c r="U110"/>
      <c r="V110"/>
      <c r="W110"/>
      <c r="X110"/>
      <c r="AB110"/>
      <c r="AC110"/>
      <c r="AD110"/>
      <c r="AE110"/>
    </row>
    <row r="111" spans="1:31" ht="13" x14ac:dyDescent="0.3">
      <c r="A111" s="67">
        <v>21</v>
      </c>
      <c r="B111" s="43" t="str" vm="25">
        <f t="shared" si="0"/>
        <v>21:00</v>
      </c>
      <c r="C111" s="53" t="str">
        <f t="shared" ca="1" si="1"/>
        <v/>
      </c>
      <c r="D111" s="53" t="str">
        <f t="shared" ca="1" si="2"/>
        <v/>
      </c>
      <c r="T111"/>
      <c r="U111"/>
      <c r="V111"/>
      <c r="W111"/>
      <c r="X111"/>
      <c r="AB111"/>
      <c r="AC111"/>
      <c r="AD111"/>
      <c r="AE111"/>
    </row>
    <row r="112" spans="1:31" ht="13" x14ac:dyDescent="0.3">
      <c r="A112" s="67">
        <v>22</v>
      </c>
      <c r="B112" s="43" t="str" vm="10">
        <f t="shared" si="0"/>
        <v>22:00</v>
      </c>
      <c r="C112" s="53" t="str">
        <f t="shared" ca="1" si="1"/>
        <v/>
      </c>
      <c r="D112" s="53" t="str">
        <f t="shared" ca="1" si="2"/>
        <v/>
      </c>
      <c r="T112"/>
      <c r="U112"/>
      <c r="V112"/>
      <c r="W112"/>
      <c r="X112"/>
      <c r="AB112"/>
      <c r="AC112"/>
      <c r="AD112"/>
      <c r="AE112"/>
    </row>
    <row r="113" spans="1:31" ht="13" x14ac:dyDescent="0.3">
      <c r="A113" s="67">
        <v>23</v>
      </c>
      <c r="B113" s="43" t="str" vm="23">
        <f t="shared" si="0"/>
        <v>23:00</v>
      </c>
      <c r="C113" s="53" t="str">
        <f t="shared" ca="1" si="1"/>
        <v/>
      </c>
      <c r="D113" s="53" t="str">
        <f t="shared" ca="1" si="2"/>
        <v/>
      </c>
      <c r="T113"/>
      <c r="U113"/>
      <c r="V113"/>
      <c r="W113"/>
      <c r="X113"/>
      <c r="AB113"/>
      <c r="AC113"/>
      <c r="AD113"/>
      <c r="AE113"/>
    </row>
    <row r="114" spans="1:31" ht="13" x14ac:dyDescent="0.3">
      <c r="T114"/>
      <c r="U114"/>
      <c r="V114"/>
      <c r="W114"/>
      <c r="X114"/>
      <c r="AB114"/>
      <c r="AC114"/>
      <c r="AD114"/>
      <c r="AE114"/>
    </row>
    <row r="115" spans="1:31" ht="13" x14ac:dyDescent="0.3">
      <c r="T115"/>
      <c r="U115"/>
      <c r="V115"/>
      <c r="W115"/>
      <c r="X115"/>
      <c r="AB115"/>
      <c r="AC115"/>
      <c r="AD115"/>
      <c r="AE115"/>
    </row>
    <row r="116" spans="1:31" ht="13" x14ac:dyDescent="0.3">
      <c r="T116"/>
      <c r="U116"/>
      <c r="V116"/>
      <c r="W116"/>
      <c r="X116"/>
      <c r="AB116"/>
      <c r="AC116"/>
      <c r="AD116"/>
      <c r="AE116"/>
    </row>
    <row r="117" spans="1:31" ht="13" x14ac:dyDescent="0.3">
      <c r="T117"/>
      <c r="U117"/>
      <c r="V117"/>
      <c r="W117"/>
      <c r="X117"/>
      <c r="AB117"/>
      <c r="AC117"/>
      <c r="AD117"/>
      <c r="AE117"/>
    </row>
    <row r="118" spans="1:31" ht="13" x14ac:dyDescent="0.3">
      <c r="T118"/>
      <c r="U118"/>
      <c r="V118"/>
      <c r="W118"/>
      <c r="X118"/>
      <c r="AB118"/>
      <c r="AC118"/>
      <c r="AD118"/>
      <c r="AE118"/>
    </row>
    <row r="119" spans="1:31" ht="13" x14ac:dyDescent="0.3">
      <c r="T119"/>
      <c r="U119"/>
      <c r="V119"/>
      <c r="W119"/>
      <c r="X119"/>
      <c r="AB119"/>
      <c r="AC119"/>
      <c r="AD119"/>
      <c r="AE119"/>
    </row>
    <row r="120" spans="1:31" ht="13" x14ac:dyDescent="0.3">
      <c r="T120"/>
      <c r="U120"/>
      <c r="V120"/>
      <c r="W120"/>
      <c r="X120"/>
      <c r="AB120"/>
      <c r="AC120"/>
      <c r="AD120"/>
      <c r="AE120"/>
    </row>
    <row r="121" spans="1:31" ht="13" x14ac:dyDescent="0.3">
      <c r="T121"/>
      <c r="U121"/>
      <c r="V121"/>
      <c r="W121"/>
      <c r="X121"/>
      <c r="AB121"/>
      <c r="AC121"/>
      <c r="AD121"/>
      <c r="AE121"/>
    </row>
    <row r="122" spans="1:31" ht="13" x14ac:dyDescent="0.3">
      <c r="T122"/>
      <c r="U122"/>
      <c r="V122"/>
      <c r="W122"/>
      <c r="X122"/>
      <c r="AB122"/>
      <c r="AC122"/>
      <c r="AD122"/>
      <c r="AE122"/>
    </row>
    <row r="123" spans="1:31" ht="13" x14ac:dyDescent="0.3">
      <c r="T123"/>
      <c r="U123"/>
      <c r="V123"/>
      <c r="W123"/>
      <c r="X123"/>
      <c r="AB123"/>
      <c r="AC123"/>
      <c r="AD123"/>
      <c r="AE123"/>
    </row>
    <row r="124" spans="1:31" ht="13" x14ac:dyDescent="0.3">
      <c r="T124"/>
      <c r="U124"/>
      <c r="V124"/>
      <c r="W124"/>
      <c r="X124"/>
      <c r="AB124"/>
      <c r="AC124"/>
      <c r="AD124"/>
      <c r="AE124"/>
    </row>
    <row r="125" spans="1:31" ht="13" x14ac:dyDescent="0.3">
      <c r="T125"/>
      <c r="U125"/>
      <c r="V125"/>
      <c r="W125"/>
      <c r="X125"/>
      <c r="AB125"/>
      <c r="AC125"/>
      <c r="AD125"/>
      <c r="AE125"/>
    </row>
    <row r="126" spans="1:31" ht="13" x14ac:dyDescent="0.3">
      <c r="T126"/>
      <c r="U126"/>
      <c r="V126"/>
      <c r="W126"/>
      <c r="X126"/>
      <c r="AB126"/>
      <c r="AC126"/>
      <c r="AD126"/>
      <c r="AE126"/>
    </row>
    <row r="127" spans="1:31" ht="13" x14ac:dyDescent="0.3">
      <c r="T127"/>
      <c r="U127"/>
      <c r="V127"/>
      <c r="W127"/>
      <c r="X127"/>
      <c r="AB127"/>
      <c r="AC127"/>
      <c r="AD127"/>
      <c r="AE127"/>
    </row>
    <row r="128" spans="1:31" ht="13" x14ac:dyDescent="0.3">
      <c r="T128"/>
      <c r="U128"/>
      <c r="V128"/>
      <c r="W128"/>
      <c r="X128"/>
      <c r="AB128"/>
      <c r="AC128"/>
      <c r="AD128"/>
      <c r="AE128"/>
    </row>
    <row r="129" spans="20:31" ht="13" x14ac:dyDescent="0.3">
      <c r="T129"/>
      <c r="U129"/>
      <c r="V129"/>
      <c r="W129"/>
      <c r="X129"/>
      <c r="AB129"/>
      <c r="AC129"/>
      <c r="AD129"/>
      <c r="AE129"/>
    </row>
    <row r="130" spans="20:31" ht="13" x14ac:dyDescent="0.3">
      <c r="T130"/>
      <c r="U130"/>
      <c r="V130"/>
      <c r="W130"/>
      <c r="X130"/>
      <c r="AB130"/>
      <c r="AC130"/>
      <c r="AD130"/>
      <c r="AE130"/>
    </row>
    <row r="131" spans="20:31" ht="13" x14ac:dyDescent="0.3">
      <c r="T131"/>
      <c r="U131"/>
      <c r="V131"/>
      <c r="W131"/>
      <c r="X131"/>
      <c r="AB131"/>
      <c r="AC131"/>
      <c r="AD131"/>
      <c r="AE131"/>
    </row>
    <row r="132" spans="20:31" ht="13" x14ac:dyDescent="0.3">
      <c r="T132"/>
      <c r="U132"/>
      <c r="V132"/>
      <c r="W132"/>
      <c r="X132"/>
      <c r="AB132"/>
      <c r="AC132"/>
      <c r="AD132"/>
      <c r="AE132"/>
    </row>
    <row r="133" spans="20:31" ht="13" x14ac:dyDescent="0.3">
      <c r="T133"/>
      <c r="U133"/>
      <c r="V133"/>
      <c r="W133"/>
      <c r="X133"/>
      <c r="AB133"/>
      <c r="AC133"/>
      <c r="AD133"/>
      <c r="AE133"/>
    </row>
    <row r="134" spans="20:31" ht="13" x14ac:dyDescent="0.3">
      <c r="T134"/>
      <c r="U134"/>
      <c r="V134"/>
      <c r="W134"/>
      <c r="X134"/>
      <c r="AB134"/>
      <c r="AC134"/>
      <c r="AD134"/>
      <c r="AE134"/>
    </row>
    <row r="135" spans="20:31" ht="13" x14ac:dyDescent="0.3">
      <c r="T135"/>
      <c r="U135"/>
      <c r="V135"/>
      <c r="W135"/>
      <c r="X135"/>
      <c r="AB135"/>
      <c r="AC135"/>
      <c r="AD135"/>
      <c r="AE135"/>
    </row>
    <row r="136" spans="20:31" ht="13" x14ac:dyDescent="0.3">
      <c r="T136"/>
      <c r="U136"/>
      <c r="V136"/>
      <c r="W136"/>
      <c r="X136"/>
      <c r="AB136"/>
      <c r="AC136"/>
      <c r="AD136"/>
      <c r="AE136"/>
    </row>
    <row r="137" spans="20:31" ht="13" x14ac:dyDescent="0.3">
      <c r="T137"/>
      <c r="U137"/>
      <c r="V137"/>
      <c r="W137"/>
      <c r="X137"/>
      <c r="AB137"/>
      <c r="AC137"/>
      <c r="AD137"/>
      <c r="AE137"/>
    </row>
    <row r="138" spans="20:31" ht="13" x14ac:dyDescent="0.3">
      <c r="T138"/>
      <c r="U138"/>
      <c r="V138"/>
      <c r="W138"/>
      <c r="X138"/>
      <c r="AB138"/>
      <c r="AC138"/>
      <c r="AD138"/>
      <c r="AE138"/>
    </row>
    <row r="139" spans="20:31" ht="13" x14ac:dyDescent="0.3">
      <c r="T139"/>
      <c r="U139"/>
      <c r="V139"/>
      <c r="W139"/>
      <c r="X139"/>
      <c r="AB139"/>
      <c r="AC139"/>
      <c r="AD139"/>
      <c r="AE139"/>
    </row>
    <row r="140" spans="20:31" ht="13" x14ac:dyDescent="0.3">
      <c r="T140"/>
      <c r="U140"/>
      <c r="V140"/>
      <c r="W140"/>
      <c r="X140"/>
      <c r="AB140"/>
      <c r="AC140"/>
      <c r="AD140"/>
      <c r="AE140"/>
    </row>
    <row r="141" spans="20:31" ht="13" x14ac:dyDescent="0.3">
      <c r="T141"/>
      <c r="U141"/>
      <c r="V141"/>
      <c r="W141"/>
      <c r="X141"/>
      <c r="AB141"/>
      <c r="AC141"/>
      <c r="AD141"/>
      <c r="AE141"/>
    </row>
    <row r="142" spans="20:31" ht="13" x14ac:dyDescent="0.3">
      <c r="T142"/>
      <c r="U142"/>
      <c r="V142"/>
      <c r="W142"/>
      <c r="X142"/>
      <c r="AB142"/>
      <c r="AC142"/>
      <c r="AD142"/>
      <c r="AE142"/>
    </row>
    <row r="143" spans="20:31" ht="13" x14ac:dyDescent="0.3">
      <c r="T143"/>
      <c r="U143"/>
      <c r="V143"/>
      <c r="W143"/>
      <c r="X143"/>
      <c r="AB143"/>
      <c r="AC143"/>
      <c r="AD143"/>
      <c r="AE143"/>
    </row>
    <row r="144" spans="20:31" ht="13" x14ac:dyDescent="0.3">
      <c r="T144"/>
      <c r="U144"/>
      <c r="V144"/>
      <c r="W144"/>
      <c r="X144"/>
      <c r="AB144"/>
      <c r="AC144"/>
      <c r="AD144"/>
      <c r="AE144"/>
    </row>
    <row r="145" spans="20:31" ht="13" x14ac:dyDescent="0.3">
      <c r="T145"/>
      <c r="U145"/>
      <c r="V145"/>
      <c r="W145"/>
      <c r="X145"/>
      <c r="AB145"/>
      <c r="AC145"/>
      <c r="AD145"/>
      <c r="AE145"/>
    </row>
    <row r="146" spans="20:31" ht="13" x14ac:dyDescent="0.3">
      <c r="T146"/>
      <c r="U146"/>
      <c r="V146"/>
      <c r="W146"/>
      <c r="X146"/>
      <c r="AB146"/>
      <c r="AC146"/>
      <c r="AD146"/>
      <c r="AE146"/>
    </row>
    <row r="147" spans="20:31" ht="13" x14ac:dyDescent="0.3">
      <c r="T147"/>
      <c r="U147"/>
      <c r="V147"/>
      <c r="W147"/>
      <c r="X147"/>
      <c r="AB147"/>
      <c r="AC147"/>
      <c r="AD147"/>
      <c r="AE147"/>
    </row>
    <row r="148" spans="20:31" ht="13" x14ac:dyDescent="0.3">
      <c r="T148"/>
      <c r="U148"/>
      <c r="V148"/>
      <c r="W148"/>
      <c r="X148"/>
      <c r="AB148"/>
      <c r="AC148"/>
      <c r="AD148"/>
      <c r="AE148"/>
    </row>
    <row r="149" spans="20:31" ht="13" x14ac:dyDescent="0.3">
      <c r="T149"/>
      <c r="U149"/>
      <c r="V149"/>
      <c r="W149"/>
      <c r="X149"/>
      <c r="AB149"/>
      <c r="AC149"/>
      <c r="AD149"/>
      <c r="AE149"/>
    </row>
    <row r="150" spans="20:31" ht="13" x14ac:dyDescent="0.3">
      <c r="T150"/>
      <c r="U150"/>
      <c r="V150"/>
      <c r="W150"/>
      <c r="X150"/>
      <c r="AB150"/>
      <c r="AC150"/>
      <c r="AD150"/>
      <c r="AE150"/>
    </row>
    <row r="151" spans="20:31" ht="13" x14ac:dyDescent="0.3">
      <c r="T151"/>
      <c r="U151"/>
      <c r="V151"/>
      <c r="W151"/>
      <c r="X151"/>
      <c r="AB151"/>
      <c r="AC151"/>
      <c r="AD151"/>
      <c r="AE151"/>
    </row>
    <row r="152" spans="20:31" ht="13" x14ac:dyDescent="0.3">
      <c r="T152"/>
      <c r="U152"/>
      <c r="V152"/>
      <c r="W152"/>
      <c r="X152"/>
      <c r="AB152"/>
      <c r="AC152"/>
      <c r="AD152"/>
      <c r="AE152"/>
    </row>
    <row r="153" spans="20:31" ht="13" x14ac:dyDescent="0.3">
      <c r="T153"/>
      <c r="U153"/>
      <c r="V153"/>
      <c r="W153"/>
      <c r="X153"/>
      <c r="AB153"/>
      <c r="AC153"/>
      <c r="AD153"/>
      <c r="AE153"/>
    </row>
    <row r="154" spans="20:31" ht="13" x14ac:dyDescent="0.3">
      <c r="T154"/>
      <c r="U154"/>
      <c r="V154"/>
      <c r="W154"/>
      <c r="X154"/>
      <c r="AB154"/>
      <c r="AC154"/>
      <c r="AD154"/>
      <c r="AE154"/>
    </row>
    <row r="155" spans="20:31" ht="13" x14ac:dyDescent="0.3">
      <c r="T155"/>
      <c r="U155"/>
      <c r="V155"/>
      <c r="W155"/>
      <c r="X155"/>
      <c r="AB155"/>
      <c r="AC155"/>
      <c r="AD155"/>
      <c r="AE155"/>
    </row>
    <row r="156" spans="20:31" ht="13" x14ac:dyDescent="0.3">
      <c r="T156"/>
      <c r="U156"/>
      <c r="V156"/>
      <c r="W156"/>
      <c r="X156"/>
      <c r="AB156"/>
      <c r="AC156"/>
      <c r="AD156"/>
      <c r="AE156"/>
    </row>
    <row r="157" spans="20:31" ht="13" x14ac:dyDescent="0.3">
      <c r="T157"/>
      <c r="U157"/>
      <c r="V157"/>
      <c r="W157"/>
      <c r="X157"/>
      <c r="AB157"/>
      <c r="AC157"/>
      <c r="AD157"/>
      <c r="AE157"/>
    </row>
    <row r="158" spans="20:31" ht="13" x14ac:dyDescent="0.3">
      <c r="T158"/>
      <c r="U158"/>
      <c r="V158"/>
      <c r="W158"/>
      <c r="X158"/>
      <c r="AB158"/>
      <c r="AC158"/>
      <c r="AD158"/>
      <c r="AE158"/>
    </row>
    <row r="159" spans="20:31" ht="13" x14ac:dyDescent="0.3">
      <c r="T159"/>
      <c r="U159"/>
      <c r="V159"/>
      <c r="W159"/>
      <c r="X159"/>
      <c r="AB159"/>
      <c r="AC159"/>
      <c r="AD159"/>
      <c r="AE159"/>
    </row>
    <row r="160" spans="20:31" ht="13" x14ac:dyDescent="0.3">
      <c r="T160"/>
      <c r="U160"/>
      <c r="V160"/>
      <c r="W160"/>
      <c r="X160"/>
      <c r="AB160"/>
      <c r="AC160"/>
      <c r="AD160"/>
      <c r="AE160"/>
    </row>
    <row r="161" spans="20:31" ht="13" x14ac:dyDescent="0.3">
      <c r="T161"/>
      <c r="U161"/>
      <c r="V161"/>
      <c r="W161"/>
      <c r="X161"/>
      <c r="AB161"/>
      <c r="AC161"/>
      <c r="AD161"/>
      <c r="AE161"/>
    </row>
    <row r="162" spans="20:31" ht="13" x14ac:dyDescent="0.3">
      <c r="T162"/>
      <c r="U162"/>
      <c r="V162"/>
      <c r="W162"/>
      <c r="X162"/>
      <c r="AB162"/>
      <c r="AC162"/>
      <c r="AD162"/>
      <c r="AE162"/>
    </row>
    <row r="163" spans="20:31" ht="13" x14ac:dyDescent="0.3">
      <c r="T163"/>
      <c r="U163"/>
      <c r="V163"/>
      <c r="W163"/>
      <c r="X163"/>
      <c r="AB163"/>
      <c r="AC163"/>
      <c r="AD163"/>
      <c r="AE163"/>
    </row>
    <row r="164" spans="20:31" ht="13" x14ac:dyDescent="0.3">
      <c r="T164"/>
      <c r="U164"/>
      <c r="V164"/>
      <c r="W164"/>
      <c r="X164"/>
      <c r="AB164"/>
      <c r="AC164"/>
      <c r="AD164"/>
      <c r="AE164"/>
    </row>
    <row r="165" spans="20:31" ht="13" x14ac:dyDescent="0.3">
      <c r="T165"/>
      <c r="U165"/>
      <c r="V165"/>
      <c r="W165"/>
      <c r="X165"/>
      <c r="AB165"/>
      <c r="AC165"/>
      <c r="AD165"/>
      <c r="AE165"/>
    </row>
    <row r="166" spans="20:31" ht="13" x14ac:dyDescent="0.3">
      <c r="T166"/>
      <c r="U166"/>
      <c r="V166"/>
      <c r="W166"/>
      <c r="X166"/>
      <c r="AB166"/>
      <c r="AC166"/>
      <c r="AD166"/>
      <c r="AE166"/>
    </row>
    <row r="167" spans="20:31" ht="13" x14ac:dyDescent="0.3">
      <c r="T167"/>
      <c r="U167"/>
      <c r="V167"/>
      <c r="W167"/>
      <c r="X167"/>
      <c r="AB167"/>
      <c r="AC167"/>
      <c r="AD167"/>
      <c r="AE167"/>
    </row>
    <row r="168" spans="20:31" ht="13" x14ac:dyDescent="0.3">
      <c r="T168"/>
      <c r="U168"/>
      <c r="V168"/>
      <c r="W168"/>
      <c r="X168"/>
      <c r="AB168"/>
      <c r="AC168"/>
      <c r="AD168"/>
      <c r="AE168"/>
    </row>
    <row r="169" spans="20:31" ht="13" x14ac:dyDescent="0.3">
      <c r="T169"/>
      <c r="U169"/>
      <c r="V169"/>
      <c r="W169"/>
      <c r="X169"/>
      <c r="AB169"/>
      <c r="AC169"/>
      <c r="AD169"/>
      <c r="AE169"/>
    </row>
    <row r="170" spans="20:31" ht="13" x14ac:dyDescent="0.3">
      <c r="T170"/>
      <c r="U170"/>
      <c r="V170"/>
      <c r="W170"/>
      <c r="X170"/>
      <c r="AB170"/>
      <c r="AC170"/>
      <c r="AD170"/>
      <c r="AE170"/>
    </row>
    <row r="171" spans="20:31" ht="13" x14ac:dyDescent="0.3">
      <c r="T171"/>
      <c r="U171"/>
      <c r="V171"/>
      <c r="W171"/>
      <c r="X171"/>
      <c r="AB171"/>
      <c r="AC171"/>
      <c r="AD171"/>
      <c r="AE171"/>
    </row>
    <row r="172" spans="20:31" ht="13" x14ac:dyDescent="0.3">
      <c r="T172"/>
      <c r="U172"/>
      <c r="V172"/>
      <c r="W172"/>
      <c r="X172"/>
      <c r="AB172"/>
      <c r="AC172"/>
      <c r="AD172"/>
      <c r="AE172"/>
    </row>
    <row r="173" spans="20:31" ht="13" x14ac:dyDescent="0.3">
      <c r="T173"/>
      <c r="U173"/>
      <c r="V173"/>
      <c r="W173"/>
      <c r="X173"/>
      <c r="AB173"/>
      <c r="AC173"/>
      <c r="AD173"/>
      <c r="AE173"/>
    </row>
    <row r="174" spans="20:31" ht="13" x14ac:dyDescent="0.3">
      <c r="T174"/>
      <c r="U174"/>
      <c r="V174"/>
      <c r="W174"/>
      <c r="X174"/>
      <c r="AB174"/>
      <c r="AC174"/>
      <c r="AD174"/>
      <c r="AE174"/>
    </row>
    <row r="175" spans="20:31" ht="13" x14ac:dyDescent="0.3">
      <c r="T175"/>
      <c r="U175"/>
      <c r="V175"/>
      <c r="W175"/>
      <c r="X175"/>
      <c r="AB175"/>
      <c r="AC175"/>
      <c r="AD175"/>
      <c r="AE175"/>
    </row>
    <row r="176" spans="20:31" ht="13" x14ac:dyDescent="0.3">
      <c r="T176"/>
      <c r="U176"/>
      <c r="V176"/>
      <c r="W176"/>
      <c r="X176"/>
      <c r="AB176"/>
      <c r="AC176"/>
      <c r="AD176"/>
      <c r="AE176"/>
    </row>
    <row r="177" spans="20:31" ht="13" x14ac:dyDescent="0.3">
      <c r="T177"/>
      <c r="U177"/>
      <c r="V177"/>
      <c r="W177"/>
      <c r="X177"/>
      <c r="AB177"/>
      <c r="AC177"/>
      <c r="AD177"/>
      <c r="AE177"/>
    </row>
    <row r="178" spans="20:31" ht="13" x14ac:dyDescent="0.3">
      <c r="T178"/>
      <c r="U178"/>
      <c r="V178"/>
      <c r="W178"/>
      <c r="X178"/>
      <c r="AB178"/>
      <c r="AC178"/>
      <c r="AD178"/>
      <c r="AE178"/>
    </row>
    <row r="179" spans="20:31" ht="13" x14ac:dyDescent="0.3">
      <c r="T179"/>
      <c r="U179"/>
      <c r="V179"/>
      <c r="W179"/>
      <c r="X179"/>
      <c r="AB179"/>
      <c r="AC179"/>
      <c r="AD179"/>
      <c r="AE179"/>
    </row>
    <row r="180" spans="20:31" ht="13" x14ac:dyDescent="0.3">
      <c r="T180"/>
      <c r="U180"/>
      <c r="V180"/>
      <c r="W180"/>
      <c r="X180"/>
      <c r="AB180"/>
      <c r="AC180"/>
      <c r="AD180"/>
      <c r="AE180"/>
    </row>
    <row r="181" spans="20:31" ht="13" x14ac:dyDescent="0.3">
      <c r="T181"/>
      <c r="U181"/>
      <c r="V181"/>
      <c r="W181"/>
      <c r="X181"/>
      <c r="AB181"/>
      <c r="AC181"/>
      <c r="AD181"/>
      <c r="AE181"/>
    </row>
    <row r="182" spans="20:31" ht="13" x14ac:dyDescent="0.3">
      <c r="T182"/>
      <c r="U182"/>
      <c r="V182"/>
      <c r="W182"/>
      <c r="X182"/>
      <c r="AB182"/>
      <c r="AC182"/>
      <c r="AD182"/>
      <c r="AE182"/>
    </row>
    <row r="183" spans="20:31" ht="13" x14ac:dyDescent="0.3">
      <c r="T183"/>
      <c r="U183"/>
      <c r="V183"/>
      <c r="W183"/>
      <c r="X183"/>
      <c r="AB183"/>
      <c r="AC183"/>
      <c r="AD183"/>
      <c r="AE183"/>
    </row>
    <row r="184" spans="20:31" ht="13" x14ac:dyDescent="0.3">
      <c r="T184"/>
      <c r="U184"/>
      <c r="V184"/>
      <c r="W184"/>
      <c r="X184"/>
      <c r="AB184"/>
      <c r="AC184"/>
      <c r="AD184"/>
      <c r="AE184"/>
    </row>
    <row r="185" spans="20:31" ht="13" x14ac:dyDescent="0.3">
      <c r="T185"/>
      <c r="U185"/>
      <c r="V185"/>
      <c r="W185"/>
      <c r="X185"/>
      <c r="AB185"/>
      <c r="AC185"/>
      <c r="AD185"/>
      <c r="AE185"/>
    </row>
    <row r="186" spans="20:31" ht="13" x14ac:dyDescent="0.3">
      <c r="T186"/>
      <c r="U186"/>
      <c r="V186"/>
      <c r="W186"/>
      <c r="X186"/>
      <c r="AB186"/>
      <c r="AC186"/>
      <c r="AD186"/>
      <c r="AE186"/>
    </row>
    <row r="187" spans="20:31" ht="13" x14ac:dyDescent="0.3">
      <c r="T187"/>
      <c r="U187"/>
      <c r="V187"/>
      <c r="W187"/>
      <c r="X187"/>
      <c r="AB187"/>
      <c r="AC187"/>
      <c r="AD187"/>
      <c r="AE187"/>
    </row>
    <row r="188" spans="20:31" ht="13" x14ac:dyDescent="0.3">
      <c r="T188"/>
      <c r="U188"/>
      <c r="V188"/>
      <c r="W188"/>
      <c r="X188"/>
      <c r="AB188"/>
      <c r="AC188"/>
      <c r="AD188"/>
      <c r="AE188"/>
    </row>
    <row r="189" spans="20:31" ht="13" x14ac:dyDescent="0.3">
      <c r="T189"/>
      <c r="U189"/>
      <c r="V189"/>
      <c r="W189"/>
      <c r="X189"/>
      <c r="AB189"/>
      <c r="AC189"/>
      <c r="AD189"/>
      <c r="AE189"/>
    </row>
    <row r="190" spans="20:31" ht="13" x14ac:dyDescent="0.3">
      <c r="T190"/>
      <c r="U190"/>
      <c r="V190"/>
      <c r="W190"/>
      <c r="X190"/>
      <c r="AB190"/>
      <c r="AC190"/>
      <c r="AD190"/>
      <c r="AE190"/>
    </row>
    <row r="191" spans="20:31" ht="13" x14ac:dyDescent="0.3">
      <c r="T191"/>
      <c r="U191"/>
      <c r="V191"/>
      <c r="W191"/>
      <c r="X191"/>
      <c r="AB191"/>
      <c r="AC191"/>
      <c r="AD191"/>
      <c r="AE191"/>
    </row>
    <row r="192" spans="20:31" ht="13" x14ac:dyDescent="0.3">
      <c r="T192"/>
      <c r="U192"/>
      <c r="V192"/>
      <c r="W192"/>
      <c r="X192"/>
      <c r="AB192"/>
      <c r="AC192"/>
      <c r="AD192"/>
      <c r="AE192"/>
    </row>
    <row r="193" spans="20:31" ht="13" x14ac:dyDescent="0.3">
      <c r="T193"/>
      <c r="U193"/>
      <c r="V193"/>
      <c r="W193"/>
      <c r="X193"/>
      <c r="AB193"/>
      <c r="AC193"/>
      <c r="AD193"/>
      <c r="AE193"/>
    </row>
    <row r="194" spans="20:31" ht="13" x14ac:dyDescent="0.3">
      <c r="T194"/>
      <c r="U194"/>
      <c r="V194"/>
      <c r="W194"/>
      <c r="X194"/>
      <c r="AB194"/>
      <c r="AC194"/>
      <c r="AD194"/>
      <c r="AE194"/>
    </row>
    <row r="195" spans="20:31" ht="13" x14ac:dyDescent="0.3">
      <c r="T195"/>
      <c r="U195"/>
      <c r="V195"/>
      <c r="W195"/>
      <c r="X195"/>
      <c r="AB195"/>
      <c r="AC195"/>
      <c r="AD195"/>
      <c r="AE195"/>
    </row>
    <row r="196" spans="20:31" ht="13" x14ac:dyDescent="0.3">
      <c r="T196"/>
      <c r="U196"/>
      <c r="V196"/>
      <c r="W196"/>
      <c r="X196"/>
      <c r="AB196"/>
      <c r="AC196"/>
      <c r="AD196"/>
      <c r="AE196"/>
    </row>
    <row r="197" spans="20:31" ht="13" x14ac:dyDescent="0.3">
      <c r="T197"/>
      <c r="U197"/>
      <c r="V197"/>
      <c r="W197"/>
      <c r="X197"/>
      <c r="AB197"/>
      <c r="AC197"/>
      <c r="AD197"/>
      <c r="AE197"/>
    </row>
    <row r="198" spans="20:31" ht="13" x14ac:dyDescent="0.3">
      <c r="T198"/>
      <c r="U198"/>
      <c r="V198"/>
      <c r="W198"/>
      <c r="X198"/>
      <c r="AB198"/>
      <c r="AC198"/>
      <c r="AD198"/>
      <c r="AE198"/>
    </row>
    <row r="199" spans="20:31" ht="13" x14ac:dyDescent="0.3">
      <c r="T199"/>
      <c r="U199"/>
      <c r="V199"/>
      <c r="W199"/>
      <c r="X199"/>
      <c r="AB199"/>
      <c r="AC199"/>
      <c r="AD199"/>
      <c r="AE199"/>
    </row>
    <row r="200" spans="20:31" ht="13" x14ac:dyDescent="0.3">
      <c r="T200"/>
      <c r="U200"/>
      <c r="V200"/>
      <c r="W200"/>
      <c r="X200"/>
      <c r="AB200"/>
      <c r="AC200"/>
      <c r="AD200"/>
      <c r="AE200"/>
    </row>
    <row r="201" spans="20:31" ht="13" x14ac:dyDescent="0.3">
      <c r="T201"/>
      <c r="U201"/>
      <c r="V201"/>
      <c r="W201"/>
      <c r="X201"/>
      <c r="AB201"/>
      <c r="AC201"/>
      <c r="AD201"/>
      <c r="AE201"/>
    </row>
    <row r="202" spans="20:31" ht="13" x14ac:dyDescent="0.3">
      <c r="T202"/>
      <c r="U202"/>
      <c r="V202"/>
      <c r="W202"/>
      <c r="X202"/>
      <c r="AB202"/>
      <c r="AC202"/>
      <c r="AD202"/>
      <c r="AE202"/>
    </row>
    <row r="203" spans="20:31" ht="13" x14ac:dyDescent="0.3">
      <c r="T203"/>
      <c r="U203"/>
      <c r="V203"/>
      <c r="W203"/>
      <c r="X203"/>
      <c r="AB203"/>
      <c r="AC203"/>
      <c r="AD203"/>
      <c r="AE203"/>
    </row>
    <row r="204" spans="20:31" ht="13" x14ac:dyDescent="0.3">
      <c r="T204"/>
      <c r="U204"/>
      <c r="V204"/>
      <c r="W204"/>
      <c r="X204"/>
      <c r="AB204"/>
      <c r="AC204"/>
      <c r="AD204"/>
      <c r="AE204"/>
    </row>
    <row r="205" spans="20:31" ht="13" x14ac:dyDescent="0.3">
      <c r="T205"/>
      <c r="U205"/>
      <c r="V205"/>
      <c r="W205"/>
      <c r="X205"/>
      <c r="AB205"/>
      <c r="AC205"/>
      <c r="AD205"/>
      <c r="AE205"/>
    </row>
    <row r="206" spans="20:31" ht="13" x14ac:dyDescent="0.3">
      <c r="T206"/>
      <c r="U206"/>
      <c r="V206"/>
      <c r="W206"/>
      <c r="X206"/>
      <c r="AB206"/>
      <c r="AC206"/>
      <c r="AD206"/>
      <c r="AE206"/>
    </row>
    <row r="207" spans="20:31" ht="13" x14ac:dyDescent="0.3">
      <c r="T207"/>
      <c r="U207"/>
      <c r="V207"/>
      <c r="W207"/>
      <c r="X207"/>
      <c r="AB207"/>
      <c r="AC207"/>
      <c r="AD207"/>
      <c r="AE207"/>
    </row>
    <row r="208" spans="20:31" ht="13" x14ac:dyDescent="0.3">
      <c r="T208"/>
      <c r="U208"/>
      <c r="V208"/>
      <c r="W208"/>
      <c r="X208"/>
      <c r="AB208"/>
      <c r="AC208"/>
      <c r="AD208"/>
      <c r="AE208"/>
    </row>
    <row r="209" spans="20:31" ht="13" x14ac:dyDescent="0.3">
      <c r="T209"/>
      <c r="U209"/>
      <c r="V209"/>
      <c r="W209"/>
      <c r="X209"/>
      <c r="AB209"/>
      <c r="AC209"/>
      <c r="AD209"/>
      <c r="AE209"/>
    </row>
    <row r="210" spans="20:31" ht="13" x14ac:dyDescent="0.3">
      <c r="T210"/>
      <c r="U210"/>
      <c r="V210"/>
      <c r="W210"/>
      <c r="X210"/>
      <c r="AB210"/>
      <c r="AC210"/>
      <c r="AD210"/>
      <c r="AE210"/>
    </row>
    <row r="211" spans="20:31" ht="13" x14ac:dyDescent="0.3">
      <c r="T211"/>
      <c r="U211"/>
      <c r="V211"/>
      <c r="W211"/>
      <c r="X211"/>
      <c r="AB211"/>
      <c r="AC211"/>
      <c r="AD211"/>
      <c r="AE211"/>
    </row>
    <row r="212" spans="20:31" ht="13" x14ac:dyDescent="0.3">
      <c r="T212"/>
      <c r="U212"/>
      <c r="V212"/>
      <c r="W212"/>
      <c r="X212"/>
      <c r="AB212"/>
      <c r="AC212"/>
      <c r="AD212"/>
      <c r="AE212"/>
    </row>
    <row r="213" spans="20:31" ht="13" x14ac:dyDescent="0.3">
      <c r="T213"/>
      <c r="U213"/>
      <c r="V213"/>
      <c r="W213"/>
      <c r="X213"/>
      <c r="AB213"/>
      <c r="AC213"/>
      <c r="AD213"/>
      <c r="AE213"/>
    </row>
    <row r="214" spans="20:31" ht="13" x14ac:dyDescent="0.3">
      <c r="T214"/>
      <c r="U214"/>
      <c r="V214"/>
      <c r="W214"/>
      <c r="X214"/>
      <c r="AB214"/>
      <c r="AC214"/>
      <c r="AD214"/>
      <c r="AE214"/>
    </row>
    <row r="215" spans="20:31" ht="13" x14ac:dyDescent="0.3">
      <c r="T215"/>
      <c r="U215"/>
      <c r="V215"/>
      <c r="W215"/>
      <c r="X215"/>
      <c r="AB215"/>
      <c r="AC215"/>
      <c r="AD215"/>
      <c r="AE215"/>
    </row>
    <row r="216" spans="20:31" ht="13" x14ac:dyDescent="0.3">
      <c r="T216"/>
      <c r="U216"/>
      <c r="V216"/>
      <c r="W216"/>
      <c r="X216"/>
      <c r="AB216"/>
      <c r="AC216"/>
      <c r="AD216"/>
      <c r="AE216"/>
    </row>
    <row r="217" spans="20:31" ht="13" x14ac:dyDescent="0.3">
      <c r="T217"/>
      <c r="U217"/>
      <c r="V217"/>
      <c r="W217"/>
      <c r="X217"/>
      <c r="AB217"/>
      <c r="AC217"/>
      <c r="AD217"/>
      <c r="AE217"/>
    </row>
    <row r="218" spans="20:31" ht="13" x14ac:dyDescent="0.3">
      <c r="T218"/>
      <c r="U218"/>
      <c r="V218"/>
      <c r="W218"/>
      <c r="X218"/>
      <c r="AB218"/>
      <c r="AC218"/>
      <c r="AD218"/>
      <c r="AE218"/>
    </row>
    <row r="219" spans="20:31" ht="13" x14ac:dyDescent="0.3">
      <c r="T219"/>
      <c r="U219"/>
      <c r="V219"/>
      <c r="W219"/>
      <c r="X219"/>
      <c r="AB219"/>
      <c r="AC219"/>
      <c r="AD219"/>
      <c r="AE219"/>
    </row>
    <row r="220" spans="20:31" ht="13" x14ac:dyDescent="0.3">
      <c r="T220"/>
      <c r="U220"/>
      <c r="V220"/>
      <c r="W220"/>
      <c r="X220"/>
      <c r="AB220"/>
      <c r="AC220"/>
      <c r="AD220"/>
      <c r="AE220"/>
    </row>
    <row r="221" spans="20:31" ht="13" x14ac:dyDescent="0.3">
      <c r="T221"/>
      <c r="U221"/>
      <c r="V221"/>
      <c r="W221"/>
      <c r="X221"/>
      <c r="AB221"/>
      <c r="AC221"/>
      <c r="AD221"/>
      <c r="AE221"/>
    </row>
    <row r="222" spans="20:31" ht="13" x14ac:dyDescent="0.3">
      <c r="T222"/>
      <c r="U222"/>
      <c r="V222"/>
      <c r="W222"/>
      <c r="X222"/>
      <c r="AB222"/>
      <c r="AC222"/>
      <c r="AD222"/>
      <c r="AE222"/>
    </row>
    <row r="223" spans="20:31" ht="13" x14ac:dyDescent="0.3">
      <c r="T223"/>
      <c r="U223"/>
      <c r="V223"/>
      <c r="W223"/>
      <c r="X223"/>
      <c r="AB223"/>
      <c r="AC223"/>
      <c r="AD223"/>
      <c r="AE223"/>
    </row>
    <row r="224" spans="20:31" ht="13" x14ac:dyDescent="0.3">
      <c r="T224"/>
      <c r="U224"/>
      <c r="V224"/>
      <c r="W224"/>
      <c r="X224"/>
      <c r="AB224"/>
      <c r="AC224"/>
      <c r="AD224"/>
      <c r="AE224"/>
    </row>
    <row r="225" spans="20:31" ht="13" x14ac:dyDescent="0.3">
      <c r="T225"/>
      <c r="U225"/>
      <c r="V225"/>
      <c r="W225"/>
      <c r="X225"/>
      <c r="AB225"/>
      <c r="AC225"/>
      <c r="AD225"/>
      <c r="AE225"/>
    </row>
    <row r="226" spans="20:31" ht="13" x14ac:dyDescent="0.3">
      <c r="T226"/>
      <c r="U226"/>
      <c r="V226"/>
      <c r="W226"/>
      <c r="X226"/>
      <c r="AB226"/>
      <c r="AC226"/>
      <c r="AD226"/>
      <c r="AE226"/>
    </row>
    <row r="227" spans="20:31" ht="13" x14ac:dyDescent="0.3">
      <c r="T227"/>
      <c r="U227"/>
      <c r="V227"/>
      <c r="W227"/>
      <c r="X227"/>
      <c r="AB227"/>
      <c r="AC227"/>
      <c r="AD227"/>
      <c r="AE227"/>
    </row>
    <row r="228" spans="20:31" ht="13" x14ac:dyDescent="0.3">
      <c r="T228"/>
      <c r="U228"/>
      <c r="V228"/>
      <c r="W228"/>
      <c r="X228"/>
      <c r="AB228"/>
      <c r="AC228"/>
      <c r="AD228"/>
      <c r="AE228"/>
    </row>
    <row r="229" spans="20:31" ht="13" x14ac:dyDescent="0.3">
      <c r="T229"/>
      <c r="U229"/>
      <c r="V229"/>
      <c r="W229"/>
      <c r="X229"/>
      <c r="AB229"/>
      <c r="AC229"/>
      <c r="AD229"/>
      <c r="AE229"/>
    </row>
    <row r="230" spans="20:31" ht="13" x14ac:dyDescent="0.3">
      <c r="T230"/>
      <c r="U230"/>
      <c r="V230"/>
      <c r="W230"/>
      <c r="X230"/>
      <c r="AB230"/>
      <c r="AC230"/>
      <c r="AD230"/>
      <c r="AE230"/>
    </row>
    <row r="231" spans="20:31" ht="13" x14ac:dyDescent="0.3">
      <c r="T231"/>
      <c r="U231"/>
      <c r="V231"/>
      <c r="W231"/>
      <c r="X231"/>
      <c r="AB231"/>
      <c r="AC231"/>
      <c r="AD231"/>
      <c r="AE231"/>
    </row>
    <row r="232" spans="20:31" ht="13" x14ac:dyDescent="0.3">
      <c r="T232"/>
      <c r="U232"/>
      <c r="V232"/>
      <c r="W232"/>
      <c r="X232"/>
      <c r="AB232"/>
      <c r="AC232"/>
      <c r="AD232"/>
      <c r="AE232"/>
    </row>
    <row r="233" spans="20:31" ht="13" x14ac:dyDescent="0.3">
      <c r="T233"/>
      <c r="U233"/>
      <c r="V233"/>
      <c r="W233"/>
      <c r="X233"/>
      <c r="AB233"/>
      <c r="AC233"/>
      <c r="AD233"/>
      <c r="AE233"/>
    </row>
    <row r="234" spans="20:31" ht="13" x14ac:dyDescent="0.3">
      <c r="T234"/>
      <c r="U234"/>
      <c r="V234"/>
      <c r="W234"/>
      <c r="X234"/>
      <c r="AB234"/>
      <c r="AC234"/>
      <c r="AD234"/>
      <c r="AE234"/>
    </row>
    <row r="235" spans="20:31" ht="13" x14ac:dyDescent="0.3">
      <c r="T235"/>
      <c r="U235"/>
      <c r="V235"/>
      <c r="W235"/>
      <c r="X235"/>
      <c r="AB235"/>
      <c r="AC235"/>
      <c r="AD235"/>
      <c r="AE235"/>
    </row>
    <row r="236" spans="20:31" ht="13" x14ac:dyDescent="0.3">
      <c r="T236"/>
      <c r="U236"/>
      <c r="V236"/>
      <c r="W236"/>
      <c r="X236"/>
      <c r="AB236"/>
      <c r="AC236"/>
      <c r="AD236"/>
      <c r="AE236"/>
    </row>
    <row r="237" spans="20:31" ht="13" x14ac:dyDescent="0.3">
      <c r="T237"/>
      <c r="U237"/>
      <c r="V237"/>
      <c r="W237"/>
      <c r="X237"/>
      <c r="AB237"/>
      <c r="AC237"/>
      <c r="AD237"/>
      <c r="AE237"/>
    </row>
    <row r="238" spans="20:31" ht="13" x14ac:dyDescent="0.3">
      <c r="T238"/>
      <c r="U238"/>
      <c r="V238"/>
      <c r="W238"/>
      <c r="X238"/>
      <c r="AB238"/>
      <c r="AC238"/>
      <c r="AD238"/>
      <c r="AE238"/>
    </row>
    <row r="239" spans="20:31" ht="13" x14ac:dyDescent="0.3">
      <c r="T239"/>
      <c r="U239"/>
      <c r="V239"/>
      <c r="W239"/>
      <c r="X239"/>
      <c r="AB239"/>
      <c r="AC239"/>
      <c r="AD239"/>
      <c r="AE239"/>
    </row>
    <row r="240" spans="20:31" ht="13" x14ac:dyDescent="0.3">
      <c r="T240"/>
      <c r="U240"/>
      <c r="V240"/>
      <c r="W240"/>
      <c r="X240"/>
      <c r="AB240"/>
      <c r="AC240"/>
      <c r="AD240"/>
      <c r="AE240"/>
    </row>
    <row r="241" spans="20:31" ht="13" x14ac:dyDescent="0.3">
      <c r="T241"/>
      <c r="U241"/>
      <c r="V241"/>
      <c r="W241"/>
      <c r="X241"/>
      <c r="AB241"/>
      <c r="AC241"/>
      <c r="AD241"/>
      <c r="AE241"/>
    </row>
    <row r="242" spans="20:31" ht="13" x14ac:dyDescent="0.3">
      <c r="T242"/>
      <c r="U242"/>
      <c r="V242"/>
      <c r="W242"/>
      <c r="X242"/>
      <c r="AB242"/>
      <c r="AC242"/>
      <c r="AD242"/>
      <c r="AE242"/>
    </row>
    <row r="243" spans="20:31" ht="13" x14ac:dyDescent="0.3">
      <c r="T243"/>
      <c r="U243"/>
      <c r="V243"/>
      <c r="W243"/>
      <c r="X243"/>
      <c r="AB243"/>
      <c r="AC243"/>
      <c r="AD243"/>
      <c r="AE243"/>
    </row>
    <row r="244" spans="20:31" ht="13" x14ac:dyDescent="0.3">
      <c r="T244"/>
      <c r="U244"/>
      <c r="V244"/>
      <c r="W244"/>
      <c r="X244"/>
      <c r="AB244"/>
      <c r="AC244"/>
      <c r="AD244"/>
      <c r="AE244"/>
    </row>
    <row r="245" spans="20:31" ht="13" x14ac:dyDescent="0.3">
      <c r="T245"/>
      <c r="U245"/>
      <c r="V245"/>
      <c r="W245"/>
      <c r="X245"/>
      <c r="AB245"/>
      <c r="AC245"/>
      <c r="AD245"/>
      <c r="AE245"/>
    </row>
    <row r="246" spans="20:31" ht="13" x14ac:dyDescent="0.3">
      <c r="T246"/>
      <c r="U246"/>
      <c r="V246"/>
      <c r="W246"/>
      <c r="X246"/>
      <c r="AB246"/>
      <c r="AC246"/>
      <c r="AD246"/>
      <c r="AE246"/>
    </row>
    <row r="247" spans="20:31" ht="13" x14ac:dyDescent="0.3">
      <c r="T247"/>
      <c r="U247"/>
      <c r="V247"/>
      <c r="W247"/>
      <c r="X247"/>
      <c r="AB247"/>
      <c r="AC247"/>
      <c r="AD247"/>
      <c r="AE247"/>
    </row>
    <row r="248" spans="20:31" ht="13" x14ac:dyDescent="0.3">
      <c r="T248"/>
      <c r="U248"/>
      <c r="V248"/>
      <c r="W248"/>
      <c r="X248"/>
      <c r="AB248"/>
      <c r="AC248"/>
      <c r="AD248"/>
      <c r="AE248"/>
    </row>
    <row r="249" spans="20:31" ht="13" x14ac:dyDescent="0.3">
      <c r="T249"/>
      <c r="U249"/>
      <c r="V249"/>
      <c r="W249"/>
      <c r="X249"/>
      <c r="AB249"/>
      <c r="AC249"/>
      <c r="AD249"/>
      <c r="AE249"/>
    </row>
    <row r="250" spans="20:31" ht="13" x14ac:dyDescent="0.3">
      <c r="T250"/>
      <c r="U250"/>
      <c r="V250"/>
      <c r="W250"/>
      <c r="X250"/>
      <c r="AB250"/>
      <c r="AC250"/>
      <c r="AD250"/>
      <c r="AE250"/>
    </row>
    <row r="251" spans="20:31" ht="13" x14ac:dyDescent="0.3">
      <c r="T251"/>
      <c r="U251"/>
      <c r="V251"/>
      <c r="W251"/>
      <c r="X251"/>
      <c r="AB251"/>
      <c r="AC251"/>
      <c r="AD251"/>
      <c r="AE251"/>
    </row>
    <row r="252" spans="20:31" ht="13" x14ac:dyDescent="0.3">
      <c r="T252"/>
      <c r="U252"/>
      <c r="V252"/>
      <c r="W252"/>
      <c r="X252"/>
      <c r="AB252"/>
      <c r="AC252"/>
      <c r="AD252"/>
      <c r="AE252"/>
    </row>
    <row r="253" spans="20:31" ht="13" x14ac:dyDescent="0.3">
      <c r="T253"/>
      <c r="U253"/>
      <c r="V253"/>
      <c r="W253"/>
      <c r="X253"/>
      <c r="AB253"/>
      <c r="AC253"/>
      <c r="AD253"/>
      <c r="AE253"/>
    </row>
    <row r="254" spans="20:31" ht="13" x14ac:dyDescent="0.3">
      <c r="T254"/>
      <c r="U254"/>
      <c r="V254"/>
      <c r="W254"/>
      <c r="X254"/>
      <c r="AB254"/>
      <c r="AC254"/>
      <c r="AD254"/>
      <c r="AE254"/>
    </row>
    <row r="255" spans="20:31" ht="13" x14ac:dyDescent="0.3">
      <c r="T255"/>
      <c r="U255"/>
      <c r="V255"/>
      <c r="W255"/>
      <c r="X255"/>
      <c r="AB255"/>
      <c r="AC255"/>
      <c r="AD255"/>
      <c r="AE255"/>
    </row>
    <row r="256" spans="20:31" ht="13" x14ac:dyDescent="0.3">
      <c r="T256"/>
      <c r="U256"/>
      <c r="V256"/>
      <c r="W256"/>
      <c r="X256"/>
      <c r="AB256"/>
      <c r="AC256"/>
      <c r="AD256"/>
      <c r="AE256"/>
    </row>
    <row r="257" spans="20:31" ht="13" x14ac:dyDescent="0.3">
      <c r="T257"/>
      <c r="U257"/>
      <c r="V257"/>
      <c r="W257"/>
      <c r="X257"/>
      <c r="AB257"/>
      <c r="AC257"/>
      <c r="AD257"/>
      <c r="AE257"/>
    </row>
    <row r="258" spans="20:31" ht="13" x14ac:dyDescent="0.3">
      <c r="T258"/>
      <c r="U258"/>
      <c r="V258"/>
      <c r="W258"/>
      <c r="X258"/>
      <c r="AB258"/>
      <c r="AC258"/>
      <c r="AD258"/>
      <c r="AE258"/>
    </row>
    <row r="259" spans="20:31" ht="13" x14ac:dyDescent="0.3">
      <c r="T259"/>
      <c r="U259"/>
      <c r="V259"/>
      <c r="W259"/>
      <c r="X259"/>
      <c r="AB259"/>
      <c r="AC259"/>
      <c r="AD259"/>
      <c r="AE259"/>
    </row>
    <row r="260" spans="20:31" ht="13" x14ac:dyDescent="0.3">
      <c r="T260"/>
      <c r="U260"/>
      <c r="V260"/>
      <c r="W260"/>
      <c r="X260"/>
      <c r="AB260"/>
      <c r="AC260"/>
      <c r="AD260"/>
      <c r="AE260"/>
    </row>
    <row r="261" spans="20:31" ht="13" x14ac:dyDescent="0.3">
      <c r="T261"/>
      <c r="U261"/>
      <c r="V261"/>
      <c r="W261"/>
      <c r="X261"/>
      <c r="AB261"/>
      <c r="AC261"/>
      <c r="AD261"/>
      <c r="AE261"/>
    </row>
    <row r="262" spans="20:31" ht="13" x14ac:dyDescent="0.3">
      <c r="T262"/>
      <c r="U262"/>
      <c r="V262"/>
      <c r="W262"/>
      <c r="X262"/>
      <c r="AB262"/>
      <c r="AC262"/>
      <c r="AD262"/>
      <c r="AE262"/>
    </row>
    <row r="263" spans="20:31" ht="13" x14ac:dyDescent="0.3">
      <c r="T263"/>
      <c r="U263"/>
      <c r="V263"/>
      <c r="W263"/>
      <c r="X263"/>
      <c r="AB263"/>
      <c r="AC263"/>
      <c r="AD263"/>
      <c r="AE263"/>
    </row>
    <row r="264" spans="20:31" ht="13" x14ac:dyDescent="0.3">
      <c r="T264"/>
      <c r="U264"/>
      <c r="V264"/>
      <c r="W264"/>
      <c r="X264"/>
      <c r="AB264"/>
      <c r="AC264"/>
      <c r="AD264"/>
      <c r="AE264"/>
    </row>
    <row r="265" spans="20:31" ht="13" x14ac:dyDescent="0.3">
      <c r="T265"/>
      <c r="U265"/>
      <c r="V265"/>
      <c r="W265"/>
      <c r="X265"/>
      <c r="AB265"/>
      <c r="AC265"/>
      <c r="AD265"/>
      <c r="AE265"/>
    </row>
    <row r="266" spans="20:31" ht="13" x14ac:dyDescent="0.3">
      <c r="T266"/>
      <c r="U266"/>
      <c r="V266"/>
      <c r="W266"/>
      <c r="X266"/>
      <c r="AB266"/>
      <c r="AC266"/>
      <c r="AD266"/>
      <c r="AE266"/>
    </row>
    <row r="267" spans="20:31" ht="13" x14ac:dyDescent="0.3">
      <c r="T267"/>
      <c r="U267"/>
      <c r="V267"/>
      <c r="W267"/>
      <c r="X267"/>
      <c r="AB267"/>
      <c r="AC267"/>
      <c r="AD267"/>
      <c r="AE267"/>
    </row>
    <row r="268" spans="20:31" ht="13" x14ac:dyDescent="0.3">
      <c r="T268"/>
      <c r="U268"/>
      <c r="V268"/>
      <c r="W268"/>
      <c r="X268"/>
      <c r="AB268"/>
      <c r="AC268"/>
      <c r="AD268"/>
      <c r="AE268"/>
    </row>
    <row r="269" spans="20:31" ht="13" x14ac:dyDescent="0.3">
      <c r="T269"/>
      <c r="U269"/>
      <c r="V269"/>
      <c r="W269"/>
      <c r="X269"/>
      <c r="AB269"/>
      <c r="AC269"/>
      <c r="AD269"/>
      <c r="AE269"/>
    </row>
    <row r="270" spans="20:31" ht="13" x14ac:dyDescent="0.3">
      <c r="T270"/>
      <c r="U270"/>
      <c r="V270"/>
      <c r="W270"/>
      <c r="X270"/>
      <c r="AB270"/>
      <c r="AC270"/>
      <c r="AD270"/>
      <c r="AE270"/>
    </row>
    <row r="271" spans="20:31" ht="13" x14ac:dyDescent="0.3">
      <c r="T271"/>
      <c r="U271"/>
      <c r="V271"/>
      <c r="W271"/>
      <c r="X271"/>
      <c r="AB271"/>
      <c r="AC271"/>
      <c r="AD271"/>
      <c r="AE271"/>
    </row>
    <row r="272" spans="20:31" ht="13" x14ac:dyDescent="0.3">
      <c r="T272"/>
      <c r="U272"/>
      <c r="V272"/>
      <c r="W272"/>
      <c r="X272"/>
      <c r="AB272"/>
      <c r="AC272"/>
      <c r="AD272"/>
      <c r="AE272"/>
    </row>
    <row r="273" spans="20:31" ht="13" x14ac:dyDescent="0.3">
      <c r="T273"/>
      <c r="U273"/>
      <c r="V273"/>
      <c r="W273"/>
      <c r="X273"/>
      <c r="AB273"/>
      <c r="AC273"/>
      <c r="AD273"/>
      <c r="AE273"/>
    </row>
    <row r="274" spans="20:31" ht="13" x14ac:dyDescent="0.3">
      <c r="T274"/>
      <c r="U274"/>
      <c r="V274"/>
      <c r="W274"/>
      <c r="X274"/>
      <c r="AB274"/>
      <c r="AC274"/>
      <c r="AD274"/>
      <c r="AE274"/>
    </row>
    <row r="275" spans="20:31" ht="13" x14ac:dyDescent="0.3">
      <c r="T275"/>
      <c r="U275"/>
      <c r="V275"/>
      <c r="W275"/>
      <c r="X275"/>
      <c r="AB275"/>
      <c r="AC275"/>
      <c r="AD275"/>
      <c r="AE275"/>
    </row>
    <row r="276" spans="20:31" ht="13" x14ac:dyDescent="0.3">
      <c r="T276"/>
      <c r="U276"/>
      <c r="V276"/>
      <c r="W276"/>
      <c r="X276"/>
      <c r="AB276"/>
      <c r="AC276"/>
      <c r="AD276"/>
      <c r="AE276"/>
    </row>
    <row r="277" spans="20:31" ht="13" x14ac:dyDescent="0.3">
      <c r="T277"/>
      <c r="U277"/>
      <c r="V277"/>
      <c r="W277"/>
      <c r="X277"/>
      <c r="AB277"/>
      <c r="AC277"/>
      <c r="AD277"/>
      <c r="AE277"/>
    </row>
    <row r="278" spans="20:31" ht="13" x14ac:dyDescent="0.3">
      <c r="T278"/>
      <c r="U278"/>
      <c r="V278"/>
      <c r="W278"/>
      <c r="X278"/>
      <c r="AB278"/>
      <c r="AC278"/>
      <c r="AD278"/>
      <c r="AE278"/>
    </row>
    <row r="279" spans="20:31" ht="13" x14ac:dyDescent="0.3">
      <c r="T279"/>
      <c r="U279"/>
      <c r="V279"/>
      <c r="W279"/>
      <c r="X279"/>
      <c r="AB279"/>
      <c r="AC279"/>
      <c r="AD279"/>
      <c r="AE279"/>
    </row>
    <row r="280" spans="20:31" ht="13" x14ac:dyDescent="0.3">
      <c r="T280"/>
      <c r="U280"/>
      <c r="V280"/>
      <c r="W280"/>
      <c r="X280"/>
      <c r="AB280"/>
      <c r="AC280"/>
      <c r="AD280"/>
      <c r="AE280"/>
    </row>
    <row r="281" spans="20:31" ht="13" x14ac:dyDescent="0.3">
      <c r="T281"/>
      <c r="U281"/>
      <c r="V281"/>
      <c r="W281"/>
      <c r="X281"/>
      <c r="AB281"/>
      <c r="AC281"/>
      <c r="AD281"/>
      <c r="AE281"/>
    </row>
    <row r="282" spans="20:31" ht="13" x14ac:dyDescent="0.3">
      <c r="T282"/>
      <c r="U282"/>
      <c r="V282"/>
      <c r="W282"/>
      <c r="X282"/>
      <c r="AB282"/>
      <c r="AC282"/>
      <c r="AD282"/>
      <c r="AE282"/>
    </row>
    <row r="283" spans="20:31" ht="13" x14ac:dyDescent="0.3">
      <c r="T283"/>
      <c r="U283"/>
      <c r="V283"/>
      <c r="W283"/>
      <c r="X283"/>
      <c r="AB283"/>
      <c r="AC283"/>
      <c r="AD283"/>
      <c r="AE283"/>
    </row>
    <row r="284" spans="20:31" ht="13" x14ac:dyDescent="0.3">
      <c r="T284"/>
      <c r="U284"/>
      <c r="V284"/>
      <c r="W284"/>
      <c r="X284"/>
      <c r="AB284"/>
      <c r="AC284"/>
      <c r="AD284"/>
      <c r="AE284"/>
    </row>
    <row r="285" spans="20:31" ht="13" x14ac:dyDescent="0.3">
      <c r="T285"/>
      <c r="U285"/>
      <c r="V285"/>
      <c r="W285"/>
      <c r="X285"/>
      <c r="AB285"/>
      <c r="AC285"/>
      <c r="AD285"/>
      <c r="AE285"/>
    </row>
    <row r="286" spans="20:31" ht="13" x14ac:dyDescent="0.3">
      <c r="T286"/>
      <c r="U286"/>
      <c r="V286"/>
      <c r="W286"/>
      <c r="X286"/>
      <c r="AB286"/>
      <c r="AC286"/>
      <c r="AD286"/>
      <c r="AE286"/>
    </row>
    <row r="287" spans="20:31" ht="13" x14ac:dyDescent="0.3">
      <c r="T287"/>
      <c r="U287"/>
      <c r="V287"/>
      <c r="W287"/>
      <c r="X287"/>
      <c r="AB287"/>
      <c r="AC287"/>
      <c r="AD287"/>
      <c r="AE287"/>
    </row>
    <row r="288" spans="20:31" ht="13" x14ac:dyDescent="0.3">
      <c r="T288"/>
      <c r="U288"/>
      <c r="V288"/>
      <c r="W288"/>
      <c r="X288"/>
      <c r="AB288"/>
      <c r="AC288"/>
      <c r="AD288"/>
      <c r="AE288"/>
    </row>
    <row r="289" spans="20:31" ht="13" x14ac:dyDescent="0.3">
      <c r="T289"/>
      <c r="U289"/>
      <c r="V289"/>
      <c r="W289"/>
      <c r="X289"/>
      <c r="AB289"/>
      <c r="AC289"/>
      <c r="AD289"/>
      <c r="AE289"/>
    </row>
    <row r="290" spans="20:31" ht="13" x14ac:dyDescent="0.3">
      <c r="T290"/>
      <c r="U290"/>
      <c r="V290"/>
      <c r="W290"/>
      <c r="X290"/>
      <c r="AB290"/>
      <c r="AC290"/>
      <c r="AD290"/>
      <c r="AE290"/>
    </row>
    <row r="291" spans="20:31" ht="13" x14ac:dyDescent="0.3">
      <c r="T291"/>
      <c r="U291"/>
      <c r="V291"/>
      <c r="W291"/>
      <c r="X291"/>
      <c r="AB291"/>
      <c r="AC291"/>
      <c r="AD291"/>
      <c r="AE291"/>
    </row>
    <row r="292" spans="20:31" ht="13" x14ac:dyDescent="0.3">
      <c r="T292"/>
      <c r="U292"/>
      <c r="V292"/>
      <c r="W292"/>
      <c r="X292"/>
      <c r="AB292"/>
      <c r="AC292"/>
      <c r="AD292"/>
      <c r="AE292"/>
    </row>
    <row r="293" spans="20:31" ht="13" x14ac:dyDescent="0.3">
      <c r="T293"/>
      <c r="U293"/>
      <c r="V293"/>
      <c r="W293"/>
      <c r="X293"/>
      <c r="AB293"/>
      <c r="AC293"/>
      <c r="AD293"/>
      <c r="AE293"/>
    </row>
    <row r="294" spans="20:31" ht="13" x14ac:dyDescent="0.3">
      <c r="T294"/>
      <c r="U294"/>
      <c r="V294"/>
      <c r="W294"/>
      <c r="X294"/>
      <c r="AB294"/>
      <c r="AC294"/>
      <c r="AD294"/>
      <c r="AE294"/>
    </row>
    <row r="295" spans="20:31" ht="13" x14ac:dyDescent="0.3">
      <c r="T295"/>
      <c r="U295"/>
      <c r="V295"/>
      <c r="W295"/>
      <c r="X295"/>
      <c r="AB295"/>
      <c r="AC295"/>
      <c r="AD295"/>
      <c r="AE295"/>
    </row>
    <row r="296" spans="20:31" ht="13" x14ac:dyDescent="0.3">
      <c r="T296"/>
      <c r="U296"/>
      <c r="V296"/>
      <c r="W296"/>
      <c r="X296"/>
      <c r="AB296"/>
      <c r="AC296"/>
      <c r="AD296"/>
      <c r="AE296"/>
    </row>
    <row r="297" spans="20:31" ht="13" x14ac:dyDescent="0.3">
      <c r="T297"/>
      <c r="U297"/>
      <c r="V297"/>
      <c r="W297"/>
      <c r="X297"/>
      <c r="AB297"/>
      <c r="AC297"/>
      <c r="AD297"/>
      <c r="AE297"/>
    </row>
    <row r="298" spans="20:31" ht="13" x14ac:dyDescent="0.3">
      <c r="T298"/>
      <c r="U298"/>
      <c r="V298"/>
      <c r="W298"/>
      <c r="X298"/>
      <c r="AB298"/>
      <c r="AC298"/>
      <c r="AD298"/>
      <c r="AE298"/>
    </row>
    <row r="299" spans="20:31" ht="13" x14ac:dyDescent="0.3">
      <c r="T299"/>
      <c r="U299"/>
      <c r="V299"/>
      <c r="W299"/>
      <c r="X299"/>
      <c r="AB299"/>
      <c r="AC299"/>
      <c r="AD299"/>
      <c r="AE299"/>
    </row>
    <row r="300" spans="20:31" ht="13" x14ac:dyDescent="0.3">
      <c r="T300"/>
      <c r="U300"/>
      <c r="V300"/>
      <c r="W300"/>
      <c r="X300"/>
      <c r="AB300"/>
      <c r="AC300"/>
      <c r="AD300"/>
      <c r="AE300"/>
    </row>
    <row r="301" spans="20:31" ht="13" x14ac:dyDescent="0.3">
      <c r="T301"/>
      <c r="U301"/>
      <c r="V301"/>
      <c r="W301"/>
      <c r="X301"/>
      <c r="AB301"/>
      <c r="AC301"/>
      <c r="AD301"/>
      <c r="AE301"/>
    </row>
    <row r="302" spans="20:31" ht="13" x14ac:dyDescent="0.3">
      <c r="T302"/>
      <c r="U302"/>
      <c r="V302"/>
      <c r="W302"/>
      <c r="X302"/>
      <c r="AB302"/>
      <c r="AC302"/>
      <c r="AD302"/>
      <c r="AE302"/>
    </row>
    <row r="303" spans="20:31" ht="13" x14ac:dyDescent="0.3">
      <c r="T303"/>
      <c r="U303"/>
      <c r="V303"/>
      <c r="W303"/>
      <c r="X303"/>
      <c r="AB303"/>
      <c r="AC303"/>
      <c r="AD303"/>
      <c r="AE303"/>
    </row>
    <row r="304" spans="20:31" ht="13" x14ac:dyDescent="0.3">
      <c r="T304"/>
      <c r="U304"/>
      <c r="V304"/>
      <c r="W304"/>
      <c r="X304"/>
      <c r="AB304"/>
      <c r="AC304"/>
      <c r="AD304"/>
      <c r="AE304"/>
    </row>
    <row r="305" spans="20:31" ht="13" x14ac:dyDescent="0.3">
      <c r="T305"/>
      <c r="U305"/>
      <c r="V305"/>
      <c r="W305"/>
      <c r="X305"/>
      <c r="AB305"/>
      <c r="AC305"/>
      <c r="AD305"/>
      <c r="AE305"/>
    </row>
    <row r="306" spans="20:31" ht="13" x14ac:dyDescent="0.3">
      <c r="T306"/>
      <c r="U306"/>
      <c r="V306"/>
      <c r="W306"/>
      <c r="X306"/>
      <c r="AB306"/>
      <c r="AC306"/>
      <c r="AD306"/>
      <c r="AE306"/>
    </row>
    <row r="307" spans="20:31" ht="13" x14ac:dyDescent="0.3">
      <c r="T307"/>
      <c r="U307"/>
      <c r="V307"/>
      <c r="W307"/>
      <c r="X307"/>
      <c r="AB307"/>
      <c r="AC307"/>
      <c r="AD307"/>
      <c r="AE307"/>
    </row>
    <row r="308" spans="20:31" ht="13" x14ac:dyDescent="0.3">
      <c r="T308"/>
      <c r="U308"/>
      <c r="V308"/>
      <c r="W308"/>
      <c r="X308"/>
      <c r="AB308"/>
      <c r="AC308"/>
      <c r="AD308"/>
      <c r="AE308"/>
    </row>
    <row r="309" spans="20:31" ht="13" x14ac:dyDescent="0.3">
      <c r="T309"/>
      <c r="U309"/>
      <c r="V309"/>
      <c r="W309"/>
      <c r="X309"/>
      <c r="AB309"/>
      <c r="AC309"/>
      <c r="AD309"/>
      <c r="AE309"/>
    </row>
    <row r="310" spans="20:31" ht="13" x14ac:dyDescent="0.3">
      <c r="T310"/>
      <c r="U310"/>
      <c r="V310"/>
      <c r="W310"/>
      <c r="X310"/>
      <c r="AB310"/>
      <c r="AC310"/>
      <c r="AD310"/>
      <c r="AE310"/>
    </row>
    <row r="311" spans="20:31" ht="13" x14ac:dyDescent="0.3">
      <c r="T311"/>
      <c r="U311"/>
      <c r="V311"/>
      <c r="W311"/>
      <c r="X311"/>
      <c r="AB311"/>
      <c r="AC311"/>
      <c r="AD311"/>
      <c r="AE311"/>
    </row>
    <row r="312" spans="20:31" ht="13" x14ac:dyDescent="0.3">
      <c r="T312"/>
      <c r="U312"/>
      <c r="V312"/>
      <c r="W312"/>
      <c r="X312"/>
      <c r="AB312"/>
      <c r="AC312"/>
      <c r="AD312"/>
      <c r="AE312"/>
    </row>
    <row r="313" spans="20:31" ht="13" x14ac:dyDescent="0.3">
      <c r="T313"/>
      <c r="U313"/>
      <c r="V313"/>
      <c r="W313"/>
      <c r="X313"/>
      <c r="AB313"/>
      <c r="AC313"/>
      <c r="AD313"/>
      <c r="AE313"/>
    </row>
    <row r="314" spans="20:31" ht="13" x14ac:dyDescent="0.3">
      <c r="T314"/>
      <c r="U314"/>
      <c r="V314"/>
      <c r="W314"/>
      <c r="X314"/>
      <c r="AB314"/>
      <c r="AC314"/>
      <c r="AD314"/>
      <c r="AE314"/>
    </row>
    <row r="315" spans="20:31" ht="13" x14ac:dyDescent="0.3">
      <c r="T315"/>
      <c r="U315"/>
      <c r="V315"/>
      <c r="W315"/>
      <c r="X315"/>
      <c r="AB315"/>
      <c r="AC315"/>
      <c r="AD315"/>
      <c r="AE315"/>
    </row>
    <row r="316" spans="20:31" ht="13" x14ac:dyDescent="0.3">
      <c r="T316"/>
      <c r="U316"/>
      <c r="V316"/>
      <c r="W316"/>
      <c r="X316"/>
      <c r="AB316"/>
      <c r="AC316"/>
      <c r="AD316"/>
      <c r="AE316"/>
    </row>
    <row r="317" spans="20:31" ht="13" x14ac:dyDescent="0.3">
      <c r="T317"/>
      <c r="U317"/>
      <c r="V317"/>
      <c r="W317"/>
      <c r="X317"/>
      <c r="AB317"/>
      <c r="AC317"/>
      <c r="AD317"/>
      <c r="AE317"/>
    </row>
    <row r="318" spans="20:31" ht="13" x14ac:dyDescent="0.3">
      <c r="T318"/>
      <c r="U318"/>
      <c r="V318"/>
      <c r="W318"/>
      <c r="X318"/>
      <c r="AB318"/>
      <c r="AC318"/>
      <c r="AD318"/>
      <c r="AE318"/>
    </row>
    <row r="319" spans="20:31" ht="13" x14ac:dyDescent="0.3">
      <c r="T319"/>
      <c r="U319"/>
      <c r="V319"/>
      <c r="W319"/>
      <c r="X319"/>
      <c r="AB319"/>
      <c r="AC319"/>
      <c r="AD319"/>
      <c r="AE319"/>
    </row>
    <row r="320" spans="20:31" ht="13" x14ac:dyDescent="0.3">
      <c r="T320"/>
      <c r="U320"/>
      <c r="V320"/>
      <c r="W320"/>
      <c r="X320"/>
      <c r="AB320"/>
      <c r="AC320"/>
      <c r="AD320"/>
      <c r="AE320"/>
    </row>
    <row r="321" spans="20:31" ht="13" x14ac:dyDescent="0.3">
      <c r="T321"/>
      <c r="U321"/>
      <c r="V321"/>
      <c r="W321"/>
      <c r="X321"/>
      <c r="AB321"/>
      <c r="AC321"/>
      <c r="AD321"/>
      <c r="AE321"/>
    </row>
    <row r="322" spans="20:31" ht="13" x14ac:dyDescent="0.3">
      <c r="T322"/>
      <c r="U322"/>
      <c r="V322"/>
      <c r="W322"/>
      <c r="X322"/>
      <c r="AB322"/>
      <c r="AC322"/>
      <c r="AD322"/>
      <c r="AE322"/>
    </row>
    <row r="323" spans="20:31" ht="13" x14ac:dyDescent="0.3">
      <c r="T323"/>
      <c r="U323"/>
      <c r="V323"/>
      <c r="W323"/>
      <c r="X323"/>
      <c r="AB323"/>
      <c r="AC323"/>
      <c r="AD323"/>
      <c r="AE323"/>
    </row>
    <row r="324" spans="20:31" ht="13" x14ac:dyDescent="0.3">
      <c r="T324"/>
      <c r="U324"/>
      <c r="V324"/>
      <c r="W324"/>
      <c r="X324"/>
      <c r="AB324"/>
      <c r="AC324"/>
      <c r="AD324"/>
      <c r="AE324"/>
    </row>
    <row r="325" spans="20:31" ht="13" x14ac:dyDescent="0.3">
      <c r="T325"/>
      <c r="U325"/>
      <c r="V325"/>
      <c r="W325"/>
      <c r="X325"/>
      <c r="AB325"/>
      <c r="AC325"/>
      <c r="AD325"/>
      <c r="AE325"/>
    </row>
    <row r="326" spans="20:31" ht="13" x14ac:dyDescent="0.3">
      <c r="T326"/>
      <c r="U326"/>
      <c r="V326"/>
      <c r="W326"/>
      <c r="X326"/>
      <c r="AB326"/>
      <c r="AC326"/>
      <c r="AD326"/>
      <c r="AE326"/>
    </row>
    <row r="327" spans="20:31" ht="13" x14ac:dyDescent="0.3">
      <c r="T327"/>
      <c r="U327"/>
      <c r="V327"/>
      <c r="W327"/>
      <c r="X327"/>
      <c r="AB327"/>
      <c r="AC327"/>
      <c r="AD327"/>
      <c r="AE327"/>
    </row>
    <row r="328" spans="20:31" ht="13" x14ac:dyDescent="0.3">
      <c r="T328"/>
      <c r="U328"/>
      <c r="V328"/>
      <c r="W328"/>
      <c r="X328"/>
      <c r="AB328"/>
      <c r="AC328"/>
      <c r="AD328"/>
      <c r="AE328"/>
    </row>
    <row r="329" spans="20:31" ht="13" x14ac:dyDescent="0.3">
      <c r="T329"/>
      <c r="U329"/>
      <c r="V329"/>
      <c r="W329"/>
      <c r="X329"/>
      <c r="AB329"/>
      <c r="AC329"/>
      <c r="AD329"/>
      <c r="AE329"/>
    </row>
    <row r="330" spans="20:31" ht="13" x14ac:dyDescent="0.3">
      <c r="T330"/>
      <c r="U330"/>
      <c r="V330"/>
      <c r="W330"/>
      <c r="X330"/>
      <c r="AB330"/>
      <c r="AC330"/>
      <c r="AD330"/>
      <c r="AE330"/>
    </row>
    <row r="331" spans="20:31" ht="13" x14ac:dyDescent="0.3">
      <c r="T331"/>
      <c r="U331"/>
      <c r="V331"/>
      <c r="W331"/>
      <c r="X331"/>
      <c r="AB331"/>
      <c r="AC331"/>
      <c r="AD331"/>
      <c r="AE331"/>
    </row>
    <row r="332" spans="20:31" ht="13" x14ac:dyDescent="0.3">
      <c r="T332"/>
      <c r="U332"/>
      <c r="V332"/>
      <c r="W332"/>
      <c r="X332"/>
      <c r="AB332"/>
      <c r="AC332"/>
      <c r="AD332"/>
      <c r="AE332"/>
    </row>
    <row r="333" spans="20:31" ht="13" x14ac:dyDescent="0.3">
      <c r="T333"/>
      <c r="U333"/>
      <c r="V333"/>
      <c r="W333"/>
      <c r="X333"/>
      <c r="AB333"/>
      <c r="AC333"/>
      <c r="AD333"/>
      <c r="AE333"/>
    </row>
    <row r="334" spans="20:31" ht="13" x14ac:dyDescent="0.3">
      <c r="T334"/>
      <c r="U334"/>
      <c r="V334"/>
      <c r="W334"/>
      <c r="X334"/>
      <c r="AB334"/>
      <c r="AC334"/>
      <c r="AD334"/>
      <c r="AE334"/>
    </row>
    <row r="335" spans="20:31" ht="13" x14ac:dyDescent="0.3">
      <c r="T335"/>
      <c r="U335"/>
      <c r="V335"/>
      <c r="W335"/>
      <c r="X335"/>
      <c r="AB335"/>
      <c r="AC335"/>
      <c r="AD335"/>
      <c r="AE335"/>
    </row>
    <row r="336" spans="20:31" ht="13" x14ac:dyDescent="0.3">
      <c r="T336"/>
      <c r="U336"/>
      <c r="V336"/>
      <c r="W336"/>
      <c r="X336"/>
      <c r="AB336"/>
      <c r="AC336"/>
      <c r="AD336"/>
      <c r="AE336"/>
    </row>
    <row r="337" spans="20:31" ht="13" x14ac:dyDescent="0.3">
      <c r="T337"/>
      <c r="U337"/>
      <c r="V337"/>
      <c r="W337"/>
      <c r="X337"/>
      <c r="AB337"/>
      <c r="AC337"/>
      <c r="AD337"/>
      <c r="AE337"/>
    </row>
    <row r="338" spans="20:31" ht="13" x14ac:dyDescent="0.3">
      <c r="T338"/>
      <c r="U338"/>
      <c r="V338"/>
      <c r="W338"/>
      <c r="X338"/>
      <c r="AB338"/>
      <c r="AC338"/>
      <c r="AD338"/>
      <c r="AE338"/>
    </row>
    <row r="339" spans="20:31" ht="13" x14ac:dyDescent="0.3">
      <c r="T339"/>
      <c r="U339"/>
      <c r="V339"/>
      <c r="W339"/>
      <c r="X339"/>
      <c r="AB339"/>
      <c r="AC339"/>
      <c r="AD339"/>
      <c r="AE339"/>
    </row>
    <row r="340" spans="20:31" ht="13" x14ac:dyDescent="0.3">
      <c r="T340"/>
      <c r="U340"/>
      <c r="V340"/>
      <c r="W340"/>
      <c r="X340"/>
      <c r="AB340"/>
      <c r="AC340"/>
      <c r="AD340"/>
      <c r="AE340"/>
    </row>
    <row r="341" spans="20:31" ht="13" x14ac:dyDescent="0.3">
      <c r="T341"/>
      <c r="U341"/>
      <c r="V341"/>
      <c r="W341"/>
      <c r="X341"/>
      <c r="AB341"/>
      <c r="AC341"/>
      <c r="AD341"/>
      <c r="AE341"/>
    </row>
    <row r="342" spans="20:31" ht="13" x14ac:dyDescent="0.3">
      <c r="T342"/>
      <c r="U342"/>
      <c r="V342"/>
      <c r="W342"/>
      <c r="X342"/>
      <c r="AB342"/>
      <c r="AC342"/>
      <c r="AD342"/>
      <c r="AE342"/>
    </row>
    <row r="343" spans="20:31" ht="13" x14ac:dyDescent="0.3">
      <c r="T343"/>
      <c r="U343"/>
      <c r="V343"/>
      <c r="W343"/>
      <c r="X343"/>
      <c r="AB343"/>
      <c r="AC343"/>
      <c r="AD343"/>
      <c r="AE343"/>
    </row>
    <row r="344" spans="20:31" ht="13" x14ac:dyDescent="0.3">
      <c r="T344"/>
      <c r="U344"/>
      <c r="V344"/>
      <c r="W344"/>
      <c r="X344"/>
      <c r="AB344"/>
      <c r="AC344"/>
      <c r="AD344"/>
      <c r="AE344"/>
    </row>
    <row r="345" spans="20:31" ht="13" x14ac:dyDescent="0.3">
      <c r="T345"/>
      <c r="U345"/>
      <c r="V345"/>
      <c r="W345"/>
      <c r="X345"/>
      <c r="AB345"/>
      <c r="AC345"/>
      <c r="AD345"/>
      <c r="AE345"/>
    </row>
    <row r="346" spans="20:31" ht="13" x14ac:dyDescent="0.3">
      <c r="T346"/>
      <c r="U346"/>
      <c r="V346"/>
      <c r="W346"/>
      <c r="X346"/>
      <c r="AB346"/>
      <c r="AC346"/>
      <c r="AD346"/>
      <c r="AE346"/>
    </row>
    <row r="347" spans="20:31" ht="13" x14ac:dyDescent="0.3">
      <c r="T347"/>
      <c r="U347"/>
      <c r="V347"/>
      <c r="W347"/>
      <c r="X347"/>
      <c r="AB347"/>
      <c r="AC347"/>
      <c r="AD347"/>
      <c r="AE347"/>
    </row>
    <row r="348" spans="20:31" ht="13" x14ac:dyDescent="0.3">
      <c r="T348"/>
      <c r="U348"/>
      <c r="V348"/>
      <c r="W348"/>
      <c r="X348"/>
      <c r="AB348"/>
      <c r="AC348"/>
      <c r="AD348"/>
      <c r="AE348"/>
    </row>
    <row r="349" spans="20:31" ht="13" x14ac:dyDescent="0.3">
      <c r="T349"/>
      <c r="U349"/>
      <c r="V349"/>
      <c r="W349"/>
      <c r="X349"/>
      <c r="AB349"/>
      <c r="AC349"/>
      <c r="AD349"/>
      <c r="AE349"/>
    </row>
    <row r="350" spans="20:31" ht="13" x14ac:dyDescent="0.3">
      <c r="T350"/>
      <c r="U350"/>
      <c r="V350"/>
      <c r="W350"/>
      <c r="X350"/>
      <c r="AB350"/>
      <c r="AC350"/>
      <c r="AD350"/>
      <c r="AE350"/>
    </row>
    <row r="351" spans="20:31" ht="13" x14ac:dyDescent="0.3">
      <c r="T351"/>
      <c r="U351"/>
      <c r="V351"/>
      <c r="W351"/>
      <c r="X351"/>
      <c r="AB351"/>
      <c r="AC351"/>
      <c r="AD351"/>
      <c r="AE351"/>
    </row>
    <row r="352" spans="20:31" ht="13" x14ac:dyDescent="0.3">
      <c r="T352"/>
      <c r="U352"/>
      <c r="V352"/>
      <c r="W352"/>
      <c r="X352"/>
      <c r="AB352"/>
      <c r="AC352"/>
      <c r="AD352"/>
      <c r="AE352"/>
    </row>
    <row r="353" spans="20:31" ht="13" x14ac:dyDescent="0.3">
      <c r="T353"/>
      <c r="U353"/>
      <c r="V353"/>
      <c r="W353"/>
      <c r="X353"/>
      <c r="AB353"/>
      <c r="AC353"/>
      <c r="AD353"/>
      <c r="AE353"/>
    </row>
    <row r="354" spans="20:31" ht="13" x14ac:dyDescent="0.3">
      <c r="T354"/>
      <c r="U354"/>
      <c r="V354"/>
      <c r="W354"/>
      <c r="X354"/>
      <c r="AB354"/>
      <c r="AC354"/>
      <c r="AD354"/>
      <c r="AE354"/>
    </row>
    <row r="355" spans="20:31" ht="13" x14ac:dyDescent="0.3">
      <c r="T355"/>
      <c r="U355"/>
      <c r="V355"/>
      <c r="W355"/>
      <c r="X355"/>
      <c r="AB355"/>
      <c r="AC355"/>
      <c r="AD355"/>
      <c r="AE355"/>
    </row>
    <row r="356" spans="20:31" ht="13" x14ac:dyDescent="0.3">
      <c r="T356"/>
      <c r="U356"/>
      <c r="V356"/>
      <c r="W356"/>
      <c r="X356"/>
      <c r="AB356"/>
      <c r="AC356"/>
      <c r="AD356"/>
      <c r="AE356"/>
    </row>
    <row r="357" spans="20:31" ht="13" x14ac:dyDescent="0.3">
      <c r="T357"/>
      <c r="U357"/>
      <c r="V357"/>
      <c r="W357"/>
      <c r="X357"/>
      <c r="AB357"/>
      <c r="AC357"/>
      <c r="AD357"/>
      <c r="AE357"/>
    </row>
    <row r="358" spans="20:31" ht="13" x14ac:dyDescent="0.3">
      <c r="T358"/>
      <c r="U358"/>
      <c r="V358"/>
      <c r="W358"/>
      <c r="X358"/>
      <c r="AB358"/>
      <c r="AC358"/>
      <c r="AD358"/>
      <c r="AE358"/>
    </row>
    <row r="359" spans="20:31" ht="13" x14ac:dyDescent="0.3">
      <c r="T359"/>
      <c r="U359"/>
      <c r="V359"/>
      <c r="W359"/>
      <c r="X359"/>
      <c r="AB359"/>
      <c r="AC359"/>
      <c r="AD359"/>
      <c r="AE359"/>
    </row>
    <row r="360" spans="20:31" ht="13" x14ac:dyDescent="0.3">
      <c r="T360"/>
      <c r="U360"/>
      <c r="V360"/>
      <c r="W360"/>
      <c r="X360"/>
      <c r="AB360"/>
      <c r="AC360"/>
      <c r="AD360"/>
      <c r="AE360"/>
    </row>
    <row r="361" spans="20:31" ht="13" x14ac:dyDescent="0.3">
      <c r="T361"/>
      <c r="U361"/>
      <c r="V361"/>
      <c r="W361"/>
      <c r="X361"/>
      <c r="AB361"/>
      <c r="AC361"/>
      <c r="AD361"/>
      <c r="AE361"/>
    </row>
    <row r="362" spans="20:31" ht="13" x14ac:dyDescent="0.3">
      <c r="T362"/>
      <c r="U362"/>
      <c r="V362"/>
      <c r="W362"/>
      <c r="X362"/>
      <c r="AB362"/>
      <c r="AC362"/>
      <c r="AD362"/>
      <c r="AE362"/>
    </row>
    <row r="363" spans="20:31" ht="13" x14ac:dyDescent="0.3">
      <c r="T363"/>
      <c r="U363"/>
      <c r="V363"/>
      <c r="W363"/>
      <c r="X363"/>
      <c r="AB363"/>
      <c r="AC363"/>
      <c r="AD363"/>
      <c r="AE363"/>
    </row>
    <row r="364" spans="20:31" ht="13" x14ac:dyDescent="0.3">
      <c r="T364"/>
      <c r="U364"/>
      <c r="V364"/>
      <c r="W364"/>
      <c r="X364"/>
      <c r="AB364"/>
      <c r="AC364"/>
      <c r="AD364"/>
      <c r="AE364"/>
    </row>
    <row r="365" spans="20:31" ht="13" x14ac:dyDescent="0.3">
      <c r="T365"/>
      <c r="U365"/>
      <c r="V365"/>
      <c r="W365"/>
      <c r="X365"/>
      <c r="AB365"/>
      <c r="AC365"/>
      <c r="AD365"/>
      <c r="AE365"/>
    </row>
    <row r="366" spans="20:31" ht="13" x14ac:dyDescent="0.3">
      <c r="T366"/>
      <c r="U366"/>
      <c r="V366"/>
      <c r="W366"/>
      <c r="X366"/>
      <c r="AB366"/>
      <c r="AC366"/>
      <c r="AD366"/>
      <c r="AE366"/>
    </row>
    <row r="367" spans="20:31" ht="13" x14ac:dyDescent="0.3">
      <c r="T367"/>
      <c r="U367"/>
      <c r="V367"/>
      <c r="W367"/>
      <c r="X367"/>
      <c r="AB367"/>
      <c r="AC367"/>
      <c r="AD367"/>
      <c r="AE367"/>
    </row>
    <row r="368" spans="20:31" ht="13" x14ac:dyDescent="0.3">
      <c r="T368"/>
      <c r="U368"/>
      <c r="V368"/>
      <c r="W368"/>
      <c r="X368"/>
      <c r="AB368"/>
      <c r="AC368"/>
      <c r="AD368"/>
      <c r="AE368"/>
    </row>
    <row r="369" spans="20:31" ht="13" x14ac:dyDescent="0.3">
      <c r="T369"/>
      <c r="U369"/>
      <c r="V369"/>
      <c r="W369"/>
      <c r="X369"/>
      <c r="AB369"/>
      <c r="AC369"/>
      <c r="AD369"/>
      <c r="AE369"/>
    </row>
    <row r="370" spans="20:31" ht="13" x14ac:dyDescent="0.3">
      <c r="T370"/>
      <c r="U370"/>
      <c r="V370"/>
      <c r="W370"/>
      <c r="X370"/>
      <c r="AB370"/>
      <c r="AC370"/>
      <c r="AD370"/>
      <c r="AE370"/>
    </row>
    <row r="371" spans="20:31" ht="13" x14ac:dyDescent="0.3">
      <c r="T371"/>
      <c r="U371"/>
      <c r="V371"/>
      <c r="W371"/>
      <c r="X371"/>
      <c r="AB371"/>
      <c r="AC371"/>
      <c r="AD371"/>
      <c r="AE371"/>
    </row>
    <row r="372" spans="20:31" ht="13" x14ac:dyDescent="0.3">
      <c r="T372"/>
      <c r="U372"/>
      <c r="V372"/>
      <c r="W372"/>
      <c r="X372"/>
      <c r="AB372"/>
      <c r="AC372"/>
      <c r="AD372"/>
      <c r="AE372"/>
    </row>
    <row r="373" spans="20:31" ht="13" x14ac:dyDescent="0.3">
      <c r="T373"/>
      <c r="U373"/>
      <c r="V373"/>
      <c r="W373"/>
      <c r="X373"/>
      <c r="AB373"/>
      <c r="AC373"/>
      <c r="AD373"/>
      <c r="AE373"/>
    </row>
    <row r="374" spans="20:31" ht="13" x14ac:dyDescent="0.3">
      <c r="T374"/>
      <c r="U374"/>
      <c r="V374"/>
      <c r="W374"/>
      <c r="X374"/>
      <c r="AB374"/>
      <c r="AC374"/>
      <c r="AD374"/>
      <c r="AE374"/>
    </row>
    <row r="375" spans="20:31" ht="13" x14ac:dyDescent="0.3">
      <c r="T375"/>
      <c r="U375"/>
      <c r="V375"/>
      <c r="W375"/>
      <c r="X375"/>
      <c r="AB375"/>
      <c r="AC375"/>
      <c r="AD375"/>
      <c r="AE375"/>
    </row>
    <row r="376" spans="20:31" ht="13" x14ac:dyDescent="0.3">
      <c r="T376"/>
      <c r="U376"/>
      <c r="V376"/>
      <c r="W376"/>
      <c r="X376"/>
      <c r="AB376"/>
      <c r="AC376"/>
      <c r="AD376"/>
      <c r="AE376"/>
    </row>
    <row r="377" spans="20:31" ht="13" x14ac:dyDescent="0.3">
      <c r="T377"/>
      <c r="U377"/>
      <c r="V377"/>
      <c r="W377"/>
      <c r="X377"/>
      <c r="AB377"/>
      <c r="AC377"/>
      <c r="AD377"/>
      <c r="AE377"/>
    </row>
    <row r="378" spans="20:31" ht="13" x14ac:dyDescent="0.3">
      <c r="T378"/>
      <c r="U378"/>
      <c r="V378"/>
      <c r="W378"/>
      <c r="X378"/>
      <c r="AB378"/>
      <c r="AC378"/>
      <c r="AD378"/>
      <c r="AE378"/>
    </row>
    <row r="379" spans="20:31" ht="13" x14ac:dyDescent="0.3">
      <c r="T379"/>
      <c r="U379"/>
      <c r="V379"/>
      <c r="W379"/>
      <c r="X379"/>
      <c r="AB379"/>
      <c r="AC379"/>
      <c r="AD379"/>
      <c r="AE379"/>
    </row>
    <row r="380" spans="20:31" ht="13" x14ac:dyDescent="0.3">
      <c r="T380"/>
      <c r="U380"/>
      <c r="V380"/>
      <c r="W380"/>
      <c r="X380"/>
      <c r="AB380"/>
      <c r="AC380"/>
      <c r="AD380"/>
      <c r="AE380"/>
    </row>
    <row r="381" spans="20:31" ht="13" x14ac:dyDescent="0.3">
      <c r="T381"/>
      <c r="U381"/>
      <c r="V381"/>
      <c r="W381"/>
      <c r="X381"/>
      <c r="AB381"/>
      <c r="AC381"/>
      <c r="AD381"/>
      <c r="AE381"/>
    </row>
    <row r="382" spans="20:31" ht="13" x14ac:dyDescent="0.3">
      <c r="T382"/>
      <c r="U382"/>
      <c r="V382"/>
      <c r="W382"/>
      <c r="X382"/>
      <c r="AB382"/>
      <c r="AC382"/>
      <c r="AD382"/>
      <c r="AE382"/>
    </row>
    <row r="383" spans="20:31" ht="13" x14ac:dyDescent="0.3">
      <c r="T383"/>
      <c r="U383"/>
      <c r="V383"/>
      <c r="W383"/>
      <c r="X383"/>
      <c r="AB383"/>
      <c r="AC383"/>
      <c r="AD383"/>
      <c r="AE383"/>
    </row>
    <row r="384" spans="20:31" ht="13" x14ac:dyDescent="0.3">
      <c r="T384"/>
      <c r="U384"/>
      <c r="V384"/>
      <c r="W384"/>
      <c r="X384"/>
      <c r="AB384"/>
      <c r="AC384"/>
      <c r="AD384"/>
      <c r="AE384"/>
    </row>
    <row r="385" spans="20:31" ht="13" x14ac:dyDescent="0.3">
      <c r="T385"/>
      <c r="U385"/>
      <c r="V385"/>
      <c r="W385"/>
      <c r="X385"/>
      <c r="AB385"/>
      <c r="AC385"/>
      <c r="AD385"/>
      <c r="AE385"/>
    </row>
    <row r="386" spans="20:31" ht="13" x14ac:dyDescent="0.3">
      <c r="T386"/>
      <c r="U386"/>
      <c r="V386"/>
      <c r="W386"/>
      <c r="X386"/>
      <c r="AB386"/>
      <c r="AC386"/>
      <c r="AD386"/>
      <c r="AE386"/>
    </row>
    <row r="387" spans="20:31" ht="13" x14ac:dyDescent="0.3">
      <c r="T387"/>
      <c r="U387"/>
      <c r="V387"/>
      <c r="W387"/>
      <c r="X387"/>
      <c r="AB387"/>
      <c r="AC387"/>
      <c r="AD387"/>
      <c r="AE387"/>
    </row>
    <row r="388" spans="20:31" ht="13" x14ac:dyDescent="0.3">
      <c r="T388"/>
      <c r="U388"/>
      <c r="V388"/>
      <c r="W388"/>
      <c r="X388"/>
      <c r="AB388"/>
      <c r="AC388"/>
      <c r="AD388"/>
      <c r="AE388"/>
    </row>
    <row r="389" spans="20:31" ht="13" x14ac:dyDescent="0.3">
      <c r="T389"/>
      <c r="U389"/>
      <c r="V389"/>
      <c r="W389"/>
      <c r="X389"/>
      <c r="AB389"/>
      <c r="AC389"/>
      <c r="AD389"/>
      <c r="AE389"/>
    </row>
    <row r="390" spans="20:31" ht="13" x14ac:dyDescent="0.3">
      <c r="T390"/>
      <c r="U390"/>
      <c r="V390"/>
      <c r="W390"/>
      <c r="X390"/>
      <c r="AB390"/>
      <c r="AC390"/>
      <c r="AD390"/>
      <c r="AE390"/>
    </row>
    <row r="391" spans="20:31" ht="13" x14ac:dyDescent="0.3">
      <c r="T391"/>
      <c r="U391"/>
      <c r="V391"/>
      <c r="W391"/>
      <c r="X391"/>
      <c r="AB391"/>
      <c r="AC391"/>
      <c r="AD391"/>
      <c r="AE391"/>
    </row>
    <row r="392" spans="20:31" ht="13" x14ac:dyDescent="0.3">
      <c r="T392"/>
      <c r="U392"/>
      <c r="V392"/>
      <c r="W392"/>
      <c r="X392"/>
      <c r="AB392"/>
      <c r="AC392"/>
      <c r="AD392"/>
      <c r="AE392"/>
    </row>
    <row r="393" spans="20:31" ht="13" x14ac:dyDescent="0.3">
      <c r="T393"/>
      <c r="U393"/>
      <c r="V393"/>
      <c r="W393"/>
      <c r="X393"/>
      <c r="AB393"/>
      <c r="AC393"/>
      <c r="AD393"/>
      <c r="AE393"/>
    </row>
    <row r="394" spans="20:31" ht="13" x14ac:dyDescent="0.3">
      <c r="T394"/>
      <c r="U394"/>
      <c r="V394"/>
      <c r="W394"/>
      <c r="X394"/>
      <c r="AB394"/>
      <c r="AC394"/>
      <c r="AD394"/>
      <c r="AE394"/>
    </row>
    <row r="395" spans="20:31" ht="13" x14ac:dyDescent="0.3">
      <c r="T395"/>
      <c r="U395"/>
      <c r="V395"/>
      <c r="W395"/>
      <c r="X395"/>
      <c r="AB395"/>
      <c r="AC395"/>
      <c r="AD395"/>
      <c r="AE395"/>
    </row>
    <row r="396" spans="20:31" ht="13" x14ac:dyDescent="0.3">
      <c r="T396"/>
      <c r="U396"/>
      <c r="V396"/>
      <c r="W396"/>
      <c r="X396"/>
      <c r="AB396"/>
      <c r="AC396"/>
      <c r="AD396"/>
      <c r="AE396"/>
    </row>
    <row r="397" spans="20:31" ht="13" x14ac:dyDescent="0.3">
      <c r="T397"/>
      <c r="U397"/>
      <c r="V397"/>
      <c r="W397"/>
      <c r="X397"/>
      <c r="AB397"/>
      <c r="AC397"/>
      <c r="AD397"/>
      <c r="AE397"/>
    </row>
    <row r="398" spans="20:31" ht="13" x14ac:dyDescent="0.3">
      <c r="T398"/>
      <c r="U398"/>
      <c r="V398"/>
      <c r="W398"/>
      <c r="X398"/>
      <c r="AB398"/>
      <c r="AC398"/>
      <c r="AD398"/>
      <c r="AE398"/>
    </row>
    <row r="399" spans="20:31" ht="13" x14ac:dyDescent="0.3">
      <c r="T399"/>
      <c r="U399"/>
      <c r="V399"/>
      <c r="W399"/>
      <c r="X399"/>
      <c r="AB399"/>
      <c r="AC399"/>
      <c r="AD399"/>
      <c r="AE399"/>
    </row>
    <row r="400" spans="20:31" ht="13" x14ac:dyDescent="0.3">
      <c r="T400"/>
      <c r="U400"/>
      <c r="V400"/>
      <c r="W400"/>
      <c r="X400"/>
      <c r="AB400"/>
      <c r="AC400"/>
      <c r="AD400"/>
      <c r="AE400"/>
    </row>
    <row r="401" spans="20:31" ht="13" x14ac:dyDescent="0.3">
      <c r="T401"/>
      <c r="U401"/>
      <c r="V401"/>
      <c r="W401"/>
      <c r="X401"/>
      <c r="AB401"/>
      <c r="AC401"/>
      <c r="AD401"/>
      <c r="AE401"/>
    </row>
    <row r="402" spans="20:31" ht="13" x14ac:dyDescent="0.3">
      <c r="T402"/>
      <c r="U402"/>
      <c r="V402"/>
      <c r="W402"/>
      <c r="X402"/>
      <c r="AB402"/>
      <c r="AC402"/>
      <c r="AD402"/>
      <c r="AE402"/>
    </row>
    <row r="403" spans="20:31" ht="13" x14ac:dyDescent="0.3">
      <c r="T403"/>
      <c r="U403"/>
      <c r="V403"/>
      <c r="W403"/>
      <c r="X403"/>
      <c r="AB403"/>
      <c r="AC403"/>
      <c r="AD403"/>
      <c r="AE403"/>
    </row>
    <row r="404" spans="20:31" ht="13" x14ac:dyDescent="0.3">
      <c r="T404"/>
      <c r="U404"/>
      <c r="V404"/>
      <c r="W404"/>
      <c r="X404"/>
      <c r="AB404"/>
      <c r="AC404"/>
      <c r="AD404"/>
      <c r="AE404"/>
    </row>
    <row r="405" spans="20:31" ht="13" x14ac:dyDescent="0.3">
      <c r="T405"/>
      <c r="U405"/>
      <c r="V405"/>
      <c r="W405"/>
      <c r="X405"/>
      <c r="AB405"/>
      <c r="AC405"/>
      <c r="AD405"/>
      <c r="AE405"/>
    </row>
    <row r="406" spans="20:31" ht="13" x14ac:dyDescent="0.3">
      <c r="T406"/>
      <c r="U406"/>
      <c r="V406"/>
      <c r="W406"/>
      <c r="X406"/>
      <c r="AB406"/>
      <c r="AC406"/>
      <c r="AD406"/>
      <c r="AE406"/>
    </row>
    <row r="407" spans="20:31" ht="13" x14ac:dyDescent="0.3">
      <c r="T407"/>
      <c r="U407"/>
      <c r="V407"/>
      <c r="W407"/>
      <c r="X407"/>
      <c r="AB407"/>
      <c r="AC407"/>
      <c r="AD407"/>
      <c r="AE407"/>
    </row>
    <row r="408" spans="20:31" ht="13" x14ac:dyDescent="0.3">
      <c r="T408"/>
      <c r="U408"/>
      <c r="V408"/>
      <c r="W408"/>
      <c r="X408"/>
      <c r="AB408"/>
      <c r="AC408"/>
      <c r="AD408"/>
      <c r="AE408"/>
    </row>
    <row r="409" spans="20:31" ht="13" x14ac:dyDescent="0.3">
      <c r="T409"/>
      <c r="U409"/>
      <c r="V409"/>
      <c r="W409"/>
      <c r="X409"/>
      <c r="AB409"/>
      <c r="AC409"/>
      <c r="AD409"/>
      <c r="AE409"/>
    </row>
    <row r="410" spans="20:31" ht="13" x14ac:dyDescent="0.3">
      <c r="T410"/>
      <c r="U410"/>
      <c r="V410"/>
      <c r="W410"/>
      <c r="X410"/>
      <c r="AB410"/>
      <c r="AC410"/>
      <c r="AD410"/>
      <c r="AE410"/>
    </row>
    <row r="411" spans="20:31" ht="13" x14ac:dyDescent="0.3">
      <c r="T411"/>
      <c r="U411"/>
      <c r="V411"/>
      <c r="W411"/>
      <c r="X411"/>
      <c r="AB411"/>
      <c r="AC411"/>
      <c r="AD411"/>
      <c r="AE411"/>
    </row>
    <row r="412" spans="20:31" ht="13" x14ac:dyDescent="0.3">
      <c r="T412"/>
      <c r="U412"/>
      <c r="V412"/>
      <c r="W412"/>
      <c r="X412"/>
      <c r="AB412"/>
      <c r="AC412"/>
      <c r="AD412"/>
      <c r="AE412"/>
    </row>
    <row r="413" spans="20:31" ht="13" x14ac:dyDescent="0.3">
      <c r="T413"/>
      <c r="U413"/>
      <c r="V413"/>
      <c r="W413"/>
      <c r="X413"/>
      <c r="AB413"/>
      <c r="AC413"/>
      <c r="AD413"/>
      <c r="AE413"/>
    </row>
    <row r="414" spans="20:31" ht="13" x14ac:dyDescent="0.3">
      <c r="T414"/>
      <c r="U414"/>
      <c r="V414"/>
      <c r="W414"/>
      <c r="X414"/>
      <c r="AB414"/>
      <c r="AC414"/>
      <c r="AD414"/>
      <c r="AE414"/>
    </row>
    <row r="415" spans="20:31" ht="13" x14ac:dyDescent="0.3">
      <c r="T415"/>
      <c r="U415"/>
      <c r="V415"/>
      <c r="W415"/>
      <c r="X415"/>
      <c r="AB415"/>
      <c r="AC415"/>
      <c r="AD415"/>
      <c r="AE415"/>
    </row>
    <row r="416" spans="20:31" ht="13" x14ac:dyDescent="0.3">
      <c r="T416"/>
      <c r="U416"/>
      <c r="V416"/>
      <c r="W416"/>
      <c r="X416"/>
      <c r="AB416"/>
      <c r="AC416"/>
      <c r="AD416"/>
      <c r="AE416"/>
    </row>
    <row r="417" spans="20:31" ht="13" x14ac:dyDescent="0.3">
      <c r="T417"/>
      <c r="U417"/>
      <c r="V417"/>
      <c r="W417"/>
      <c r="X417"/>
      <c r="AB417"/>
      <c r="AC417"/>
      <c r="AD417"/>
      <c r="AE417"/>
    </row>
    <row r="418" spans="20:31" ht="13" x14ac:dyDescent="0.3">
      <c r="T418"/>
      <c r="U418"/>
      <c r="V418"/>
      <c r="W418"/>
      <c r="X418"/>
      <c r="AB418"/>
      <c r="AC418"/>
      <c r="AD418"/>
      <c r="AE418"/>
    </row>
    <row r="419" spans="20:31" ht="13" x14ac:dyDescent="0.3">
      <c r="T419"/>
      <c r="U419"/>
      <c r="V419"/>
      <c r="W419"/>
      <c r="X419"/>
      <c r="AB419"/>
      <c r="AC419"/>
      <c r="AD419"/>
      <c r="AE419"/>
    </row>
    <row r="420" spans="20:31" ht="13" x14ac:dyDescent="0.3">
      <c r="T420"/>
      <c r="U420"/>
      <c r="V420"/>
      <c r="W420"/>
      <c r="X420"/>
      <c r="AB420"/>
      <c r="AC420"/>
      <c r="AD420"/>
      <c r="AE420"/>
    </row>
    <row r="421" spans="20:31" ht="13" x14ac:dyDescent="0.3">
      <c r="T421"/>
      <c r="U421"/>
      <c r="V421"/>
      <c r="W421"/>
      <c r="X421"/>
      <c r="AB421"/>
      <c r="AC421"/>
      <c r="AD421"/>
      <c r="AE421"/>
    </row>
    <row r="422" spans="20:31" ht="13" x14ac:dyDescent="0.3">
      <c r="T422"/>
      <c r="U422"/>
      <c r="V422"/>
      <c r="W422"/>
      <c r="X422"/>
      <c r="AB422"/>
      <c r="AC422"/>
      <c r="AD422"/>
      <c r="AE422"/>
    </row>
    <row r="423" spans="20:31" ht="13" x14ac:dyDescent="0.3">
      <c r="T423"/>
      <c r="U423"/>
      <c r="V423"/>
      <c r="W423"/>
      <c r="X423"/>
      <c r="AB423"/>
      <c r="AC423"/>
      <c r="AD423"/>
      <c r="AE423"/>
    </row>
    <row r="424" spans="20:31" ht="13" x14ac:dyDescent="0.3">
      <c r="T424"/>
      <c r="U424"/>
      <c r="V424"/>
      <c r="W424"/>
      <c r="X424"/>
      <c r="AB424"/>
      <c r="AC424"/>
      <c r="AD424"/>
      <c r="AE424"/>
    </row>
    <row r="425" spans="20:31" ht="13" x14ac:dyDescent="0.3">
      <c r="T425"/>
      <c r="U425"/>
      <c r="V425"/>
      <c r="W425"/>
      <c r="X425"/>
      <c r="AB425"/>
      <c r="AC425"/>
      <c r="AD425"/>
      <c r="AE425"/>
    </row>
    <row r="426" spans="20:31" ht="13" x14ac:dyDescent="0.3">
      <c r="T426"/>
      <c r="U426"/>
      <c r="V426"/>
      <c r="W426"/>
      <c r="X426"/>
      <c r="AB426"/>
      <c r="AC426"/>
      <c r="AD426"/>
      <c r="AE426"/>
    </row>
    <row r="427" spans="20:31" ht="13" x14ac:dyDescent="0.3">
      <c r="T427"/>
      <c r="U427"/>
      <c r="V427"/>
      <c r="W427"/>
      <c r="X427"/>
      <c r="AB427"/>
      <c r="AC427"/>
      <c r="AD427"/>
      <c r="AE427"/>
    </row>
    <row r="428" spans="20:31" ht="13" x14ac:dyDescent="0.3">
      <c r="T428"/>
      <c r="U428"/>
      <c r="V428"/>
      <c r="W428"/>
      <c r="X428"/>
      <c r="AB428"/>
      <c r="AC428"/>
      <c r="AD428"/>
      <c r="AE428"/>
    </row>
    <row r="429" spans="20:31" ht="13" x14ac:dyDescent="0.3">
      <c r="T429"/>
      <c r="U429"/>
      <c r="V429"/>
      <c r="W429"/>
      <c r="X429"/>
      <c r="AB429"/>
      <c r="AC429"/>
      <c r="AD429"/>
      <c r="AE429"/>
    </row>
    <row r="430" spans="20:31" ht="13" x14ac:dyDescent="0.3">
      <c r="T430"/>
      <c r="U430"/>
      <c r="V430"/>
      <c r="W430"/>
      <c r="X430"/>
      <c r="AB430"/>
      <c r="AC430"/>
      <c r="AD430"/>
      <c r="AE430"/>
    </row>
    <row r="431" spans="20:31" ht="13" x14ac:dyDescent="0.3">
      <c r="T431"/>
      <c r="U431"/>
      <c r="V431"/>
      <c r="W431"/>
      <c r="X431"/>
      <c r="AB431"/>
      <c r="AC431"/>
      <c r="AD431"/>
      <c r="AE431"/>
    </row>
    <row r="432" spans="20:31" ht="13" x14ac:dyDescent="0.3">
      <c r="T432"/>
      <c r="U432"/>
      <c r="V432"/>
      <c r="W432"/>
      <c r="X432"/>
      <c r="AB432"/>
      <c r="AC432"/>
      <c r="AD432"/>
      <c r="AE432"/>
    </row>
    <row r="433" spans="20:31" ht="13" x14ac:dyDescent="0.3">
      <c r="T433"/>
      <c r="U433"/>
      <c r="V433"/>
      <c r="W433"/>
      <c r="X433"/>
      <c r="AB433"/>
      <c r="AC433"/>
      <c r="AD433"/>
      <c r="AE433"/>
    </row>
    <row r="434" spans="20:31" ht="13" x14ac:dyDescent="0.3">
      <c r="T434"/>
      <c r="U434"/>
      <c r="V434"/>
      <c r="W434"/>
      <c r="X434"/>
      <c r="AB434"/>
      <c r="AC434"/>
      <c r="AD434"/>
      <c r="AE434"/>
    </row>
    <row r="435" spans="20:31" ht="13" x14ac:dyDescent="0.3">
      <c r="T435"/>
      <c r="U435"/>
      <c r="V435"/>
      <c r="W435"/>
      <c r="X435"/>
      <c r="AB435"/>
      <c r="AC435"/>
      <c r="AD435"/>
      <c r="AE435"/>
    </row>
    <row r="436" spans="20:31" ht="13" x14ac:dyDescent="0.3">
      <c r="T436"/>
      <c r="U436"/>
      <c r="V436"/>
      <c r="W436"/>
      <c r="X436"/>
      <c r="AB436"/>
      <c r="AC436"/>
      <c r="AD436"/>
      <c r="AE436"/>
    </row>
    <row r="437" spans="20:31" ht="13" x14ac:dyDescent="0.3">
      <c r="T437"/>
      <c r="U437"/>
      <c r="V437"/>
      <c r="W437"/>
      <c r="X437"/>
      <c r="AB437"/>
      <c r="AC437"/>
      <c r="AD437"/>
      <c r="AE437"/>
    </row>
    <row r="438" spans="20:31" ht="13" x14ac:dyDescent="0.3">
      <c r="T438"/>
      <c r="U438"/>
      <c r="V438"/>
      <c r="W438"/>
      <c r="X438"/>
      <c r="AB438"/>
      <c r="AC438"/>
      <c r="AD438"/>
      <c r="AE438"/>
    </row>
    <row r="439" spans="20:31" ht="13" x14ac:dyDescent="0.3">
      <c r="T439"/>
      <c r="U439"/>
      <c r="V439"/>
      <c r="W439"/>
      <c r="X439"/>
      <c r="AB439"/>
      <c r="AC439"/>
      <c r="AD439"/>
      <c r="AE439"/>
    </row>
    <row r="440" spans="20:31" ht="13" x14ac:dyDescent="0.3">
      <c r="T440"/>
      <c r="U440"/>
      <c r="V440"/>
      <c r="W440"/>
      <c r="X440"/>
      <c r="AB440"/>
      <c r="AC440"/>
      <c r="AD440"/>
      <c r="AE440"/>
    </row>
    <row r="441" spans="20:31" ht="13" x14ac:dyDescent="0.3">
      <c r="T441"/>
      <c r="U441"/>
      <c r="V441"/>
      <c r="W441"/>
      <c r="X441"/>
      <c r="AB441"/>
      <c r="AC441"/>
      <c r="AD441"/>
      <c r="AE441"/>
    </row>
    <row r="442" spans="20:31" ht="13" x14ac:dyDescent="0.3">
      <c r="T442"/>
      <c r="U442"/>
      <c r="V442"/>
      <c r="W442"/>
      <c r="X442"/>
      <c r="AB442"/>
      <c r="AC442"/>
      <c r="AD442"/>
      <c r="AE442"/>
    </row>
    <row r="443" spans="20:31" ht="13" x14ac:dyDescent="0.3">
      <c r="T443"/>
      <c r="U443"/>
      <c r="V443"/>
      <c r="W443"/>
      <c r="X443"/>
      <c r="AB443"/>
      <c r="AC443"/>
      <c r="AD443"/>
      <c r="AE443"/>
    </row>
    <row r="444" spans="20:31" ht="13" x14ac:dyDescent="0.3">
      <c r="T444"/>
      <c r="U444"/>
      <c r="V444"/>
      <c r="W444"/>
      <c r="X444"/>
      <c r="AB444"/>
      <c r="AC444"/>
      <c r="AD444"/>
      <c r="AE444"/>
    </row>
    <row r="445" spans="20:31" ht="13" x14ac:dyDescent="0.3">
      <c r="T445"/>
      <c r="U445"/>
      <c r="V445"/>
      <c r="W445"/>
      <c r="X445"/>
      <c r="AB445"/>
      <c r="AC445"/>
      <c r="AD445"/>
      <c r="AE445"/>
    </row>
    <row r="446" spans="20:31" ht="13" x14ac:dyDescent="0.3">
      <c r="T446"/>
      <c r="U446"/>
      <c r="V446"/>
      <c r="W446"/>
      <c r="X446"/>
      <c r="AB446"/>
      <c r="AC446"/>
      <c r="AD446"/>
      <c r="AE446"/>
    </row>
    <row r="447" spans="20:31" ht="13" x14ac:dyDescent="0.3">
      <c r="T447"/>
      <c r="U447"/>
      <c r="V447"/>
      <c r="W447"/>
      <c r="X447"/>
      <c r="AB447"/>
      <c r="AC447"/>
      <c r="AD447"/>
      <c r="AE447"/>
    </row>
    <row r="448" spans="20:31" ht="13" x14ac:dyDescent="0.3">
      <c r="T448"/>
      <c r="U448"/>
      <c r="V448"/>
      <c r="W448"/>
      <c r="X448"/>
      <c r="AB448"/>
      <c r="AC448"/>
      <c r="AD448"/>
      <c r="AE448"/>
    </row>
    <row r="449" spans="20:31" ht="13" x14ac:dyDescent="0.3">
      <c r="T449"/>
      <c r="U449"/>
      <c r="V449"/>
      <c r="W449"/>
      <c r="X449"/>
      <c r="AB449"/>
      <c r="AC449"/>
      <c r="AD449"/>
      <c r="AE449"/>
    </row>
    <row r="450" spans="20:31" ht="13" x14ac:dyDescent="0.3">
      <c r="T450"/>
      <c r="U450"/>
      <c r="V450"/>
      <c r="W450"/>
      <c r="X450"/>
      <c r="AB450"/>
      <c r="AC450"/>
      <c r="AD450"/>
      <c r="AE450"/>
    </row>
    <row r="451" spans="20:31" ht="13" x14ac:dyDescent="0.3">
      <c r="T451"/>
      <c r="U451"/>
      <c r="V451"/>
      <c r="W451"/>
      <c r="X451"/>
      <c r="AB451"/>
      <c r="AC451"/>
      <c r="AD451"/>
      <c r="AE451"/>
    </row>
    <row r="452" spans="20:31" ht="13" x14ac:dyDescent="0.3">
      <c r="T452"/>
      <c r="U452"/>
      <c r="V452"/>
      <c r="W452"/>
      <c r="X452"/>
      <c r="AB452"/>
      <c r="AC452"/>
      <c r="AD452"/>
      <c r="AE452"/>
    </row>
    <row r="453" spans="20:31" ht="13" x14ac:dyDescent="0.3">
      <c r="T453"/>
      <c r="U453"/>
      <c r="V453"/>
      <c r="W453"/>
      <c r="X453"/>
      <c r="AB453"/>
      <c r="AC453"/>
      <c r="AD453"/>
      <c r="AE453"/>
    </row>
    <row r="454" spans="20:31" ht="13" x14ac:dyDescent="0.3">
      <c r="T454"/>
      <c r="U454"/>
      <c r="V454"/>
      <c r="W454"/>
      <c r="X454"/>
      <c r="AB454"/>
      <c r="AC454"/>
      <c r="AD454"/>
      <c r="AE454"/>
    </row>
    <row r="455" spans="20:31" ht="13" x14ac:dyDescent="0.3">
      <c r="T455"/>
      <c r="U455"/>
      <c r="V455"/>
      <c r="W455"/>
      <c r="X455"/>
      <c r="AB455"/>
      <c r="AC455"/>
      <c r="AD455"/>
      <c r="AE455"/>
    </row>
    <row r="456" spans="20:31" ht="13" x14ac:dyDescent="0.3">
      <c r="T456"/>
      <c r="U456"/>
      <c r="V456"/>
      <c r="W456"/>
      <c r="X456"/>
      <c r="AB456"/>
      <c r="AC456"/>
      <c r="AD456"/>
      <c r="AE456"/>
    </row>
    <row r="457" spans="20:31" ht="13" x14ac:dyDescent="0.3">
      <c r="T457"/>
      <c r="U457"/>
      <c r="V457"/>
      <c r="W457"/>
      <c r="X457"/>
      <c r="AB457"/>
      <c r="AC457"/>
      <c r="AD457"/>
      <c r="AE457"/>
    </row>
    <row r="458" spans="20:31" ht="13" x14ac:dyDescent="0.3">
      <c r="T458"/>
      <c r="U458"/>
      <c r="V458"/>
      <c r="W458"/>
      <c r="X458"/>
      <c r="AB458"/>
      <c r="AC458"/>
      <c r="AD458"/>
      <c r="AE458"/>
    </row>
    <row r="459" spans="20:31" ht="13" x14ac:dyDescent="0.3">
      <c r="T459"/>
      <c r="U459"/>
      <c r="V459"/>
      <c r="W459"/>
      <c r="X459"/>
      <c r="AB459"/>
      <c r="AC459"/>
      <c r="AD459"/>
      <c r="AE459"/>
    </row>
    <row r="460" spans="20:31" ht="13" x14ac:dyDescent="0.3">
      <c r="T460"/>
      <c r="U460"/>
      <c r="V460"/>
      <c r="W460"/>
      <c r="X460"/>
      <c r="AB460"/>
      <c r="AC460"/>
      <c r="AD460"/>
      <c r="AE460"/>
    </row>
    <row r="461" spans="20:31" ht="13" x14ac:dyDescent="0.3">
      <c r="T461"/>
      <c r="U461"/>
      <c r="V461"/>
      <c r="W461"/>
      <c r="X461"/>
      <c r="AB461"/>
      <c r="AC461"/>
      <c r="AD461"/>
      <c r="AE461"/>
    </row>
    <row r="462" spans="20:31" ht="13" x14ac:dyDescent="0.3">
      <c r="T462"/>
      <c r="U462"/>
      <c r="V462"/>
      <c r="W462"/>
      <c r="X462"/>
      <c r="AB462"/>
      <c r="AC462"/>
      <c r="AD462"/>
      <c r="AE462"/>
    </row>
    <row r="463" spans="20:31" ht="13" x14ac:dyDescent="0.3">
      <c r="T463"/>
      <c r="U463"/>
      <c r="V463"/>
      <c r="W463"/>
      <c r="X463"/>
      <c r="AB463"/>
      <c r="AC463"/>
      <c r="AD463"/>
      <c r="AE463"/>
    </row>
    <row r="464" spans="20:31" ht="13" x14ac:dyDescent="0.3">
      <c r="T464"/>
      <c r="U464"/>
      <c r="V464"/>
      <c r="W464"/>
      <c r="X464"/>
      <c r="AB464"/>
      <c r="AC464"/>
      <c r="AD464"/>
      <c r="AE464"/>
    </row>
    <row r="465" spans="20:31" ht="13" x14ac:dyDescent="0.3">
      <c r="T465"/>
      <c r="U465"/>
      <c r="V465"/>
      <c r="W465"/>
      <c r="X465"/>
      <c r="AB465"/>
      <c r="AC465"/>
      <c r="AD465"/>
      <c r="AE465"/>
    </row>
    <row r="466" spans="20:31" ht="13" x14ac:dyDescent="0.3">
      <c r="T466"/>
      <c r="U466"/>
      <c r="V466"/>
      <c r="W466"/>
      <c r="X466"/>
      <c r="AB466"/>
      <c r="AC466"/>
      <c r="AD466"/>
      <c r="AE466"/>
    </row>
    <row r="467" spans="20:31" ht="13" x14ac:dyDescent="0.3">
      <c r="T467"/>
      <c r="U467"/>
      <c r="V467"/>
      <c r="W467"/>
      <c r="X467"/>
      <c r="AB467"/>
      <c r="AC467"/>
      <c r="AD467"/>
      <c r="AE467"/>
    </row>
    <row r="468" spans="20:31" ht="13" x14ac:dyDescent="0.3">
      <c r="T468"/>
      <c r="U468"/>
      <c r="V468"/>
      <c r="W468"/>
      <c r="X468"/>
      <c r="AB468"/>
      <c r="AC468"/>
      <c r="AD468"/>
      <c r="AE468"/>
    </row>
    <row r="469" spans="20:31" ht="13" x14ac:dyDescent="0.3">
      <c r="T469"/>
      <c r="U469"/>
      <c r="V469"/>
      <c r="W469"/>
      <c r="X469"/>
      <c r="AB469"/>
      <c r="AC469"/>
      <c r="AD469"/>
      <c r="AE469"/>
    </row>
    <row r="470" spans="20:31" ht="13" x14ac:dyDescent="0.3">
      <c r="T470"/>
      <c r="U470"/>
      <c r="V470"/>
      <c r="W470"/>
      <c r="X470"/>
      <c r="AB470"/>
      <c r="AC470"/>
      <c r="AD470"/>
      <c r="AE470"/>
    </row>
    <row r="471" spans="20:31" ht="13" x14ac:dyDescent="0.3">
      <c r="T471"/>
      <c r="U471"/>
      <c r="V471"/>
      <c r="W471"/>
      <c r="X471"/>
      <c r="AB471"/>
      <c r="AC471"/>
      <c r="AD471"/>
      <c r="AE471"/>
    </row>
    <row r="472" spans="20:31" ht="13" x14ac:dyDescent="0.3">
      <c r="T472"/>
      <c r="U472"/>
      <c r="V472"/>
      <c r="W472"/>
      <c r="X472"/>
      <c r="AB472"/>
      <c r="AC472"/>
      <c r="AD472"/>
      <c r="AE472"/>
    </row>
    <row r="473" spans="20:31" ht="13" x14ac:dyDescent="0.3">
      <c r="T473"/>
      <c r="U473"/>
      <c r="V473"/>
      <c r="W473"/>
      <c r="X473"/>
      <c r="AB473"/>
      <c r="AC473"/>
      <c r="AD473"/>
      <c r="AE473"/>
    </row>
    <row r="474" spans="20:31" ht="13" x14ac:dyDescent="0.3">
      <c r="T474"/>
      <c r="U474"/>
      <c r="V474"/>
      <c r="W474"/>
      <c r="X474"/>
      <c r="AB474"/>
      <c r="AC474"/>
      <c r="AD474"/>
      <c r="AE474"/>
    </row>
    <row r="475" spans="20:31" ht="13" x14ac:dyDescent="0.3">
      <c r="T475"/>
      <c r="U475"/>
      <c r="V475"/>
      <c r="W475"/>
      <c r="X475"/>
      <c r="AB475"/>
      <c r="AC475"/>
      <c r="AD475"/>
      <c r="AE475"/>
    </row>
    <row r="476" spans="20:31" ht="13" x14ac:dyDescent="0.3">
      <c r="T476"/>
      <c r="U476"/>
      <c r="V476"/>
      <c r="W476"/>
      <c r="X476"/>
      <c r="AB476"/>
      <c r="AC476"/>
      <c r="AD476"/>
      <c r="AE476"/>
    </row>
    <row r="477" spans="20:31" ht="13" x14ac:dyDescent="0.3">
      <c r="T477"/>
      <c r="U477"/>
      <c r="V477"/>
      <c r="W477"/>
      <c r="X477"/>
      <c r="AB477"/>
      <c r="AC477"/>
      <c r="AD477"/>
      <c r="AE477"/>
    </row>
    <row r="478" spans="20:31" ht="13" x14ac:dyDescent="0.3">
      <c r="T478"/>
      <c r="U478"/>
      <c r="V478"/>
      <c r="W478"/>
      <c r="X478"/>
      <c r="AB478"/>
      <c r="AC478"/>
      <c r="AD478"/>
      <c r="AE478"/>
    </row>
    <row r="479" spans="20:31" ht="13" x14ac:dyDescent="0.3">
      <c r="T479"/>
      <c r="U479"/>
      <c r="V479"/>
      <c r="W479"/>
      <c r="X479"/>
      <c r="AB479"/>
      <c r="AC479"/>
      <c r="AD479"/>
      <c r="AE479"/>
    </row>
    <row r="480" spans="20:31" ht="13" x14ac:dyDescent="0.3">
      <c r="T480"/>
      <c r="U480"/>
      <c r="V480"/>
      <c r="W480"/>
      <c r="X480"/>
      <c r="AB480"/>
      <c r="AC480"/>
      <c r="AD480"/>
      <c r="AE480"/>
    </row>
    <row r="481" spans="20:31" ht="13" x14ac:dyDescent="0.3">
      <c r="T481"/>
      <c r="U481"/>
      <c r="V481"/>
      <c r="W481"/>
      <c r="X481"/>
      <c r="AB481"/>
      <c r="AC481"/>
      <c r="AD481"/>
      <c r="AE481"/>
    </row>
    <row r="482" spans="20:31" ht="13" x14ac:dyDescent="0.3">
      <c r="T482"/>
      <c r="U482"/>
      <c r="V482"/>
      <c r="W482"/>
      <c r="X482"/>
      <c r="AB482"/>
      <c r="AC482"/>
      <c r="AD482"/>
      <c r="AE482"/>
    </row>
    <row r="483" spans="20:31" ht="13" x14ac:dyDescent="0.3">
      <c r="T483"/>
      <c r="U483"/>
      <c r="V483"/>
      <c r="W483"/>
      <c r="X483"/>
      <c r="AB483"/>
      <c r="AC483"/>
      <c r="AD483"/>
      <c r="AE483"/>
    </row>
    <row r="484" spans="20:31" ht="13" x14ac:dyDescent="0.3">
      <c r="T484"/>
      <c r="U484"/>
      <c r="V484"/>
      <c r="W484"/>
      <c r="X484"/>
      <c r="AB484"/>
      <c r="AC484"/>
      <c r="AD484"/>
      <c r="AE484"/>
    </row>
    <row r="485" spans="20:31" ht="13" x14ac:dyDescent="0.3">
      <c r="T485"/>
      <c r="U485"/>
      <c r="V485"/>
      <c r="W485"/>
      <c r="X485"/>
      <c r="AB485"/>
      <c r="AC485"/>
      <c r="AD485"/>
      <c r="AE485"/>
    </row>
    <row r="486" spans="20:31" ht="13" x14ac:dyDescent="0.3">
      <c r="T486"/>
      <c r="U486"/>
      <c r="V486"/>
      <c r="W486"/>
      <c r="X486"/>
      <c r="AB486"/>
      <c r="AC486"/>
      <c r="AD486"/>
      <c r="AE486"/>
    </row>
    <row r="487" spans="20:31" ht="13" x14ac:dyDescent="0.3">
      <c r="T487"/>
      <c r="U487"/>
      <c r="V487"/>
      <c r="W487"/>
      <c r="X487"/>
      <c r="AB487"/>
      <c r="AC487"/>
      <c r="AD487"/>
      <c r="AE487"/>
    </row>
    <row r="488" spans="20:31" ht="13" x14ac:dyDescent="0.3">
      <c r="T488"/>
      <c r="U488"/>
      <c r="V488"/>
      <c r="W488"/>
      <c r="X488"/>
      <c r="AB488"/>
      <c r="AC488"/>
      <c r="AD488"/>
      <c r="AE488"/>
    </row>
    <row r="489" spans="20:31" ht="13" x14ac:dyDescent="0.3">
      <c r="T489"/>
      <c r="U489"/>
      <c r="V489"/>
      <c r="W489"/>
      <c r="X489"/>
      <c r="AB489"/>
      <c r="AC489"/>
      <c r="AD489"/>
      <c r="AE489"/>
    </row>
    <row r="490" spans="20:31" ht="13" x14ac:dyDescent="0.3">
      <c r="T490"/>
      <c r="U490"/>
      <c r="V490"/>
      <c r="W490"/>
      <c r="X490"/>
      <c r="AB490"/>
      <c r="AC490"/>
      <c r="AD490"/>
      <c r="AE490"/>
    </row>
    <row r="491" spans="20:31" ht="13" x14ac:dyDescent="0.3">
      <c r="T491"/>
      <c r="U491"/>
      <c r="V491"/>
      <c r="W491"/>
      <c r="X491"/>
      <c r="AB491"/>
      <c r="AC491"/>
      <c r="AD491"/>
      <c r="AE491"/>
    </row>
    <row r="492" spans="20:31" ht="13" x14ac:dyDescent="0.3">
      <c r="T492"/>
      <c r="U492"/>
      <c r="V492"/>
      <c r="W492"/>
      <c r="X492"/>
      <c r="AB492"/>
      <c r="AC492"/>
      <c r="AD492"/>
      <c r="AE492"/>
    </row>
    <row r="493" spans="20:31" ht="13" x14ac:dyDescent="0.3">
      <c r="T493"/>
      <c r="U493"/>
      <c r="V493"/>
      <c r="W493"/>
      <c r="X493"/>
      <c r="AB493"/>
      <c r="AC493"/>
      <c r="AD493"/>
      <c r="AE493"/>
    </row>
    <row r="494" spans="20:31" ht="13" x14ac:dyDescent="0.3">
      <c r="T494"/>
      <c r="U494"/>
      <c r="V494"/>
      <c r="W494"/>
      <c r="X494"/>
      <c r="AB494"/>
      <c r="AC494"/>
      <c r="AD494"/>
      <c r="AE494"/>
    </row>
    <row r="495" spans="20:31" ht="13" x14ac:dyDescent="0.3">
      <c r="T495"/>
      <c r="U495"/>
      <c r="V495"/>
      <c r="W495"/>
      <c r="X495"/>
      <c r="AB495"/>
      <c r="AC495"/>
      <c r="AD495"/>
      <c r="AE495"/>
    </row>
    <row r="496" spans="20:31" ht="13" x14ac:dyDescent="0.3">
      <c r="T496"/>
      <c r="U496"/>
      <c r="V496"/>
      <c r="W496"/>
      <c r="X496"/>
      <c r="AB496"/>
      <c r="AC496"/>
      <c r="AD496"/>
      <c r="AE496"/>
    </row>
    <row r="497" spans="20:31" ht="13" x14ac:dyDescent="0.3">
      <c r="T497"/>
      <c r="U497"/>
      <c r="V497"/>
      <c r="W497"/>
      <c r="X497"/>
      <c r="AB497"/>
      <c r="AC497"/>
      <c r="AD497"/>
      <c r="AE497"/>
    </row>
    <row r="498" spans="20:31" ht="13" x14ac:dyDescent="0.3">
      <c r="T498"/>
      <c r="U498"/>
      <c r="V498"/>
      <c r="W498"/>
      <c r="X498"/>
      <c r="AB498"/>
      <c r="AC498"/>
      <c r="AD498"/>
      <c r="AE498"/>
    </row>
    <row r="499" spans="20:31" ht="13" x14ac:dyDescent="0.3">
      <c r="T499"/>
      <c r="U499"/>
      <c r="V499"/>
      <c r="W499"/>
      <c r="X499"/>
      <c r="AB499"/>
      <c r="AC499"/>
      <c r="AD499"/>
      <c r="AE499"/>
    </row>
    <row r="500" spans="20:31" ht="13" x14ac:dyDescent="0.3">
      <c r="T500"/>
      <c r="U500"/>
      <c r="V500"/>
      <c r="W500"/>
      <c r="X500"/>
      <c r="AB500"/>
      <c r="AC500"/>
      <c r="AD500"/>
      <c r="AE500"/>
    </row>
    <row r="501" spans="20:31" ht="13" x14ac:dyDescent="0.3">
      <c r="T501"/>
      <c r="U501"/>
      <c r="V501"/>
      <c r="W501"/>
      <c r="X501"/>
      <c r="AB501"/>
      <c r="AC501"/>
      <c r="AD501"/>
      <c r="AE501"/>
    </row>
    <row r="502" spans="20:31" ht="13" x14ac:dyDescent="0.3">
      <c r="T502"/>
      <c r="U502"/>
      <c r="V502"/>
      <c r="W502"/>
      <c r="X502"/>
      <c r="AB502"/>
      <c r="AC502"/>
      <c r="AD502"/>
      <c r="AE502"/>
    </row>
    <row r="503" spans="20:31" ht="13" x14ac:dyDescent="0.3">
      <c r="T503"/>
      <c r="U503"/>
      <c r="V503"/>
      <c r="W503"/>
      <c r="X503"/>
      <c r="AB503"/>
      <c r="AC503"/>
      <c r="AD503"/>
      <c r="AE503"/>
    </row>
    <row r="504" spans="20:31" ht="13" x14ac:dyDescent="0.3">
      <c r="T504"/>
      <c r="U504"/>
      <c r="V504"/>
      <c r="W504"/>
      <c r="X504"/>
      <c r="AB504"/>
      <c r="AC504"/>
      <c r="AD504"/>
      <c r="AE504"/>
    </row>
    <row r="505" spans="20:31" ht="13" x14ac:dyDescent="0.3">
      <c r="T505"/>
      <c r="U505"/>
      <c r="V505"/>
      <c r="W505"/>
      <c r="X505"/>
      <c r="AB505"/>
      <c r="AC505"/>
      <c r="AD505"/>
      <c r="AE505"/>
    </row>
    <row r="506" spans="20:31" ht="13" x14ac:dyDescent="0.3">
      <c r="T506"/>
      <c r="U506"/>
      <c r="V506"/>
      <c r="W506"/>
      <c r="X506"/>
      <c r="AB506"/>
      <c r="AC506"/>
      <c r="AD506"/>
      <c r="AE506"/>
    </row>
    <row r="507" spans="20:31" ht="13" x14ac:dyDescent="0.3">
      <c r="T507"/>
      <c r="U507"/>
      <c r="V507"/>
      <c r="W507"/>
      <c r="X507"/>
      <c r="AB507"/>
      <c r="AC507"/>
      <c r="AD507"/>
      <c r="AE507"/>
    </row>
    <row r="508" spans="20:31" ht="13" x14ac:dyDescent="0.3">
      <c r="T508"/>
      <c r="U508"/>
      <c r="V508"/>
      <c r="W508"/>
      <c r="X508"/>
      <c r="AB508"/>
      <c r="AC508"/>
      <c r="AD508"/>
      <c r="AE508"/>
    </row>
    <row r="509" spans="20:31" ht="13" x14ac:dyDescent="0.3">
      <c r="T509"/>
      <c r="U509"/>
      <c r="V509"/>
      <c r="W509"/>
      <c r="X509"/>
      <c r="AB509"/>
      <c r="AC509"/>
      <c r="AD509"/>
      <c r="AE509"/>
    </row>
    <row r="510" spans="20:31" ht="13" x14ac:dyDescent="0.3">
      <c r="T510"/>
      <c r="U510"/>
      <c r="V510"/>
      <c r="W510"/>
      <c r="X510"/>
      <c r="AB510"/>
      <c r="AC510"/>
      <c r="AD510"/>
      <c r="AE510"/>
    </row>
    <row r="511" spans="20:31" ht="13" x14ac:dyDescent="0.3">
      <c r="T511"/>
      <c r="U511"/>
      <c r="V511"/>
      <c r="W511"/>
      <c r="X511"/>
      <c r="AB511"/>
      <c r="AC511"/>
      <c r="AD511"/>
      <c r="AE511"/>
    </row>
    <row r="512" spans="20:31" ht="13" x14ac:dyDescent="0.3">
      <c r="T512"/>
      <c r="U512"/>
      <c r="V512"/>
      <c r="W512"/>
      <c r="X512"/>
      <c r="AB512"/>
      <c r="AC512"/>
      <c r="AD512"/>
      <c r="AE512"/>
    </row>
    <row r="513" spans="20:31" ht="13" x14ac:dyDescent="0.3">
      <c r="T513"/>
      <c r="U513"/>
      <c r="V513"/>
      <c r="W513"/>
      <c r="X513"/>
      <c r="AB513"/>
      <c r="AC513"/>
      <c r="AD513"/>
      <c r="AE513"/>
    </row>
    <row r="514" spans="20:31" ht="13" x14ac:dyDescent="0.3">
      <c r="T514"/>
      <c r="U514"/>
      <c r="V514"/>
      <c r="W514"/>
      <c r="X514"/>
      <c r="AB514"/>
      <c r="AC514"/>
      <c r="AD514"/>
      <c r="AE514"/>
    </row>
    <row r="515" spans="20:31" ht="13" x14ac:dyDescent="0.3">
      <c r="T515"/>
      <c r="U515"/>
      <c r="V515"/>
      <c r="W515"/>
      <c r="X515"/>
      <c r="AB515"/>
      <c r="AC515"/>
      <c r="AD515"/>
      <c r="AE515"/>
    </row>
    <row r="516" spans="20:31" ht="13" x14ac:dyDescent="0.3">
      <c r="T516"/>
      <c r="U516"/>
      <c r="V516"/>
      <c r="W516"/>
      <c r="X516"/>
      <c r="AB516"/>
      <c r="AC516"/>
      <c r="AD516"/>
      <c r="AE516"/>
    </row>
    <row r="517" spans="20:31" ht="13" x14ac:dyDescent="0.3">
      <c r="T517"/>
      <c r="U517"/>
      <c r="V517"/>
      <c r="W517"/>
      <c r="X517"/>
      <c r="AB517"/>
      <c r="AC517"/>
      <c r="AD517"/>
      <c r="AE517"/>
    </row>
    <row r="518" spans="20:31" ht="13" x14ac:dyDescent="0.3">
      <c r="T518"/>
      <c r="U518"/>
      <c r="V518"/>
      <c r="W518"/>
      <c r="X518"/>
      <c r="AB518"/>
      <c r="AC518"/>
      <c r="AD518"/>
      <c r="AE518"/>
    </row>
    <row r="519" spans="20:31" ht="13" x14ac:dyDescent="0.3">
      <c r="T519"/>
      <c r="U519"/>
      <c r="V519"/>
      <c r="W519"/>
      <c r="X519"/>
      <c r="AB519"/>
      <c r="AC519"/>
      <c r="AD519"/>
      <c r="AE519"/>
    </row>
    <row r="520" spans="20:31" ht="13" x14ac:dyDescent="0.3">
      <c r="T520"/>
      <c r="U520"/>
      <c r="V520"/>
      <c r="W520"/>
      <c r="X520"/>
      <c r="AB520"/>
      <c r="AC520"/>
      <c r="AD520"/>
      <c r="AE520"/>
    </row>
    <row r="521" spans="20:31" ht="13" x14ac:dyDescent="0.3">
      <c r="T521"/>
      <c r="U521"/>
      <c r="V521"/>
      <c r="W521"/>
      <c r="X521"/>
      <c r="AB521"/>
      <c r="AC521"/>
      <c r="AD521"/>
      <c r="AE521"/>
    </row>
    <row r="522" spans="20:31" ht="13" x14ac:dyDescent="0.3">
      <c r="T522"/>
      <c r="U522"/>
      <c r="V522"/>
      <c r="W522"/>
      <c r="X522"/>
      <c r="AB522"/>
      <c r="AC522"/>
      <c r="AD522"/>
      <c r="AE522"/>
    </row>
    <row r="523" spans="20:31" ht="13" x14ac:dyDescent="0.3">
      <c r="T523"/>
      <c r="U523"/>
      <c r="V523"/>
      <c r="W523"/>
      <c r="X523"/>
      <c r="AB523"/>
      <c r="AC523"/>
      <c r="AD523"/>
      <c r="AE523"/>
    </row>
    <row r="524" spans="20:31" ht="13" x14ac:dyDescent="0.3">
      <c r="T524"/>
      <c r="U524"/>
      <c r="V524"/>
      <c r="W524"/>
      <c r="X524"/>
      <c r="AB524"/>
      <c r="AC524"/>
      <c r="AD524"/>
      <c r="AE524"/>
    </row>
    <row r="525" spans="20:31" ht="13" x14ac:dyDescent="0.3">
      <c r="T525"/>
      <c r="U525"/>
      <c r="V525"/>
      <c r="W525"/>
      <c r="X525"/>
      <c r="AB525"/>
      <c r="AC525"/>
      <c r="AD525"/>
      <c r="AE525"/>
    </row>
    <row r="526" spans="20:31" ht="13" x14ac:dyDescent="0.3">
      <c r="T526"/>
      <c r="U526"/>
      <c r="V526"/>
      <c r="W526"/>
      <c r="X526"/>
      <c r="AB526"/>
      <c r="AC526"/>
      <c r="AD526"/>
      <c r="AE526"/>
    </row>
    <row r="527" spans="20:31" ht="13" x14ac:dyDescent="0.3">
      <c r="T527"/>
      <c r="U527"/>
      <c r="V527"/>
      <c r="W527"/>
      <c r="X527"/>
      <c r="AB527"/>
      <c r="AC527"/>
      <c r="AD527"/>
      <c r="AE527"/>
    </row>
    <row r="528" spans="20:31" ht="13" x14ac:dyDescent="0.3">
      <c r="T528"/>
      <c r="U528"/>
      <c r="V528"/>
      <c r="W528"/>
      <c r="X528"/>
      <c r="AB528"/>
      <c r="AC528"/>
      <c r="AD528"/>
      <c r="AE528"/>
    </row>
    <row r="529" spans="20:31" ht="13" x14ac:dyDescent="0.3">
      <c r="T529"/>
      <c r="U529"/>
      <c r="V529"/>
      <c r="W529"/>
      <c r="X529"/>
      <c r="AB529"/>
      <c r="AC529"/>
      <c r="AD529"/>
      <c r="AE529"/>
    </row>
    <row r="530" spans="20:31" ht="13" x14ac:dyDescent="0.3">
      <c r="T530"/>
      <c r="U530"/>
      <c r="V530"/>
      <c r="W530"/>
      <c r="X530"/>
      <c r="AB530"/>
      <c r="AC530"/>
      <c r="AD530"/>
      <c r="AE530"/>
    </row>
    <row r="531" spans="20:31" ht="13" x14ac:dyDescent="0.3">
      <c r="T531"/>
      <c r="U531"/>
      <c r="V531"/>
      <c r="W531"/>
      <c r="X531"/>
      <c r="AB531"/>
      <c r="AC531"/>
      <c r="AD531"/>
      <c r="AE531"/>
    </row>
    <row r="532" spans="20:31" ht="13" x14ac:dyDescent="0.3">
      <c r="T532"/>
      <c r="U532"/>
      <c r="V532"/>
      <c r="W532"/>
      <c r="X532"/>
      <c r="AB532"/>
      <c r="AC532"/>
      <c r="AD532"/>
      <c r="AE532"/>
    </row>
    <row r="533" spans="20:31" ht="13" x14ac:dyDescent="0.3">
      <c r="T533"/>
      <c r="U533"/>
      <c r="V533"/>
      <c r="W533"/>
      <c r="X533"/>
      <c r="AB533"/>
      <c r="AC533"/>
      <c r="AD533"/>
      <c r="AE533"/>
    </row>
    <row r="534" spans="20:31" ht="13" x14ac:dyDescent="0.3">
      <c r="T534"/>
      <c r="U534"/>
      <c r="V534"/>
      <c r="W534"/>
      <c r="X534"/>
      <c r="AB534"/>
      <c r="AC534"/>
      <c r="AD534"/>
      <c r="AE534"/>
    </row>
    <row r="535" spans="20:31" ht="13" x14ac:dyDescent="0.3">
      <c r="T535"/>
      <c r="U535"/>
      <c r="V535"/>
      <c r="W535"/>
      <c r="X535"/>
      <c r="AB535"/>
      <c r="AC535"/>
      <c r="AD535"/>
      <c r="AE535"/>
    </row>
    <row r="536" spans="20:31" ht="13" x14ac:dyDescent="0.3">
      <c r="T536"/>
      <c r="U536"/>
      <c r="V536"/>
      <c r="W536"/>
      <c r="X536"/>
      <c r="AB536"/>
      <c r="AC536"/>
      <c r="AD536"/>
      <c r="AE536"/>
    </row>
    <row r="537" spans="20:31" ht="13" x14ac:dyDescent="0.3">
      <c r="T537"/>
      <c r="U537"/>
      <c r="V537"/>
      <c r="W537"/>
      <c r="X537"/>
      <c r="AB537"/>
      <c r="AC537"/>
      <c r="AD537"/>
      <c r="AE537"/>
    </row>
    <row r="538" spans="20:31" ht="13" x14ac:dyDescent="0.3">
      <c r="T538"/>
      <c r="U538"/>
      <c r="V538"/>
      <c r="W538"/>
      <c r="X538"/>
      <c r="AB538"/>
      <c r="AC538"/>
      <c r="AD538"/>
      <c r="AE538"/>
    </row>
    <row r="539" spans="20:31" ht="13" x14ac:dyDescent="0.3">
      <c r="T539"/>
      <c r="U539"/>
      <c r="V539"/>
      <c r="W539"/>
      <c r="X539"/>
      <c r="AB539"/>
      <c r="AC539"/>
      <c r="AD539"/>
      <c r="AE539"/>
    </row>
    <row r="540" spans="20:31" ht="13" x14ac:dyDescent="0.3">
      <c r="T540"/>
      <c r="U540"/>
      <c r="V540"/>
      <c r="W540"/>
      <c r="X540"/>
      <c r="AB540"/>
      <c r="AC540"/>
      <c r="AD540"/>
      <c r="AE540"/>
    </row>
    <row r="541" spans="20:31" ht="13" x14ac:dyDescent="0.3">
      <c r="T541"/>
      <c r="U541"/>
      <c r="V541"/>
      <c r="W541"/>
      <c r="X541"/>
      <c r="AB541"/>
      <c r="AC541"/>
      <c r="AD541"/>
      <c r="AE541"/>
    </row>
    <row r="542" spans="20:31" ht="13" x14ac:dyDescent="0.3">
      <c r="T542"/>
      <c r="U542"/>
      <c r="V542"/>
      <c r="W542"/>
      <c r="X542"/>
      <c r="AB542"/>
      <c r="AC542"/>
      <c r="AD542"/>
      <c r="AE542"/>
    </row>
    <row r="543" spans="20:31" ht="13" x14ac:dyDescent="0.3">
      <c r="T543"/>
      <c r="U543"/>
      <c r="V543"/>
      <c r="W543"/>
      <c r="X543"/>
      <c r="AB543"/>
      <c r="AC543"/>
      <c r="AD543"/>
      <c r="AE543"/>
    </row>
    <row r="544" spans="20:31" ht="13" x14ac:dyDescent="0.3">
      <c r="T544"/>
      <c r="U544"/>
      <c r="V544"/>
      <c r="W544"/>
      <c r="X544"/>
      <c r="AB544"/>
      <c r="AC544"/>
      <c r="AD544"/>
      <c r="AE544"/>
    </row>
    <row r="545" spans="20:31" ht="13" x14ac:dyDescent="0.3">
      <c r="T545"/>
      <c r="U545"/>
      <c r="V545"/>
      <c r="W545"/>
      <c r="X545"/>
      <c r="AB545"/>
      <c r="AC545"/>
      <c r="AD545"/>
      <c r="AE545"/>
    </row>
    <row r="546" spans="20:31" ht="13" x14ac:dyDescent="0.3">
      <c r="T546"/>
      <c r="U546"/>
      <c r="V546"/>
      <c r="W546"/>
      <c r="X546"/>
      <c r="AB546"/>
      <c r="AC546"/>
      <c r="AD546"/>
      <c r="AE546"/>
    </row>
    <row r="547" spans="20:31" ht="13" x14ac:dyDescent="0.3">
      <c r="T547"/>
      <c r="U547"/>
      <c r="V547"/>
      <c r="W547"/>
      <c r="X547"/>
      <c r="AB547"/>
      <c r="AC547"/>
      <c r="AD547"/>
      <c r="AE547"/>
    </row>
    <row r="548" spans="20:31" ht="13" x14ac:dyDescent="0.3">
      <c r="T548"/>
      <c r="U548"/>
      <c r="V548"/>
      <c r="W548"/>
      <c r="X548"/>
      <c r="AB548"/>
      <c r="AC548"/>
      <c r="AD548"/>
      <c r="AE548"/>
    </row>
    <row r="549" spans="20:31" ht="13" x14ac:dyDescent="0.3">
      <c r="T549"/>
      <c r="U549"/>
      <c r="V549"/>
      <c r="W549"/>
      <c r="X549"/>
      <c r="AB549"/>
      <c r="AC549"/>
      <c r="AD549"/>
      <c r="AE549"/>
    </row>
    <row r="550" spans="20:31" ht="13" x14ac:dyDescent="0.3">
      <c r="T550"/>
      <c r="U550"/>
      <c r="V550"/>
      <c r="W550"/>
      <c r="X550"/>
      <c r="AB550"/>
      <c r="AC550"/>
      <c r="AD550"/>
      <c r="AE550"/>
    </row>
    <row r="551" spans="20:31" ht="13" x14ac:dyDescent="0.3">
      <c r="T551"/>
      <c r="U551"/>
      <c r="V551"/>
      <c r="W551"/>
      <c r="X551"/>
      <c r="AB551"/>
      <c r="AC551"/>
      <c r="AD551"/>
      <c r="AE551"/>
    </row>
    <row r="552" spans="20:31" ht="13" x14ac:dyDescent="0.3">
      <c r="T552"/>
      <c r="U552"/>
      <c r="V552"/>
      <c r="W552"/>
      <c r="X552"/>
      <c r="AB552"/>
      <c r="AC552"/>
      <c r="AD552"/>
      <c r="AE552"/>
    </row>
    <row r="553" spans="20:31" ht="13" x14ac:dyDescent="0.3">
      <c r="T553"/>
      <c r="U553"/>
      <c r="V553"/>
      <c r="W553"/>
      <c r="X553"/>
      <c r="AB553"/>
      <c r="AC553"/>
      <c r="AD553"/>
      <c r="AE553"/>
    </row>
    <row r="554" spans="20:31" ht="13" x14ac:dyDescent="0.3">
      <c r="T554"/>
      <c r="U554"/>
      <c r="V554"/>
      <c r="W554"/>
      <c r="X554"/>
      <c r="AB554"/>
      <c r="AC554"/>
      <c r="AD554"/>
      <c r="AE554"/>
    </row>
    <row r="555" spans="20:31" ht="13" x14ac:dyDescent="0.3">
      <c r="T555"/>
      <c r="U555"/>
      <c r="V555"/>
      <c r="W555"/>
      <c r="X555"/>
      <c r="AB555"/>
      <c r="AC555"/>
      <c r="AD555"/>
      <c r="AE555"/>
    </row>
    <row r="556" spans="20:31" ht="13" x14ac:dyDescent="0.3">
      <c r="T556"/>
      <c r="U556"/>
      <c r="V556"/>
      <c r="W556"/>
      <c r="X556"/>
      <c r="AB556"/>
      <c r="AC556"/>
      <c r="AD556"/>
      <c r="AE556"/>
    </row>
    <row r="557" spans="20:31" ht="13" x14ac:dyDescent="0.3">
      <c r="T557"/>
      <c r="U557"/>
      <c r="V557"/>
      <c r="W557"/>
      <c r="X557"/>
      <c r="AB557"/>
      <c r="AC557"/>
      <c r="AD557"/>
      <c r="AE557"/>
    </row>
    <row r="558" spans="20:31" ht="13" x14ac:dyDescent="0.3">
      <c r="T558"/>
      <c r="U558"/>
      <c r="V558"/>
      <c r="W558"/>
      <c r="X558"/>
      <c r="AB558"/>
      <c r="AC558"/>
      <c r="AD558"/>
      <c r="AE558"/>
    </row>
    <row r="559" spans="20:31" ht="13" x14ac:dyDescent="0.3">
      <c r="T559"/>
      <c r="U559"/>
      <c r="V559"/>
      <c r="W559"/>
      <c r="X559"/>
      <c r="AB559"/>
      <c r="AC559"/>
      <c r="AD559"/>
      <c r="AE559"/>
    </row>
    <row r="560" spans="20:31" ht="13" x14ac:dyDescent="0.3">
      <c r="T560"/>
      <c r="U560"/>
      <c r="V560"/>
      <c r="W560"/>
      <c r="X560"/>
      <c r="AB560"/>
      <c r="AC560"/>
      <c r="AD560"/>
      <c r="AE560"/>
    </row>
    <row r="561" spans="20:31" ht="13" x14ac:dyDescent="0.3">
      <c r="T561"/>
      <c r="U561"/>
      <c r="V561"/>
      <c r="W561"/>
      <c r="X561"/>
      <c r="AB561"/>
      <c r="AC561"/>
      <c r="AD561"/>
      <c r="AE561"/>
    </row>
    <row r="562" spans="20:31" ht="13" x14ac:dyDescent="0.3">
      <c r="T562"/>
      <c r="U562"/>
      <c r="V562"/>
      <c r="W562"/>
      <c r="X562"/>
      <c r="AB562"/>
      <c r="AC562"/>
      <c r="AD562"/>
      <c r="AE562"/>
    </row>
    <row r="563" spans="20:31" ht="13" x14ac:dyDescent="0.3">
      <c r="T563"/>
      <c r="U563"/>
      <c r="V563"/>
      <c r="W563"/>
      <c r="X563"/>
      <c r="AB563"/>
      <c r="AC563"/>
      <c r="AD563"/>
      <c r="AE563"/>
    </row>
    <row r="564" spans="20:31" ht="13" x14ac:dyDescent="0.3">
      <c r="T564"/>
      <c r="U564"/>
      <c r="V564"/>
      <c r="W564"/>
      <c r="X564"/>
      <c r="AB564"/>
      <c r="AC564"/>
      <c r="AD564"/>
      <c r="AE564"/>
    </row>
    <row r="565" spans="20:31" ht="13" x14ac:dyDescent="0.3">
      <c r="T565"/>
      <c r="U565"/>
      <c r="V565"/>
      <c r="W565"/>
      <c r="X565"/>
      <c r="AB565"/>
      <c r="AC565"/>
      <c r="AD565"/>
      <c r="AE565"/>
    </row>
    <row r="566" spans="20:31" ht="13" x14ac:dyDescent="0.3">
      <c r="T566"/>
      <c r="U566"/>
      <c r="V566"/>
      <c r="W566"/>
      <c r="X566"/>
      <c r="AB566"/>
      <c r="AC566"/>
      <c r="AD566"/>
      <c r="AE566"/>
    </row>
    <row r="567" spans="20:31" ht="13" x14ac:dyDescent="0.3">
      <c r="T567"/>
      <c r="U567"/>
      <c r="V567"/>
      <c r="W567"/>
      <c r="X567"/>
      <c r="AB567"/>
      <c r="AC567"/>
      <c r="AD567"/>
      <c r="AE567"/>
    </row>
    <row r="568" spans="20:31" ht="13" x14ac:dyDescent="0.3">
      <c r="T568"/>
      <c r="U568"/>
      <c r="V568"/>
      <c r="W568"/>
      <c r="X568"/>
      <c r="AB568"/>
      <c r="AC568"/>
      <c r="AD568"/>
      <c r="AE568"/>
    </row>
    <row r="569" spans="20:31" ht="13" x14ac:dyDescent="0.3">
      <c r="T569"/>
      <c r="U569"/>
      <c r="V569"/>
      <c r="W569"/>
      <c r="X569"/>
      <c r="AB569"/>
      <c r="AC569"/>
      <c r="AD569"/>
      <c r="AE569"/>
    </row>
    <row r="570" spans="20:31" ht="13" x14ac:dyDescent="0.3">
      <c r="T570"/>
      <c r="U570"/>
      <c r="V570"/>
      <c r="W570"/>
      <c r="X570"/>
      <c r="AB570"/>
      <c r="AC570"/>
      <c r="AD570"/>
      <c r="AE570"/>
    </row>
    <row r="571" spans="20:31" ht="13" x14ac:dyDescent="0.3">
      <c r="T571"/>
      <c r="U571"/>
      <c r="V571"/>
      <c r="W571"/>
      <c r="X571"/>
      <c r="AB571"/>
      <c r="AC571"/>
      <c r="AD571"/>
      <c r="AE571"/>
    </row>
    <row r="572" spans="20:31" ht="13" x14ac:dyDescent="0.3">
      <c r="T572"/>
      <c r="U572"/>
      <c r="V572"/>
      <c r="W572"/>
      <c r="X572"/>
      <c r="AB572"/>
      <c r="AC572"/>
      <c r="AD572"/>
      <c r="AE572"/>
    </row>
    <row r="573" spans="20:31" ht="13" x14ac:dyDescent="0.3">
      <c r="T573"/>
      <c r="U573"/>
      <c r="V573"/>
      <c r="W573"/>
      <c r="X573"/>
      <c r="AB573"/>
      <c r="AC573"/>
      <c r="AD573"/>
      <c r="AE573"/>
    </row>
    <row r="574" spans="20:31" ht="13" x14ac:dyDescent="0.3">
      <c r="T574"/>
      <c r="U574"/>
      <c r="V574"/>
      <c r="W574"/>
      <c r="X574"/>
      <c r="AB574"/>
      <c r="AC574"/>
      <c r="AD574"/>
      <c r="AE574"/>
    </row>
    <row r="575" spans="20:31" ht="13" x14ac:dyDescent="0.3">
      <c r="T575"/>
      <c r="U575"/>
      <c r="V575"/>
      <c r="W575"/>
      <c r="X575"/>
      <c r="AB575"/>
      <c r="AC575"/>
      <c r="AD575"/>
      <c r="AE575"/>
    </row>
    <row r="576" spans="20:31" ht="13" x14ac:dyDescent="0.3">
      <c r="T576"/>
      <c r="U576"/>
      <c r="V576"/>
      <c r="W576"/>
      <c r="X576"/>
      <c r="AB576"/>
      <c r="AC576"/>
      <c r="AD576"/>
      <c r="AE576"/>
    </row>
    <row r="577" spans="20:31" ht="13" x14ac:dyDescent="0.3">
      <c r="T577"/>
      <c r="U577"/>
      <c r="V577"/>
      <c r="W577"/>
      <c r="X577"/>
      <c r="AB577"/>
      <c r="AC577"/>
      <c r="AD577"/>
      <c r="AE577"/>
    </row>
    <row r="578" spans="20:31" ht="13" x14ac:dyDescent="0.3">
      <c r="T578"/>
      <c r="U578"/>
      <c r="V578"/>
      <c r="W578"/>
      <c r="X578"/>
      <c r="AB578"/>
      <c r="AC578"/>
      <c r="AD578"/>
      <c r="AE578"/>
    </row>
    <row r="579" spans="20:31" ht="13" x14ac:dyDescent="0.3">
      <c r="T579"/>
      <c r="U579"/>
      <c r="V579"/>
      <c r="W579"/>
      <c r="X579"/>
      <c r="AB579"/>
      <c r="AC579"/>
      <c r="AD579"/>
      <c r="AE579"/>
    </row>
    <row r="580" spans="20:31" ht="13" x14ac:dyDescent="0.3">
      <c r="T580"/>
      <c r="U580"/>
      <c r="V580"/>
      <c r="W580"/>
      <c r="X580"/>
      <c r="AB580"/>
      <c r="AC580"/>
      <c r="AD580"/>
      <c r="AE580"/>
    </row>
    <row r="581" spans="20:31" ht="13" x14ac:dyDescent="0.3">
      <c r="T581"/>
      <c r="U581"/>
      <c r="V581"/>
      <c r="W581"/>
      <c r="X581"/>
      <c r="AB581"/>
      <c r="AC581"/>
      <c r="AD581"/>
      <c r="AE581"/>
    </row>
    <row r="582" spans="20:31" ht="13" x14ac:dyDescent="0.3">
      <c r="T582"/>
      <c r="U582"/>
      <c r="V582"/>
      <c r="W582"/>
      <c r="X582"/>
      <c r="AB582"/>
      <c r="AC582"/>
      <c r="AD582"/>
      <c r="AE582"/>
    </row>
    <row r="583" spans="20:31" ht="13" x14ac:dyDescent="0.3">
      <c r="T583"/>
      <c r="U583"/>
      <c r="V583"/>
      <c r="W583"/>
      <c r="X583"/>
      <c r="AB583"/>
      <c r="AC583"/>
      <c r="AD583"/>
      <c r="AE583"/>
    </row>
    <row r="584" spans="20:31" ht="13" x14ac:dyDescent="0.3">
      <c r="T584"/>
      <c r="U584"/>
      <c r="V584"/>
      <c r="W584"/>
      <c r="X584"/>
      <c r="AB584"/>
      <c r="AC584"/>
      <c r="AD584"/>
      <c r="AE584"/>
    </row>
    <row r="585" spans="20:31" ht="13" x14ac:dyDescent="0.3">
      <c r="T585"/>
      <c r="U585"/>
      <c r="V585"/>
      <c r="W585"/>
      <c r="X585"/>
      <c r="AB585"/>
      <c r="AC585"/>
      <c r="AD585"/>
      <c r="AE585"/>
    </row>
    <row r="586" spans="20:31" ht="13" x14ac:dyDescent="0.3">
      <c r="T586"/>
      <c r="U586"/>
      <c r="V586"/>
      <c r="W586"/>
      <c r="X586"/>
      <c r="AB586"/>
      <c r="AC586"/>
      <c r="AD586"/>
      <c r="AE586"/>
    </row>
    <row r="587" spans="20:31" ht="13" x14ac:dyDescent="0.3">
      <c r="T587"/>
      <c r="U587"/>
      <c r="V587"/>
      <c r="W587"/>
      <c r="X587"/>
      <c r="AB587"/>
      <c r="AC587"/>
      <c r="AD587"/>
      <c r="AE587"/>
    </row>
    <row r="588" spans="20:31" ht="13" x14ac:dyDescent="0.3">
      <c r="T588"/>
      <c r="U588"/>
      <c r="V588"/>
      <c r="W588"/>
      <c r="X588"/>
      <c r="AB588"/>
      <c r="AC588"/>
      <c r="AD588"/>
      <c r="AE588"/>
    </row>
    <row r="589" spans="20:31" ht="13" x14ac:dyDescent="0.3">
      <c r="T589"/>
      <c r="U589"/>
      <c r="V589"/>
      <c r="W589"/>
      <c r="X589"/>
      <c r="AB589"/>
      <c r="AC589"/>
      <c r="AD589"/>
      <c r="AE589"/>
    </row>
    <row r="590" spans="20:31" ht="13" x14ac:dyDescent="0.3">
      <c r="T590"/>
      <c r="U590"/>
      <c r="V590"/>
      <c r="W590"/>
      <c r="X590"/>
      <c r="AB590"/>
      <c r="AC590"/>
      <c r="AD590"/>
      <c r="AE590"/>
    </row>
    <row r="591" spans="20:31" ht="13" x14ac:dyDescent="0.3">
      <c r="T591"/>
      <c r="U591"/>
      <c r="V591"/>
      <c r="W591"/>
      <c r="X591"/>
      <c r="AB591"/>
      <c r="AC591"/>
      <c r="AD591"/>
      <c r="AE591"/>
    </row>
    <row r="592" spans="20:31" ht="13" x14ac:dyDescent="0.3">
      <c r="T592"/>
      <c r="U592"/>
      <c r="V592"/>
      <c r="W592"/>
      <c r="X592"/>
      <c r="AB592"/>
      <c r="AC592"/>
      <c r="AD592"/>
      <c r="AE592"/>
    </row>
    <row r="593" spans="20:31" ht="13" x14ac:dyDescent="0.3">
      <c r="T593"/>
      <c r="U593"/>
      <c r="V593"/>
      <c r="W593"/>
      <c r="X593"/>
      <c r="AB593"/>
      <c r="AC593"/>
      <c r="AD593"/>
      <c r="AE593"/>
    </row>
    <row r="594" spans="20:31" ht="13" x14ac:dyDescent="0.3">
      <c r="T594"/>
      <c r="U594"/>
      <c r="V594"/>
      <c r="W594"/>
      <c r="X594"/>
      <c r="AB594"/>
      <c r="AC594"/>
      <c r="AD594"/>
      <c r="AE594"/>
    </row>
    <row r="595" spans="20:31" ht="13" x14ac:dyDescent="0.3">
      <c r="T595"/>
      <c r="U595"/>
      <c r="V595"/>
      <c r="W595"/>
      <c r="X595"/>
      <c r="AB595"/>
      <c r="AC595"/>
      <c r="AD595"/>
      <c r="AE595"/>
    </row>
    <row r="596" spans="20:31" ht="13" x14ac:dyDescent="0.3">
      <c r="T596"/>
      <c r="U596"/>
      <c r="V596"/>
      <c r="W596"/>
      <c r="X596"/>
      <c r="AB596"/>
      <c r="AC596"/>
      <c r="AD596"/>
      <c r="AE596"/>
    </row>
    <row r="597" spans="20:31" ht="13" x14ac:dyDescent="0.3">
      <c r="T597"/>
      <c r="U597"/>
      <c r="V597"/>
      <c r="W597"/>
      <c r="X597"/>
      <c r="AB597"/>
      <c r="AC597"/>
      <c r="AD597"/>
      <c r="AE597"/>
    </row>
    <row r="598" spans="20:31" ht="13" x14ac:dyDescent="0.3">
      <c r="T598"/>
      <c r="U598"/>
      <c r="V598"/>
      <c r="W598"/>
      <c r="X598"/>
      <c r="AB598"/>
      <c r="AC598"/>
      <c r="AD598"/>
      <c r="AE598"/>
    </row>
    <row r="599" spans="20:31" ht="13" x14ac:dyDescent="0.3">
      <c r="T599"/>
      <c r="U599"/>
      <c r="V599"/>
      <c r="W599"/>
      <c r="X599"/>
      <c r="AB599"/>
      <c r="AC599"/>
      <c r="AD599"/>
      <c r="AE599"/>
    </row>
    <row r="600" spans="20:31" ht="13" x14ac:dyDescent="0.3">
      <c r="T600"/>
      <c r="U600"/>
      <c r="V600"/>
      <c r="W600"/>
      <c r="X600"/>
      <c r="AB600"/>
      <c r="AC600"/>
      <c r="AD600"/>
      <c r="AE600"/>
    </row>
    <row r="601" spans="20:31" ht="13" x14ac:dyDescent="0.3">
      <c r="T601"/>
      <c r="U601"/>
      <c r="V601"/>
      <c r="W601"/>
      <c r="X601"/>
      <c r="AB601"/>
      <c r="AC601"/>
      <c r="AD601"/>
      <c r="AE601"/>
    </row>
    <row r="602" spans="20:31" ht="13" x14ac:dyDescent="0.3">
      <c r="T602"/>
      <c r="U602"/>
      <c r="V602"/>
      <c r="W602"/>
      <c r="X602"/>
      <c r="AB602"/>
      <c r="AC602"/>
      <c r="AD602"/>
      <c r="AE602"/>
    </row>
    <row r="603" spans="20:31" ht="13" x14ac:dyDescent="0.3">
      <c r="T603"/>
      <c r="U603"/>
      <c r="V603"/>
      <c r="W603"/>
      <c r="X603"/>
      <c r="AB603"/>
      <c r="AC603"/>
      <c r="AD603"/>
      <c r="AE603"/>
    </row>
    <row r="604" spans="20:31" ht="13" x14ac:dyDescent="0.3">
      <c r="T604"/>
      <c r="U604"/>
      <c r="V604"/>
      <c r="W604"/>
      <c r="X604"/>
      <c r="AB604"/>
      <c r="AC604"/>
      <c r="AD604"/>
      <c r="AE604"/>
    </row>
    <row r="605" spans="20:31" ht="13" x14ac:dyDescent="0.3">
      <c r="T605"/>
      <c r="U605"/>
      <c r="V605"/>
      <c r="W605"/>
      <c r="X605"/>
      <c r="AB605"/>
      <c r="AC605"/>
      <c r="AD605"/>
      <c r="AE605"/>
    </row>
    <row r="606" spans="20:31" ht="13" x14ac:dyDescent="0.3">
      <c r="T606"/>
      <c r="U606"/>
      <c r="V606"/>
      <c r="W606"/>
      <c r="X606"/>
      <c r="AB606"/>
      <c r="AC606"/>
      <c r="AD606"/>
      <c r="AE606"/>
    </row>
    <row r="607" spans="20:31" ht="13" x14ac:dyDescent="0.3">
      <c r="T607"/>
      <c r="U607"/>
      <c r="V607"/>
      <c r="W607"/>
      <c r="X607"/>
      <c r="AB607"/>
      <c r="AC607"/>
      <c r="AD607"/>
      <c r="AE607"/>
    </row>
    <row r="608" spans="20:31" ht="13" x14ac:dyDescent="0.3">
      <c r="T608"/>
      <c r="U608"/>
      <c r="V608"/>
      <c r="W608"/>
      <c r="X608"/>
      <c r="AB608"/>
      <c r="AC608"/>
      <c r="AD608"/>
      <c r="AE608"/>
    </row>
    <row r="609" spans="20:31" ht="13" x14ac:dyDescent="0.3">
      <c r="T609"/>
      <c r="U609"/>
      <c r="V609"/>
      <c r="W609"/>
      <c r="X609"/>
      <c r="AB609"/>
      <c r="AC609"/>
      <c r="AD609"/>
      <c r="AE609"/>
    </row>
    <row r="610" spans="20:31" ht="13" x14ac:dyDescent="0.3">
      <c r="T610"/>
      <c r="U610"/>
      <c r="V610"/>
      <c r="W610"/>
      <c r="X610"/>
      <c r="AB610"/>
      <c r="AC610"/>
      <c r="AD610"/>
      <c r="AE610"/>
    </row>
    <row r="611" spans="20:31" ht="13" x14ac:dyDescent="0.3">
      <c r="T611"/>
      <c r="U611"/>
      <c r="V611"/>
      <c r="W611"/>
      <c r="X611"/>
      <c r="AB611"/>
      <c r="AC611"/>
      <c r="AD611"/>
      <c r="AE611"/>
    </row>
    <row r="612" spans="20:31" ht="13" x14ac:dyDescent="0.3">
      <c r="T612"/>
      <c r="U612"/>
      <c r="V612"/>
      <c r="W612"/>
      <c r="X612"/>
      <c r="AB612"/>
      <c r="AC612"/>
      <c r="AD612"/>
      <c r="AE612"/>
    </row>
    <row r="613" spans="20:31" ht="13" x14ac:dyDescent="0.3">
      <c r="T613"/>
      <c r="U613"/>
      <c r="V613"/>
      <c r="W613"/>
      <c r="X613"/>
      <c r="AB613"/>
      <c r="AC613"/>
      <c r="AD613"/>
      <c r="AE613"/>
    </row>
    <row r="614" spans="20:31" ht="13" x14ac:dyDescent="0.3">
      <c r="T614"/>
      <c r="U614"/>
      <c r="V614"/>
      <c r="W614"/>
      <c r="X614"/>
      <c r="AB614"/>
      <c r="AC614"/>
      <c r="AD614"/>
      <c r="AE614"/>
    </row>
    <row r="615" spans="20:31" ht="13" x14ac:dyDescent="0.3">
      <c r="T615"/>
      <c r="U615"/>
      <c r="V615"/>
      <c r="W615"/>
      <c r="X615"/>
      <c r="AB615"/>
      <c r="AC615"/>
      <c r="AD615"/>
      <c r="AE615"/>
    </row>
    <row r="616" spans="20:31" ht="13" x14ac:dyDescent="0.3">
      <c r="T616"/>
      <c r="U616"/>
      <c r="V616"/>
      <c r="W616"/>
      <c r="X616"/>
      <c r="AB616"/>
      <c r="AC616"/>
      <c r="AD616"/>
      <c r="AE616"/>
    </row>
    <row r="617" spans="20:31" ht="13" x14ac:dyDescent="0.3">
      <c r="T617"/>
      <c r="U617"/>
      <c r="V617"/>
      <c r="W617"/>
      <c r="X617"/>
      <c r="AB617"/>
      <c r="AC617"/>
      <c r="AD617"/>
      <c r="AE617"/>
    </row>
    <row r="618" spans="20:31" ht="13" x14ac:dyDescent="0.3">
      <c r="T618"/>
      <c r="U618"/>
      <c r="V618"/>
      <c r="W618"/>
      <c r="X618"/>
      <c r="AB618"/>
      <c r="AC618"/>
      <c r="AD618"/>
      <c r="AE618"/>
    </row>
    <row r="619" spans="20:31" ht="13" x14ac:dyDescent="0.3">
      <c r="T619"/>
      <c r="U619"/>
      <c r="V619"/>
      <c r="W619"/>
      <c r="X619"/>
      <c r="AB619"/>
      <c r="AC619"/>
      <c r="AD619"/>
      <c r="AE619"/>
    </row>
    <row r="620" spans="20:31" ht="13" x14ac:dyDescent="0.3">
      <c r="T620"/>
      <c r="U620"/>
      <c r="V620"/>
      <c r="W620"/>
      <c r="X620"/>
      <c r="AB620"/>
      <c r="AC620"/>
      <c r="AD620"/>
      <c r="AE620"/>
    </row>
    <row r="621" spans="20:31" ht="13" x14ac:dyDescent="0.3">
      <c r="T621"/>
      <c r="U621"/>
      <c r="V621"/>
      <c r="W621"/>
      <c r="X621"/>
      <c r="AB621"/>
      <c r="AC621"/>
      <c r="AD621"/>
      <c r="AE621"/>
    </row>
    <row r="622" spans="20:31" ht="13" x14ac:dyDescent="0.3">
      <c r="T622"/>
      <c r="U622"/>
      <c r="V622"/>
      <c r="W622"/>
      <c r="X622"/>
      <c r="AB622"/>
      <c r="AC622"/>
      <c r="AD622"/>
      <c r="AE622"/>
    </row>
    <row r="623" spans="20:31" ht="13" x14ac:dyDescent="0.3">
      <c r="T623"/>
      <c r="U623"/>
      <c r="V623"/>
      <c r="W623"/>
      <c r="X623"/>
      <c r="AB623"/>
      <c r="AC623"/>
      <c r="AD623"/>
      <c r="AE623"/>
    </row>
    <row r="624" spans="20:31" ht="13" x14ac:dyDescent="0.3">
      <c r="T624"/>
      <c r="U624"/>
      <c r="V624"/>
      <c r="W624"/>
      <c r="X624"/>
      <c r="AB624"/>
      <c r="AC624"/>
      <c r="AD624"/>
      <c r="AE624"/>
    </row>
    <row r="625" spans="20:31" ht="13" x14ac:dyDescent="0.3">
      <c r="T625"/>
      <c r="U625"/>
      <c r="V625"/>
      <c r="W625"/>
      <c r="X625"/>
      <c r="AB625"/>
      <c r="AC625"/>
      <c r="AD625"/>
      <c r="AE625"/>
    </row>
    <row r="626" spans="20:31" ht="13" x14ac:dyDescent="0.3">
      <c r="T626"/>
      <c r="U626"/>
      <c r="V626"/>
      <c r="W626"/>
      <c r="X626"/>
      <c r="AB626"/>
      <c r="AC626"/>
      <c r="AD626"/>
      <c r="AE626"/>
    </row>
    <row r="627" spans="20:31" ht="13" x14ac:dyDescent="0.3">
      <c r="T627"/>
      <c r="U627"/>
      <c r="V627"/>
      <c r="W627"/>
      <c r="X627"/>
      <c r="AB627"/>
      <c r="AC627"/>
      <c r="AD627"/>
      <c r="AE627"/>
    </row>
    <row r="628" spans="20:31" ht="13" x14ac:dyDescent="0.3">
      <c r="T628"/>
      <c r="U628"/>
      <c r="V628"/>
      <c r="W628"/>
      <c r="X628"/>
      <c r="AB628"/>
      <c r="AC628"/>
      <c r="AD628"/>
      <c r="AE628"/>
    </row>
    <row r="629" spans="20:31" ht="13" x14ac:dyDescent="0.3">
      <c r="T629"/>
      <c r="U629"/>
      <c r="V629"/>
      <c r="W629"/>
      <c r="X629"/>
      <c r="AB629"/>
      <c r="AC629"/>
      <c r="AD629"/>
      <c r="AE629"/>
    </row>
    <row r="630" spans="20:31" ht="13" x14ac:dyDescent="0.3">
      <c r="T630"/>
      <c r="U630"/>
      <c r="V630"/>
      <c r="W630"/>
      <c r="X630"/>
      <c r="AB630"/>
      <c r="AC630"/>
      <c r="AD630"/>
      <c r="AE630"/>
    </row>
    <row r="631" spans="20:31" ht="13" x14ac:dyDescent="0.3">
      <c r="T631"/>
      <c r="U631"/>
      <c r="V631"/>
      <c r="W631"/>
      <c r="X631"/>
      <c r="AB631"/>
      <c r="AC631"/>
      <c r="AD631"/>
      <c r="AE631"/>
    </row>
    <row r="632" spans="20:31" ht="13" x14ac:dyDescent="0.3">
      <c r="T632"/>
      <c r="U632"/>
      <c r="V632"/>
      <c r="W632"/>
      <c r="X632"/>
      <c r="AB632"/>
      <c r="AC632"/>
      <c r="AD632"/>
      <c r="AE632"/>
    </row>
    <row r="633" spans="20:31" ht="13" x14ac:dyDescent="0.3">
      <c r="T633"/>
      <c r="U633"/>
      <c r="V633"/>
      <c r="W633"/>
      <c r="X633"/>
      <c r="AB633"/>
      <c r="AC633"/>
      <c r="AD633"/>
      <c r="AE633"/>
    </row>
    <row r="634" spans="20:31" ht="13" x14ac:dyDescent="0.3">
      <c r="T634"/>
      <c r="U634"/>
      <c r="V634"/>
      <c r="W634"/>
      <c r="X634"/>
      <c r="AB634"/>
      <c r="AC634"/>
      <c r="AD634"/>
      <c r="AE634"/>
    </row>
    <row r="635" spans="20:31" ht="13" x14ac:dyDescent="0.3">
      <c r="T635"/>
      <c r="U635"/>
      <c r="V635"/>
      <c r="W635"/>
      <c r="X635"/>
      <c r="AB635"/>
      <c r="AC635"/>
      <c r="AD635"/>
      <c r="AE635"/>
    </row>
    <row r="636" spans="20:31" ht="13" x14ac:dyDescent="0.3">
      <c r="T636"/>
      <c r="U636"/>
      <c r="V636"/>
      <c r="W636"/>
      <c r="X636"/>
      <c r="AB636"/>
      <c r="AC636"/>
      <c r="AD636"/>
      <c r="AE636"/>
    </row>
    <row r="637" spans="20:31" ht="13" x14ac:dyDescent="0.3">
      <c r="T637"/>
      <c r="U637"/>
      <c r="V637"/>
      <c r="W637"/>
      <c r="X637"/>
      <c r="AB637"/>
      <c r="AC637"/>
      <c r="AD637"/>
      <c r="AE637"/>
    </row>
    <row r="638" spans="20:31" ht="13" x14ac:dyDescent="0.3">
      <c r="T638"/>
      <c r="U638"/>
      <c r="V638"/>
      <c r="W638"/>
      <c r="X638"/>
      <c r="AB638"/>
      <c r="AC638"/>
      <c r="AD638"/>
      <c r="AE638"/>
    </row>
    <row r="639" spans="20:31" ht="13" x14ac:dyDescent="0.3">
      <c r="T639"/>
      <c r="U639"/>
      <c r="V639"/>
      <c r="W639"/>
      <c r="X639"/>
      <c r="AB639"/>
      <c r="AC639"/>
      <c r="AD639"/>
      <c r="AE639"/>
    </row>
    <row r="640" spans="20:31" ht="13" x14ac:dyDescent="0.3">
      <c r="T640"/>
      <c r="U640"/>
      <c r="V640"/>
      <c r="W640"/>
      <c r="X640"/>
      <c r="AB640"/>
      <c r="AC640"/>
      <c r="AD640"/>
      <c r="AE640"/>
    </row>
    <row r="641" spans="20:31" ht="13" x14ac:dyDescent="0.3">
      <c r="T641"/>
      <c r="U641"/>
      <c r="V641"/>
      <c r="W641"/>
      <c r="X641"/>
      <c r="AB641"/>
      <c r="AC641"/>
      <c r="AD641"/>
      <c r="AE641"/>
    </row>
    <row r="642" spans="20:31" ht="13" x14ac:dyDescent="0.3">
      <c r="T642"/>
      <c r="U642"/>
      <c r="V642"/>
      <c r="W642"/>
      <c r="X642"/>
      <c r="AB642"/>
      <c r="AC642"/>
      <c r="AD642"/>
      <c r="AE642"/>
    </row>
    <row r="643" spans="20:31" ht="13" x14ac:dyDescent="0.3">
      <c r="T643"/>
      <c r="U643"/>
      <c r="V643"/>
      <c r="W643"/>
      <c r="X643"/>
      <c r="AB643"/>
      <c r="AC643"/>
      <c r="AD643"/>
      <c r="AE643"/>
    </row>
    <row r="644" spans="20:31" ht="13" x14ac:dyDescent="0.3">
      <c r="T644"/>
      <c r="U644"/>
      <c r="V644"/>
      <c r="W644"/>
      <c r="X644"/>
      <c r="AB644"/>
      <c r="AC644"/>
      <c r="AD644"/>
      <c r="AE644"/>
    </row>
    <row r="645" spans="20:31" ht="13" x14ac:dyDescent="0.3">
      <c r="T645"/>
      <c r="U645"/>
      <c r="V645"/>
      <c r="W645"/>
      <c r="X645"/>
      <c r="AB645"/>
      <c r="AC645"/>
      <c r="AD645"/>
      <c r="AE645"/>
    </row>
    <row r="646" spans="20:31" ht="13" x14ac:dyDescent="0.3">
      <c r="T646"/>
      <c r="U646"/>
      <c r="V646"/>
      <c r="W646"/>
      <c r="X646"/>
      <c r="AB646"/>
      <c r="AC646"/>
      <c r="AD646"/>
      <c r="AE646"/>
    </row>
    <row r="647" spans="20:31" ht="13" x14ac:dyDescent="0.3">
      <c r="T647"/>
      <c r="U647"/>
      <c r="V647"/>
      <c r="W647"/>
      <c r="X647"/>
      <c r="AB647"/>
      <c r="AC647"/>
      <c r="AD647"/>
      <c r="AE647"/>
    </row>
    <row r="648" spans="20:31" ht="13" x14ac:dyDescent="0.3">
      <c r="T648"/>
      <c r="U648"/>
      <c r="V648"/>
      <c r="W648"/>
      <c r="X648"/>
      <c r="AB648"/>
      <c r="AC648"/>
      <c r="AD648"/>
      <c r="AE648"/>
    </row>
    <row r="649" spans="20:31" ht="13" x14ac:dyDescent="0.3">
      <c r="T649"/>
      <c r="U649"/>
      <c r="V649"/>
      <c r="W649"/>
      <c r="X649"/>
      <c r="AB649"/>
      <c r="AC649"/>
      <c r="AD649"/>
      <c r="AE649"/>
    </row>
    <row r="650" spans="20:31" ht="13" x14ac:dyDescent="0.3">
      <c r="T650"/>
      <c r="U650"/>
      <c r="V650"/>
      <c r="W650"/>
      <c r="X650"/>
      <c r="AB650"/>
      <c r="AC650"/>
      <c r="AD650"/>
      <c r="AE650"/>
    </row>
    <row r="651" spans="20:31" ht="13" x14ac:dyDescent="0.3">
      <c r="T651"/>
      <c r="U651"/>
      <c r="V651"/>
      <c r="W651"/>
      <c r="X651"/>
      <c r="AB651"/>
      <c r="AC651"/>
      <c r="AD651"/>
      <c r="AE651"/>
    </row>
    <row r="652" spans="20:31" ht="13" x14ac:dyDescent="0.3">
      <c r="T652"/>
      <c r="U652"/>
      <c r="V652"/>
      <c r="W652"/>
      <c r="X652"/>
      <c r="AB652"/>
      <c r="AC652"/>
      <c r="AD652"/>
      <c r="AE652"/>
    </row>
    <row r="653" spans="20:31" ht="13" x14ac:dyDescent="0.3">
      <c r="T653"/>
      <c r="U653"/>
      <c r="V653"/>
      <c r="W653"/>
      <c r="X653"/>
      <c r="AB653"/>
      <c r="AC653"/>
      <c r="AD653"/>
      <c r="AE653"/>
    </row>
    <row r="654" spans="20:31" ht="13" x14ac:dyDescent="0.3">
      <c r="T654"/>
      <c r="U654"/>
      <c r="V654"/>
      <c r="W654"/>
      <c r="X654"/>
      <c r="AB654"/>
      <c r="AC654"/>
      <c r="AD654"/>
      <c r="AE654"/>
    </row>
    <row r="655" spans="20:31" ht="13" x14ac:dyDescent="0.3">
      <c r="T655"/>
      <c r="U655"/>
      <c r="V655"/>
      <c r="W655"/>
      <c r="X655"/>
      <c r="AB655"/>
      <c r="AC655"/>
      <c r="AD655"/>
      <c r="AE655"/>
    </row>
    <row r="656" spans="20:31" ht="13" x14ac:dyDescent="0.3">
      <c r="T656"/>
      <c r="U656"/>
      <c r="V656"/>
      <c r="W656"/>
      <c r="X656"/>
      <c r="AB656"/>
      <c r="AC656"/>
      <c r="AD656"/>
      <c r="AE656"/>
    </row>
    <row r="657" spans="20:31" ht="13" x14ac:dyDescent="0.3">
      <c r="T657"/>
      <c r="U657"/>
      <c r="V657"/>
      <c r="W657"/>
      <c r="X657"/>
      <c r="AB657"/>
      <c r="AC657"/>
      <c r="AD657"/>
      <c r="AE657"/>
    </row>
    <row r="658" spans="20:31" ht="13" x14ac:dyDescent="0.3">
      <c r="T658"/>
      <c r="U658"/>
      <c r="V658"/>
      <c r="W658"/>
      <c r="X658"/>
      <c r="AB658"/>
      <c r="AC658"/>
      <c r="AD658"/>
      <c r="AE658"/>
    </row>
    <row r="659" spans="20:31" ht="13" x14ac:dyDescent="0.3">
      <c r="T659"/>
      <c r="U659"/>
      <c r="V659"/>
      <c r="W659"/>
      <c r="X659"/>
      <c r="AB659"/>
      <c r="AC659"/>
      <c r="AD659"/>
      <c r="AE659"/>
    </row>
    <row r="660" spans="20:31" ht="13" x14ac:dyDescent="0.3">
      <c r="T660"/>
      <c r="U660"/>
      <c r="V660"/>
      <c r="W660"/>
      <c r="X660"/>
      <c r="AB660"/>
      <c r="AC660"/>
      <c r="AD660"/>
      <c r="AE660"/>
    </row>
    <row r="661" spans="20:31" ht="13" x14ac:dyDescent="0.3">
      <c r="T661"/>
      <c r="U661"/>
      <c r="V661"/>
      <c r="W661"/>
      <c r="X661"/>
      <c r="AB661"/>
      <c r="AC661"/>
      <c r="AD661"/>
      <c r="AE661"/>
    </row>
    <row r="662" spans="20:31" ht="13" x14ac:dyDescent="0.3">
      <c r="T662"/>
      <c r="U662"/>
      <c r="V662"/>
      <c r="W662"/>
      <c r="X662"/>
      <c r="AB662"/>
      <c r="AC662"/>
      <c r="AD662"/>
      <c r="AE662"/>
    </row>
    <row r="663" spans="20:31" ht="13" x14ac:dyDescent="0.3">
      <c r="T663"/>
      <c r="U663"/>
      <c r="V663"/>
      <c r="W663"/>
      <c r="X663"/>
      <c r="AB663"/>
      <c r="AC663"/>
      <c r="AD663"/>
      <c r="AE663"/>
    </row>
    <row r="664" spans="20:31" ht="13" x14ac:dyDescent="0.3">
      <c r="T664"/>
      <c r="U664"/>
      <c r="V664"/>
      <c r="W664"/>
      <c r="X664"/>
      <c r="AB664"/>
      <c r="AC664"/>
      <c r="AD664"/>
      <c r="AE664"/>
    </row>
    <row r="665" spans="20:31" ht="13" x14ac:dyDescent="0.3">
      <c r="T665"/>
      <c r="U665"/>
      <c r="V665"/>
      <c r="W665"/>
      <c r="X665"/>
      <c r="AB665"/>
      <c r="AC665"/>
      <c r="AD665"/>
      <c r="AE665"/>
    </row>
    <row r="666" spans="20:31" ht="13" x14ac:dyDescent="0.3">
      <c r="T666"/>
      <c r="U666"/>
      <c r="V666"/>
      <c r="W666"/>
      <c r="X666"/>
      <c r="AB666"/>
      <c r="AC666"/>
      <c r="AD666"/>
      <c r="AE666"/>
    </row>
    <row r="667" spans="20:31" ht="13" x14ac:dyDescent="0.3">
      <c r="T667"/>
      <c r="U667"/>
      <c r="V667"/>
      <c r="W667"/>
      <c r="X667"/>
      <c r="AB667"/>
      <c r="AC667"/>
      <c r="AD667"/>
      <c r="AE667"/>
    </row>
    <row r="668" spans="20:31" ht="13" x14ac:dyDescent="0.3">
      <c r="T668"/>
      <c r="U668"/>
      <c r="V668"/>
      <c r="W668"/>
      <c r="X668"/>
      <c r="AB668"/>
      <c r="AC668"/>
      <c r="AD668"/>
      <c r="AE668"/>
    </row>
    <row r="669" spans="20:31" ht="13" x14ac:dyDescent="0.3">
      <c r="T669"/>
      <c r="U669"/>
      <c r="V669"/>
      <c r="W669"/>
      <c r="X669"/>
      <c r="AB669"/>
      <c r="AC669"/>
      <c r="AD669"/>
      <c r="AE669"/>
    </row>
    <row r="670" spans="20:31" ht="13" x14ac:dyDescent="0.3">
      <c r="T670"/>
      <c r="U670"/>
      <c r="V670"/>
      <c r="W670"/>
      <c r="X670"/>
      <c r="AB670"/>
      <c r="AC670"/>
      <c r="AD670"/>
      <c r="AE670"/>
    </row>
    <row r="671" spans="20:31" ht="13" x14ac:dyDescent="0.3">
      <c r="T671"/>
      <c r="U671"/>
      <c r="V671"/>
      <c r="W671"/>
      <c r="X671"/>
      <c r="AB671"/>
      <c r="AC671"/>
      <c r="AD671"/>
      <c r="AE671"/>
    </row>
    <row r="672" spans="20:31" ht="13" x14ac:dyDescent="0.3">
      <c r="T672"/>
      <c r="U672"/>
      <c r="V672"/>
      <c r="W672"/>
      <c r="X672"/>
      <c r="AB672"/>
      <c r="AC672"/>
      <c r="AD672"/>
      <c r="AE672"/>
    </row>
    <row r="673" spans="20:31" ht="13" x14ac:dyDescent="0.3">
      <c r="T673"/>
      <c r="U673"/>
      <c r="V673"/>
      <c r="W673"/>
      <c r="X673"/>
      <c r="AB673"/>
      <c r="AC673"/>
      <c r="AD673"/>
      <c r="AE673"/>
    </row>
    <row r="674" spans="20:31" ht="13" x14ac:dyDescent="0.3">
      <c r="T674"/>
      <c r="U674"/>
      <c r="V674"/>
      <c r="W674"/>
      <c r="X674"/>
      <c r="AB674"/>
      <c r="AC674"/>
      <c r="AD674"/>
      <c r="AE674"/>
    </row>
    <row r="675" spans="20:31" ht="13" x14ac:dyDescent="0.3">
      <c r="T675"/>
      <c r="U675"/>
      <c r="V675"/>
      <c r="W675"/>
      <c r="X675"/>
      <c r="AB675"/>
      <c r="AC675"/>
      <c r="AD675"/>
      <c r="AE675"/>
    </row>
    <row r="676" spans="20:31" ht="13" x14ac:dyDescent="0.3">
      <c r="T676"/>
      <c r="U676"/>
      <c r="V676"/>
      <c r="W676"/>
      <c r="X676"/>
      <c r="AB676"/>
      <c r="AC676"/>
      <c r="AD676"/>
      <c r="AE676"/>
    </row>
    <row r="677" spans="20:31" ht="13" x14ac:dyDescent="0.3">
      <c r="T677"/>
      <c r="U677"/>
      <c r="V677"/>
      <c r="W677"/>
      <c r="X677"/>
      <c r="AB677"/>
      <c r="AC677"/>
      <c r="AD677"/>
      <c r="AE677"/>
    </row>
    <row r="678" spans="20:31" ht="13" x14ac:dyDescent="0.3">
      <c r="T678"/>
      <c r="U678"/>
      <c r="V678"/>
      <c r="W678"/>
      <c r="X678"/>
      <c r="AB678"/>
      <c r="AC678"/>
      <c r="AD678"/>
      <c r="AE678"/>
    </row>
    <row r="679" spans="20:31" ht="13" x14ac:dyDescent="0.3">
      <c r="T679"/>
      <c r="U679"/>
      <c r="V679"/>
      <c r="W679"/>
      <c r="X679"/>
      <c r="AB679"/>
      <c r="AC679"/>
      <c r="AD679"/>
      <c r="AE679"/>
    </row>
    <row r="680" spans="20:31" ht="13" x14ac:dyDescent="0.3">
      <c r="T680"/>
      <c r="U680"/>
      <c r="V680"/>
      <c r="W680"/>
      <c r="X680"/>
      <c r="AB680"/>
      <c r="AC680"/>
      <c r="AD680"/>
      <c r="AE680"/>
    </row>
    <row r="681" spans="20:31" ht="13" x14ac:dyDescent="0.3">
      <c r="T681"/>
      <c r="U681"/>
      <c r="V681"/>
      <c r="W681"/>
      <c r="X681"/>
      <c r="AB681"/>
      <c r="AC681"/>
      <c r="AD681"/>
      <c r="AE681"/>
    </row>
    <row r="682" spans="20:31" ht="13" x14ac:dyDescent="0.3">
      <c r="T682"/>
      <c r="U682"/>
      <c r="V682"/>
      <c r="W682"/>
      <c r="X682"/>
      <c r="AB682"/>
      <c r="AC682"/>
      <c r="AD682"/>
      <c r="AE682"/>
    </row>
    <row r="683" spans="20:31" ht="13" x14ac:dyDescent="0.3">
      <c r="T683"/>
      <c r="U683"/>
      <c r="V683"/>
      <c r="W683"/>
      <c r="X683"/>
      <c r="AB683"/>
      <c r="AC683"/>
      <c r="AD683"/>
      <c r="AE683"/>
    </row>
    <row r="684" spans="20:31" ht="13" x14ac:dyDescent="0.3">
      <c r="T684"/>
      <c r="U684"/>
      <c r="V684"/>
      <c r="W684"/>
      <c r="X684"/>
      <c r="AB684"/>
      <c r="AC684"/>
      <c r="AD684"/>
      <c r="AE684"/>
    </row>
    <row r="685" spans="20:31" ht="13" x14ac:dyDescent="0.3">
      <c r="T685"/>
      <c r="U685"/>
      <c r="V685"/>
      <c r="W685"/>
      <c r="X685"/>
      <c r="AB685"/>
      <c r="AC685"/>
      <c r="AD685"/>
      <c r="AE685"/>
    </row>
    <row r="686" spans="20:31" ht="13" x14ac:dyDescent="0.3">
      <c r="T686"/>
      <c r="U686"/>
      <c r="V686"/>
      <c r="W686"/>
      <c r="X686"/>
      <c r="AB686"/>
      <c r="AC686"/>
      <c r="AD686"/>
      <c r="AE686"/>
    </row>
    <row r="687" spans="20:31" ht="13" x14ac:dyDescent="0.3">
      <c r="T687"/>
      <c r="U687"/>
      <c r="V687"/>
      <c r="W687"/>
      <c r="X687"/>
      <c r="AB687"/>
      <c r="AC687"/>
      <c r="AD687"/>
      <c r="AE687"/>
    </row>
    <row r="688" spans="20:31" ht="13" x14ac:dyDescent="0.3">
      <c r="T688"/>
      <c r="U688"/>
      <c r="V688"/>
      <c r="W688"/>
      <c r="X688"/>
      <c r="AB688"/>
      <c r="AC688"/>
      <c r="AD688"/>
      <c r="AE688"/>
    </row>
    <row r="689" spans="20:31" ht="13" x14ac:dyDescent="0.3">
      <c r="T689"/>
      <c r="U689"/>
      <c r="V689"/>
      <c r="W689"/>
      <c r="X689"/>
      <c r="AB689"/>
      <c r="AC689"/>
      <c r="AD689"/>
      <c r="AE689"/>
    </row>
    <row r="690" spans="20:31" ht="13" x14ac:dyDescent="0.3">
      <c r="T690"/>
      <c r="U690"/>
      <c r="V690"/>
      <c r="W690"/>
      <c r="X690"/>
      <c r="AB690"/>
      <c r="AC690"/>
      <c r="AD690"/>
      <c r="AE690"/>
    </row>
    <row r="691" spans="20:31" ht="13" x14ac:dyDescent="0.3">
      <c r="T691"/>
      <c r="U691"/>
      <c r="V691"/>
      <c r="W691"/>
      <c r="X691"/>
      <c r="AB691"/>
      <c r="AC691"/>
      <c r="AD691"/>
      <c r="AE691"/>
    </row>
    <row r="692" spans="20:31" ht="13" x14ac:dyDescent="0.3">
      <c r="T692"/>
      <c r="U692"/>
      <c r="V692"/>
      <c r="W692"/>
      <c r="X692"/>
      <c r="AB692"/>
      <c r="AC692"/>
      <c r="AD692"/>
      <c r="AE692"/>
    </row>
    <row r="693" spans="20:31" ht="13" x14ac:dyDescent="0.3">
      <c r="T693"/>
      <c r="U693"/>
      <c r="V693"/>
      <c r="W693"/>
      <c r="X693"/>
      <c r="AB693"/>
      <c r="AC693"/>
      <c r="AD693"/>
      <c r="AE693"/>
    </row>
    <row r="694" spans="20:31" ht="13" x14ac:dyDescent="0.3">
      <c r="T694"/>
      <c r="U694"/>
      <c r="V694"/>
      <c r="W694"/>
      <c r="X694"/>
      <c r="AB694"/>
      <c r="AC694"/>
      <c r="AD694"/>
      <c r="AE694"/>
    </row>
    <row r="695" spans="20:31" ht="13" x14ac:dyDescent="0.3">
      <c r="T695"/>
      <c r="U695"/>
      <c r="V695"/>
      <c r="W695"/>
      <c r="X695"/>
      <c r="AB695"/>
      <c r="AC695"/>
      <c r="AD695"/>
      <c r="AE695"/>
    </row>
    <row r="696" spans="20:31" ht="13" x14ac:dyDescent="0.3">
      <c r="T696"/>
      <c r="U696"/>
      <c r="V696"/>
      <c r="W696"/>
      <c r="X696"/>
      <c r="AB696"/>
      <c r="AC696"/>
      <c r="AD696"/>
      <c r="AE696"/>
    </row>
    <row r="697" spans="20:31" ht="13" x14ac:dyDescent="0.3">
      <c r="T697"/>
      <c r="U697"/>
      <c r="V697"/>
      <c r="W697"/>
      <c r="X697"/>
      <c r="AB697"/>
      <c r="AC697"/>
      <c r="AD697"/>
      <c r="AE697"/>
    </row>
    <row r="698" spans="20:31" ht="13" x14ac:dyDescent="0.3">
      <c r="T698"/>
      <c r="U698"/>
      <c r="V698"/>
      <c r="W698"/>
      <c r="X698"/>
      <c r="AB698"/>
      <c r="AC698"/>
      <c r="AD698"/>
      <c r="AE698"/>
    </row>
    <row r="699" spans="20:31" ht="13" x14ac:dyDescent="0.3">
      <c r="T699"/>
      <c r="U699"/>
      <c r="V699"/>
      <c r="W699"/>
      <c r="X699"/>
      <c r="AB699"/>
      <c r="AC699"/>
      <c r="AD699"/>
      <c r="AE699"/>
    </row>
    <row r="700" spans="20:31" ht="13" x14ac:dyDescent="0.3">
      <c r="T700"/>
      <c r="U700"/>
      <c r="V700"/>
      <c r="W700"/>
      <c r="X700"/>
      <c r="AB700"/>
      <c r="AC700"/>
      <c r="AD700"/>
      <c r="AE700"/>
    </row>
    <row r="701" spans="20:31" ht="13" x14ac:dyDescent="0.3">
      <c r="T701"/>
      <c r="U701"/>
      <c r="V701"/>
      <c r="W701"/>
      <c r="X701"/>
      <c r="AB701"/>
      <c r="AC701"/>
      <c r="AD701"/>
      <c r="AE701"/>
    </row>
    <row r="702" spans="20:31" ht="13" x14ac:dyDescent="0.3">
      <c r="T702"/>
      <c r="U702"/>
      <c r="V702"/>
      <c r="W702"/>
      <c r="X702"/>
      <c r="AB702"/>
      <c r="AC702"/>
      <c r="AD702"/>
      <c r="AE702"/>
    </row>
    <row r="703" spans="20:31" ht="13" x14ac:dyDescent="0.3">
      <c r="T703"/>
      <c r="U703"/>
      <c r="V703"/>
      <c r="W703"/>
      <c r="X703"/>
      <c r="AB703"/>
      <c r="AC703"/>
      <c r="AD703"/>
      <c r="AE703"/>
    </row>
    <row r="704" spans="20:31" ht="13" x14ac:dyDescent="0.3">
      <c r="T704"/>
      <c r="U704"/>
      <c r="V704"/>
      <c r="W704"/>
      <c r="X704"/>
      <c r="AB704"/>
      <c r="AC704"/>
      <c r="AD704"/>
      <c r="AE704"/>
    </row>
    <row r="705" spans="20:31" ht="13" x14ac:dyDescent="0.3">
      <c r="T705"/>
      <c r="U705"/>
      <c r="V705"/>
      <c r="W705"/>
      <c r="X705"/>
      <c r="AB705"/>
      <c r="AC705"/>
      <c r="AD705"/>
      <c r="AE705"/>
    </row>
    <row r="706" spans="20:31" ht="13" x14ac:dyDescent="0.3">
      <c r="T706"/>
      <c r="U706"/>
      <c r="V706"/>
      <c r="W706"/>
      <c r="X706"/>
      <c r="AB706"/>
      <c r="AC706"/>
      <c r="AD706"/>
      <c r="AE706"/>
    </row>
    <row r="707" spans="20:31" ht="13" x14ac:dyDescent="0.3">
      <c r="T707"/>
      <c r="U707"/>
      <c r="V707"/>
      <c r="W707"/>
      <c r="X707"/>
      <c r="AB707"/>
      <c r="AC707"/>
      <c r="AD707"/>
      <c r="AE707"/>
    </row>
    <row r="708" spans="20:31" ht="13" x14ac:dyDescent="0.3">
      <c r="T708"/>
      <c r="U708"/>
      <c r="V708"/>
      <c r="W708"/>
      <c r="X708"/>
      <c r="AB708"/>
      <c r="AC708"/>
      <c r="AD708"/>
      <c r="AE708"/>
    </row>
    <row r="709" spans="20:31" ht="13" x14ac:dyDescent="0.3">
      <c r="T709"/>
      <c r="U709"/>
      <c r="V709"/>
      <c r="W709"/>
      <c r="X709"/>
      <c r="AB709"/>
      <c r="AC709"/>
      <c r="AD709"/>
      <c r="AE709"/>
    </row>
    <row r="710" spans="20:31" ht="13" x14ac:dyDescent="0.3">
      <c r="T710"/>
      <c r="U710"/>
      <c r="V710"/>
      <c r="W710"/>
      <c r="X710"/>
      <c r="AB710"/>
      <c r="AC710"/>
      <c r="AD710"/>
      <c r="AE710"/>
    </row>
    <row r="711" spans="20:31" ht="13" x14ac:dyDescent="0.3">
      <c r="T711"/>
      <c r="U711"/>
      <c r="V711"/>
      <c r="W711"/>
      <c r="X711"/>
      <c r="AB711"/>
      <c r="AC711"/>
      <c r="AD711"/>
      <c r="AE711"/>
    </row>
    <row r="712" spans="20:31" ht="13" x14ac:dyDescent="0.3">
      <c r="T712"/>
      <c r="U712"/>
      <c r="V712"/>
      <c r="W712"/>
      <c r="X712"/>
      <c r="AB712"/>
      <c r="AC712"/>
      <c r="AD712"/>
      <c r="AE712"/>
    </row>
    <row r="713" spans="20:31" ht="13" x14ac:dyDescent="0.3">
      <c r="T713"/>
      <c r="U713"/>
      <c r="V713"/>
      <c r="W713"/>
      <c r="X713"/>
      <c r="AB713"/>
      <c r="AC713"/>
      <c r="AD713"/>
      <c r="AE713"/>
    </row>
    <row r="714" spans="20:31" ht="13" x14ac:dyDescent="0.3">
      <c r="T714"/>
      <c r="U714"/>
      <c r="V714"/>
      <c r="W714"/>
      <c r="X714"/>
      <c r="AB714"/>
      <c r="AC714"/>
      <c r="AD714"/>
      <c r="AE714"/>
    </row>
    <row r="715" spans="20:31" ht="13" x14ac:dyDescent="0.3">
      <c r="T715"/>
      <c r="U715"/>
      <c r="V715"/>
      <c r="W715"/>
      <c r="X715"/>
      <c r="AB715"/>
      <c r="AC715"/>
      <c r="AD715"/>
      <c r="AE715"/>
    </row>
    <row r="716" spans="20:31" ht="13" x14ac:dyDescent="0.3">
      <c r="T716"/>
      <c r="U716"/>
      <c r="V716"/>
      <c r="W716"/>
      <c r="X716"/>
      <c r="AB716"/>
      <c r="AC716"/>
      <c r="AD716"/>
      <c r="AE716"/>
    </row>
    <row r="717" spans="20:31" ht="13" x14ac:dyDescent="0.3">
      <c r="T717"/>
      <c r="U717"/>
      <c r="V717"/>
      <c r="W717"/>
      <c r="X717"/>
      <c r="AB717"/>
      <c r="AC717"/>
      <c r="AD717"/>
      <c r="AE717"/>
    </row>
    <row r="718" spans="20:31" ht="13" x14ac:dyDescent="0.3">
      <c r="T718"/>
      <c r="U718"/>
      <c r="V718"/>
      <c r="W718"/>
      <c r="X718"/>
      <c r="AB718"/>
      <c r="AC718"/>
      <c r="AD718"/>
      <c r="AE718"/>
    </row>
    <row r="719" spans="20:31" ht="13" x14ac:dyDescent="0.3">
      <c r="T719"/>
      <c r="U719"/>
      <c r="V719"/>
      <c r="W719"/>
      <c r="X719"/>
      <c r="AB719"/>
      <c r="AC719"/>
      <c r="AD719"/>
      <c r="AE719"/>
    </row>
    <row r="720" spans="20:31" ht="13" x14ac:dyDescent="0.3">
      <c r="T720"/>
      <c r="U720"/>
      <c r="V720"/>
      <c r="W720"/>
      <c r="X720"/>
      <c r="AB720"/>
      <c r="AC720"/>
      <c r="AD720"/>
      <c r="AE720"/>
    </row>
    <row r="721" spans="20:31" ht="13" x14ac:dyDescent="0.3">
      <c r="T721"/>
      <c r="U721"/>
      <c r="V721"/>
      <c r="W721"/>
      <c r="X721"/>
      <c r="AB721"/>
      <c r="AC721"/>
      <c r="AD721"/>
      <c r="AE721"/>
    </row>
    <row r="722" spans="20:31" ht="13" x14ac:dyDescent="0.3">
      <c r="T722"/>
      <c r="U722"/>
      <c r="V722"/>
      <c r="W722"/>
      <c r="X722"/>
      <c r="AB722"/>
      <c r="AC722"/>
      <c r="AD722"/>
      <c r="AE722"/>
    </row>
    <row r="723" spans="20:31" ht="13" x14ac:dyDescent="0.3">
      <c r="T723"/>
      <c r="U723"/>
      <c r="V723"/>
      <c r="W723"/>
      <c r="X723"/>
      <c r="AB723"/>
      <c r="AC723"/>
      <c r="AD723"/>
      <c r="AE723"/>
    </row>
    <row r="724" spans="20:31" ht="13" x14ac:dyDescent="0.3">
      <c r="T724"/>
      <c r="U724"/>
      <c r="V724"/>
      <c r="W724"/>
      <c r="X724"/>
      <c r="AB724"/>
      <c r="AC724"/>
      <c r="AD724"/>
      <c r="AE724"/>
    </row>
    <row r="725" spans="20:31" ht="13" x14ac:dyDescent="0.3">
      <c r="T725"/>
      <c r="U725"/>
      <c r="V725"/>
      <c r="W725"/>
      <c r="X725"/>
      <c r="AB725"/>
      <c r="AC725"/>
      <c r="AD725"/>
      <c r="AE725"/>
    </row>
    <row r="726" spans="20:31" ht="13" x14ac:dyDescent="0.3">
      <c r="T726"/>
      <c r="U726"/>
      <c r="V726"/>
      <c r="W726"/>
      <c r="X726"/>
      <c r="AB726"/>
      <c r="AC726"/>
      <c r="AD726"/>
      <c r="AE726"/>
    </row>
    <row r="727" spans="20:31" ht="13" x14ac:dyDescent="0.3">
      <c r="T727"/>
      <c r="U727"/>
      <c r="V727"/>
      <c r="W727"/>
      <c r="X727"/>
      <c r="AB727"/>
      <c r="AC727"/>
      <c r="AD727"/>
      <c r="AE727"/>
    </row>
    <row r="728" spans="20:31" ht="13" x14ac:dyDescent="0.3">
      <c r="T728"/>
      <c r="U728"/>
      <c r="V728"/>
      <c r="W728"/>
      <c r="X728"/>
      <c r="AB728"/>
      <c r="AC728"/>
      <c r="AD728"/>
      <c r="AE728"/>
    </row>
    <row r="729" spans="20:31" ht="13" x14ac:dyDescent="0.3">
      <c r="T729"/>
      <c r="U729"/>
      <c r="V729"/>
      <c r="W729"/>
      <c r="X729"/>
      <c r="AB729"/>
      <c r="AC729"/>
      <c r="AD729"/>
      <c r="AE729"/>
    </row>
    <row r="730" spans="20:31" ht="13" x14ac:dyDescent="0.3">
      <c r="T730"/>
      <c r="U730"/>
      <c r="V730"/>
      <c r="W730"/>
      <c r="X730"/>
      <c r="AB730"/>
      <c r="AC730"/>
      <c r="AD730"/>
      <c r="AE730"/>
    </row>
    <row r="731" spans="20:31" ht="13" x14ac:dyDescent="0.3">
      <c r="T731"/>
      <c r="U731"/>
      <c r="V731"/>
      <c r="W731"/>
      <c r="X731"/>
      <c r="AB731"/>
      <c r="AC731"/>
      <c r="AD731"/>
      <c r="AE731"/>
    </row>
    <row r="732" spans="20:31" ht="13" x14ac:dyDescent="0.3">
      <c r="T732"/>
      <c r="U732"/>
      <c r="V732"/>
      <c r="W732"/>
      <c r="X732"/>
      <c r="AB732"/>
      <c r="AC732"/>
      <c r="AD732"/>
      <c r="AE732"/>
    </row>
    <row r="733" spans="20:31" ht="13" x14ac:dyDescent="0.3">
      <c r="T733"/>
      <c r="U733"/>
      <c r="V733"/>
      <c r="W733"/>
      <c r="X733"/>
      <c r="AB733"/>
      <c r="AC733"/>
      <c r="AD733"/>
      <c r="AE733"/>
    </row>
    <row r="734" spans="20:31" ht="13" x14ac:dyDescent="0.3">
      <c r="T734"/>
      <c r="U734"/>
      <c r="V734"/>
      <c r="W734"/>
      <c r="X734"/>
      <c r="AB734"/>
      <c r="AC734"/>
      <c r="AD734"/>
      <c r="AE734"/>
    </row>
    <row r="735" spans="20:31" ht="13" x14ac:dyDescent="0.3">
      <c r="T735"/>
      <c r="U735"/>
      <c r="V735"/>
      <c r="W735"/>
      <c r="X735"/>
      <c r="AB735"/>
      <c r="AC735"/>
      <c r="AD735"/>
      <c r="AE735"/>
    </row>
    <row r="736" spans="20:31" ht="13" x14ac:dyDescent="0.3">
      <c r="T736"/>
      <c r="U736"/>
      <c r="V736"/>
      <c r="W736"/>
      <c r="X736"/>
      <c r="AB736"/>
      <c r="AC736"/>
      <c r="AD736"/>
      <c r="AE736"/>
    </row>
    <row r="737" spans="20:31" ht="13" x14ac:dyDescent="0.3">
      <c r="T737"/>
      <c r="U737"/>
      <c r="V737"/>
      <c r="W737"/>
      <c r="X737"/>
      <c r="AB737"/>
      <c r="AC737"/>
      <c r="AD737"/>
      <c r="AE737"/>
    </row>
    <row r="738" spans="20:31" ht="13" x14ac:dyDescent="0.3">
      <c r="T738"/>
      <c r="U738"/>
      <c r="V738"/>
      <c r="W738"/>
      <c r="X738"/>
      <c r="AB738"/>
      <c r="AC738"/>
      <c r="AD738"/>
      <c r="AE738"/>
    </row>
    <row r="739" spans="20:31" ht="13" x14ac:dyDescent="0.3">
      <c r="T739"/>
      <c r="U739"/>
      <c r="V739"/>
      <c r="W739"/>
      <c r="X739"/>
      <c r="AB739"/>
      <c r="AC739"/>
      <c r="AD739"/>
      <c r="AE739"/>
    </row>
    <row r="740" spans="20:31" ht="13" x14ac:dyDescent="0.3">
      <c r="T740"/>
      <c r="U740"/>
      <c r="V740"/>
      <c r="W740"/>
      <c r="X740"/>
      <c r="AB740"/>
      <c r="AC740"/>
      <c r="AD740"/>
      <c r="AE740"/>
    </row>
    <row r="741" spans="20:31" ht="13" x14ac:dyDescent="0.3">
      <c r="T741"/>
      <c r="U741"/>
      <c r="V741"/>
      <c r="W741"/>
      <c r="X741"/>
      <c r="AB741"/>
      <c r="AC741"/>
      <c r="AD741"/>
      <c r="AE741"/>
    </row>
    <row r="742" spans="20:31" ht="13" x14ac:dyDescent="0.3">
      <c r="T742"/>
      <c r="U742"/>
      <c r="V742"/>
      <c r="W742"/>
      <c r="X742"/>
      <c r="AB742"/>
      <c r="AC742"/>
      <c r="AD742"/>
      <c r="AE742"/>
    </row>
    <row r="743" spans="20:31" ht="13" x14ac:dyDescent="0.3">
      <c r="T743"/>
      <c r="U743"/>
      <c r="V743"/>
      <c r="W743"/>
      <c r="X743"/>
      <c r="AB743"/>
      <c r="AC743"/>
      <c r="AD743"/>
      <c r="AE743"/>
    </row>
    <row r="744" spans="20:31" ht="13" x14ac:dyDescent="0.3">
      <c r="T744"/>
      <c r="U744"/>
      <c r="V744"/>
      <c r="W744"/>
      <c r="X744"/>
      <c r="AB744"/>
      <c r="AC744"/>
      <c r="AD744"/>
      <c r="AE744"/>
    </row>
    <row r="745" spans="20:31" ht="13" x14ac:dyDescent="0.3">
      <c r="T745"/>
      <c r="U745"/>
      <c r="V745"/>
      <c r="W745"/>
      <c r="X745"/>
      <c r="AB745"/>
      <c r="AC745"/>
      <c r="AD745"/>
      <c r="AE745"/>
    </row>
    <row r="746" spans="20:31" ht="13" x14ac:dyDescent="0.3">
      <c r="T746"/>
      <c r="U746"/>
      <c r="V746"/>
      <c r="W746"/>
      <c r="X746"/>
      <c r="AB746"/>
      <c r="AC746"/>
      <c r="AD746"/>
      <c r="AE746"/>
    </row>
    <row r="747" spans="20:31" ht="13" x14ac:dyDescent="0.3">
      <c r="T747"/>
      <c r="U747"/>
      <c r="V747"/>
      <c r="W747"/>
      <c r="X747"/>
      <c r="AB747"/>
      <c r="AC747"/>
      <c r="AD747"/>
      <c r="AE747"/>
    </row>
    <row r="748" spans="20:31" ht="13" x14ac:dyDescent="0.3">
      <c r="T748"/>
      <c r="U748"/>
      <c r="V748"/>
      <c r="W748"/>
      <c r="X748"/>
      <c r="AB748"/>
      <c r="AC748"/>
      <c r="AD748"/>
      <c r="AE748"/>
    </row>
    <row r="749" spans="20:31" ht="13" x14ac:dyDescent="0.3">
      <c r="T749"/>
      <c r="U749"/>
      <c r="V749"/>
      <c r="W749"/>
      <c r="X749"/>
      <c r="AB749"/>
      <c r="AC749"/>
      <c r="AD749"/>
      <c r="AE749"/>
    </row>
    <row r="750" spans="20:31" ht="13" x14ac:dyDescent="0.3">
      <c r="T750"/>
      <c r="U750"/>
      <c r="V750"/>
      <c r="W750"/>
      <c r="X750"/>
      <c r="AB750"/>
      <c r="AC750"/>
      <c r="AD750"/>
      <c r="AE750"/>
    </row>
    <row r="751" spans="20:31" ht="13" x14ac:dyDescent="0.3">
      <c r="T751"/>
      <c r="U751"/>
      <c r="V751"/>
      <c r="W751"/>
      <c r="X751"/>
      <c r="AB751"/>
      <c r="AC751"/>
      <c r="AD751"/>
      <c r="AE751"/>
    </row>
    <row r="752" spans="20:31" ht="13" x14ac:dyDescent="0.3">
      <c r="T752"/>
      <c r="U752"/>
      <c r="V752"/>
      <c r="W752"/>
      <c r="X752"/>
      <c r="AB752"/>
      <c r="AC752"/>
      <c r="AD752"/>
      <c r="AE752"/>
    </row>
    <row r="753" spans="20:31" ht="13" x14ac:dyDescent="0.3">
      <c r="T753"/>
      <c r="U753"/>
      <c r="V753"/>
      <c r="W753"/>
      <c r="X753"/>
      <c r="AB753"/>
      <c r="AC753"/>
      <c r="AD753"/>
      <c r="AE753"/>
    </row>
    <row r="754" spans="20:31" ht="13" x14ac:dyDescent="0.3">
      <c r="T754"/>
      <c r="U754"/>
      <c r="V754"/>
      <c r="W754"/>
      <c r="X754"/>
      <c r="AB754"/>
      <c r="AC754"/>
      <c r="AD754"/>
      <c r="AE754"/>
    </row>
    <row r="755" spans="20:31" ht="13" x14ac:dyDescent="0.3">
      <c r="T755"/>
      <c r="U755"/>
      <c r="V755"/>
      <c r="W755"/>
      <c r="X755"/>
      <c r="AB755"/>
      <c r="AC755"/>
      <c r="AD755"/>
      <c r="AE755"/>
    </row>
    <row r="756" spans="20:31" ht="13" x14ac:dyDescent="0.3">
      <c r="T756"/>
      <c r="U756"/>
      <c r="V756"/>
      <c r="W756"/>
      <c r="X756"/>
      <c r="AB756"/>
      <c r="AC756"/>
      <c r="AD756"/>
      <c r="AE756"/>
    </row>
    <row r="757" spans="20:31" ht="13" x14ac:dyDescent="0.3">
      <c r="T757"/>
      <c r="U757"/>
      <c r="V757"/>
      <c r="W757"/>
      <c r="X757"/>
      <c r="AB757"/>
      <c r="AC757"/>
      <c r="AD757"/>
      <c r="AE757"/>
    </row>
    <row r="758" spans="20:31" ht="13" x14ac:dyDescent="0.3">
      <c r="T758"/>
      <c r="U758"/>
      <c r="V758"/>
      <c r="W758"/>
      <c r="X758"/>
      <c r="AB758"/>
      <c r="AC758"/>
      <c r="AD758"/>
      <c r="AE758"/>
    </row>
    <row r="759" spans="20:31" ht="13" x14ac:dyDescent="0.3">
      <c r="T759"/>
      <c r="U759"/>
      <c r="V759"/>
      <c r="W759"/>
      <c r="X759"/>
      <c r="AB759"/>
      <c r="AC759"/>
      <c r="AD759"/>
      <c r="AE759"/>
    </row>
    <row r="760" spans="20:31" ht="13" x14ac:dyDescent="0.3">
      <c r="T760"/>
      <c r="U760"/>
      <c r="V760"/>
      <c r="W760"/>
      <c r="X760"/>
      <c r="AB760"/>
      <c r="AC760"/>
      <c r="AD760"/>
      <c r="AE760"/>
    </row>
    <row r="761" spans="20:31" ht="13" x14ac:dyDescent="0.3">
      <c r="T761"/>
      <c r="U761"/>
      <c r="V761"/>
      <c r="W761"/>
      <c r="X761"/>
      <c r="AB761"/>
      <c r="AC761"/>
      <c r="AD761"/>
      <c r="AE761"/>
    </row>
    <row r="762" spans="20:31" ht="13" x14ac:dyDescent="0.3">
      <c r="T762"/>
      <c r="U762"/>
      <c r="V762"/>
      <c r="W762"/>
      <c r="X762"/>
      <c r="AB762"/>
      <c r="AC762"/>
      <c r="AD762"/>
      <c r="AE762"/>
    </row>
    <row r="763" spans="20:31" ht="13" x14ac:dyDescent="0.3">
      <c r="T763"/>
      <c r="U763"/>
      <c r="V763"/>
      <c r="W763"/>
      <c r="X763"/>
      <c r="AB763"/>
      <c r="AC763"/>
      <c r="AD763"/>
      <c r="AE763"/>
    </row>
    <row r="764" spans="20:31" ht="13" x14ac:dyDescent="0.3">
      <c r="T764"/>
      <c r="U764"/>
      <c r="V764"/>
      <c r="W764"/>
      <c r="X764"/>
      <c r="AB764"/>
      <c r="AC764"/>
      <c r="AD764"/>
      <c r="AE764"/>
    </row>
    <row r="765" spans="20:31" ht="13" x14ac:dyDescent="0.3">
      <c r="T765"/>
      <c r="U765"/>
      <c r="V765"/>
      <c r="W765"/>
      <c r="X765"/>
      <c r="AB765"/>
      <c r="AC765"/>
      <c r="AD765"/>
      <c r="AE765"/>
    </row>
    <row r="766" spans="20:31" ht="13" x14ac:dyDescent="0.3">
      <c r="T766"/>
      <c r="U766"/>
      <c r="V766"/>
      <c r="W766"/>
      <c r="X766"/>
      <c r="AB766"/>
      <c r="AC766"/>
      <c r="AD766"/>
      <c r="AE766"/>
    </row>
    <row r="767" spans="20:31" ht="13" x14ac:dyDescent="0.3">
      <c r="T767"/>
      <c r="U767"/>
      <c r="V767"/>
      <c r="W767"/>
      <c r="X767"/>
      <c r="AB767"/>
      <c r="AC767"/>
      <c r="AD767"/>
      <c r="AE767"/>
    </row>
    <row r="768" spans="20:31" ht="13" x14ac:dyDescent="0.3">
      <c r="T768"/>
      <c r="U768"/>
      <c r="V768"/>
      <c r="W768"/>
      <c r="X768"/>
      <c r="AB768"/>
      <c r="AC768"/>
      <c r="AD768"/>
      <c r="AE768"/>
    </row>
    <row r="769" spans="20:31" ht="13" x14ac:dyDescent="0.3">
      <c r="T769"/>
      <c r="U769"/>
      <c r="V769"/>
      <c r="W769"/>
      <c r="X769"/>
      <c r="AB769"/>
      <c r="AC769"/>
      <c r="AD769"/>
      <c r="AE769"/>
    </row>
    <row r="770" spans="20:31" ht="13" x14ac:dyDescent="0.3">
      <c r="T770"/>
      <c r="U770"/>
      <c r="V770"/>
      <c r="W770"/>
      <c r="X770"/>
      <c r="AB770"/>
      <c r="AC770"/>
      <c r="AD770"/>
      <c r="AE770"/>
    </row>
    <row r="771" spans="20:31" ht="13" x14ac:dyDescent="0.3">
      <c r="T771"/>
      <c r="U771"/>
      <c r="V771"/>
      <c r="W771"/>
      <c r="X771"/>
      <c r="AB771"/>
      <c r="AC771"/>
      <c r="AD771"/>
      <c r="AE771"/>
    </row>
    <row r="772" spans="20:31" ht="13" x14ac:dyDescent="0.3">
      <c r="T772"/>
      <c r="U772"/>
      <c r="V772"/>
      <c r="W772"/>
      <c r="X772"/>
      <c r="AB772"/>
      <c r="AC772"/>
      <c r="AD772"/>
      <c r="AE772"/>
    </row>
    <row r="773" spans="20:31" ht="13" x14ac:dyDescent="0.3">
      <c r="T773"/>
      <c r="U773"/>
      <c r="V773"/>
      <c r="W773"/>
      <c r="X773"/>
      <c r="AB773"/>
      <c r="AC773"/>
      <c r="AD773"/>
      <c r="AE773"/>
    </row>
    <row r="774" spans="20:31" ht="13" x14ac:dyDescent="0.3">
      <c r="T774"/>
      <c r="U774"/>
      <c r="V774"/>
      <c r="W774"/>
      <c r="X774"/>
      <c r="AB774"/>
      <c r="AC774"/>
      <c r="AD774"/>
      <c r="AE774"/>
    </row>
    <row r="775" spans="20:31" ht="13" x14ac:dyDescent="0.3">
      <c r="T775"/>
      <c r="U775"/>
      <c r="V775"/>
      <c r="W775"/>
      <c r="X775"/>
      <c r="AB775"/>
      <c r="AC775"/>
      <c r="AD775"/>
      <c r="AE775"/>
    </row>
    <row r="776" spans="20:31" ht="13" x14ac:dyDescent="0.3">
      <c r="T776"/>
      <c r="U776"/>
      <c r="V776"/>
      <c r="W776"/>
      <c r="X776"/>
      <c r="AB776"/>
      <c r="AC776"/>
      <c r="AD776"/>
      <c r="AE776"/>
    </row>
    <row r="777" spans="20:31" ht="13" x14ac:dyDescent="0.3">
      <c r="T777"/>
      <c r="U777"/>
      <c r="V777"/>
      <c r="W777"/>
      <c r="X777"/>
      <c r="AB777"/>
      <c r="AC777"/>
      <c r="AD777"/>
      <c r="AE777"/>
    </row>
    <row r="778" spans="20:31" ht="13" x14ac:dyDescent="0.3">
      <c r="T778"/>
      <c r="U778"/>
      <c r="V778"/>
      <c r="W778"/>
      <c r="X778"/>
      <c r="AB778"/>
      <c r="AC778"/>
      <c r="AD778"/>
      <c r="AE778"/>
    </row>
    <row r="779" spans="20:31" ht="13" x14ac:dyDescent="0.3">
      <c r="T779"/>
      <c r="U779"/>
      <c r="V779"/>
      <c r="W779"/>
      <c r="X779"/>
      <c r="AB779"/>
      <c r="AC779"/>
      <c r="AD779"/>
      <c r="AE779"/>
    </row>
    <row r="780" spans="20:31" ht="13" x14ac:dyDescent="0.3">
      <c r="T780"/>
      <c r="U780"/>
      <c r="V780"/>
      <c r="W780"/>
      <c r="X780"/>
      <c r="AB780"/>
      <c r="AC780"/>
      <c r="AD780"/>
      <c r="AE780"/>
    </row>
    <row r="781" spans="20:31" ht="13" x14ac:dyDescent="0.3">
      <c r="T781"/>
      <c r="U781"/>
      <c r="V781"/>
      <c r="W781"/>
      <c r="X781"/>
      <c r="AB781"/>
      <c r="AC781"/>
      <c r="AD781"/>
      <c r="AE781"/>
    </row>
    <row r="782" spans="20:31" ht="13" x14ac:dyDescent="0.3">
      <c r="T782"/>
      <c r="U782"/>
      <c r="V782"/>
      <c r="W782"/>
      <c r="X782"/>
      <c r="AB782"/>
      <c r="AC782"/>
      <c r="AD782"/>
      <c r="AE782"/>
    </row>
    <row r="783" spans="20:31" ht="13" x14ac:dyDescent="0.3">
      <c r="T783"/>
      <c r="U783"/>
      <c r="V783"/>
      <c r="W783"/>
      <c r="X783"/>
      <c r="AB783"/>
      <c r="AC783"/>
      <c r="AD783"/>
      <c r="AE783"/>
    </row>
    <row r="784" spans="20:31" ht="13" x14ac:dyDescent="0.3">
      <c r="T784"/>
      <c r="U784"/>
      <c r="V784"/>
      <c r="W784"/>
      <c r="X784"/>
      <c r="AB784"/>
      <c r="AC784"/>
      <c r="AD784"/>
      <c r="AE784"/>
    </row>
    <row r="785" spans="20:31" ht="13" x14ac:dyDescent="0.3">
      <c r="T785"/>
      <c r="U785"/>
      <c r="V785"/>
      <c r="W785"/>
      <c r="X785"/>
      <c r="AB785"/>
      <c r="AC785"/>
      <c r="AD785"/>
      <c r="AE785"/>
    </row>
    <row r="786" spans="20:31" ht="13" x14ac:dyDescent="0.3">
      <c r="T786"/>
      <c r="U786"/>
      <c r="V786"/>
      <c r="W786"/>
      <c r="X786"/>
      <c r="AB786"/>
      <c r="AC786"/>
      <c r="AD786"/>
      <c r="AE786"/>
    </row>
    <row r="787" spans="20:31" ht="13" x14ac:dyDescent="0.3">
      <c r="T787"/>
      <c r="U787"/>
      <c r="V787"/>
      <c r="W787"/>
      <c r="X787"/>
      <c r="AB787"/>
      <c r="AC787"/>
      <c r="AD787"/>
      <c r="AE787"/>
    </row>
    <row r="788" spans="20:31" ht="13" x14ac:dyDescent="0.3">
      <c r="T788"/>
      <c r="U788"/>
      <c r="V788"/>
      <c r="W788"/>
      <c r="X788"/>
      <c r="AB788"/>
      <c r="AC788"/>
      <c r="AD788"/>
      <c r="AE788"/>
    </row>
    <row r="789" spans="20:31" ht="13" x14ac:dyDescent="0.3">
      <c r="T789"/>
      <c r="U789"/>
      <c r="V789"/>
      <c r="W789"/>
      <c r="X789"/>
      <c r="AB789"/>
      <c r="AC789"/>
      <c r="AD789"/>
      <c r="AE789"/>
    </row>
    <row r="790" spans="20:31" ht="13" x14ac:dyDescent="0.3">
      <c r="T790"/>
      <c r="U790"/>
      <c r="V790"/>
      <c r="W790"/>
      <c r="X790"/>
      <c r="AB790"/>
      <c r="AC790"/>
      <c r="AD790"/>
      <c r="AE790"/>
    </row>
    <row r="791" spans="20:31" ht="13" x14ac:dyDescent="0.3">
      <c r="T791"/>
      <c r="U791"/>
      <c r="V791"/>
      <c r="W791"/>
      <c r="X791"/>
      <c r="AB791"/>
      <c r="AC791"/>
      <c r="AD791"/>
      <c r="AE791"/>
    </row>
    <row r="792" spans="20:31" ht="13" x14ac:dyDescent="0.3">
      <c r="T792"/>
      <c r="U792"/>
      <c r="V792"/>
      <c r="W792"/>
      <c r="X792"/>
      <c r="AB792"/>
      <c r="AC792"/>
      <c r="AD792"/>
      <c r="AE792"/>
    </row>
    <row r="793" spans="20:31" ht="13" x14ac:dyDescent="0.3">
      <c r="T793"/>
      <c r="U793"/>
      <c r="V793"/>
      <c r="W793"/>
      <c r="X793"/>
      <c r="AB793"/>
      <c r="AC793"/>
      <c r="AD793"/>
      <c r="AE793"/>
    </row>
    <row r="794" spans="20:31" ht="13" x14ac:dyDescent="0.3">
      <c r="T794"/>
      <c r="U794"/>
      <c r="V794"/>
      <c r="W794"/>
      <c r="X794"/>
      <c r="AB794"/>
      <c r="AC794"/>
      <c r="AD794"/>
      <c r="AE794"/>
    </row>
    <row r="795" spans="20:31" ht="13" x14ac:dyDescent="0.3">
      <c r="T795"/>
      <c r="U795"/>
      <c r="V795"/>
      <c r="W795"/>
      <c r="X795"/>
      <c r="AB795"/>
      <c r="AC795"/>
      <c r="AD795"/>
      <c r="AE795"/>
    </row>
    <row r="796" spans="20:31" ht="13" x14ac:dyDescent="0.3">
      <c r="T796"/>
      <c r="U796"/>
      <c r="V796"/>
      <c r="W796"/>
      <c r="X796"/>
      <c r="AB796"/>
      <c r="AC796"/>
      <c r="AD796"/>
      <c r="AE796"/>
    </row>
    <row r="797" spans="20:31" ht="13" x14ac:dyDescent="0.3">
      <c r="T797"/>
      <c r="U797"/>
      <c r="V797"/>
      <c r="W797"/>
      <c r="X797"/>
      <c r="AB797"/>
      <c r="AC797"/>
      <c r="AD797"/>
      <c r="AE797"/>
    </row>
    <row r="798" spans="20:31" ht="13" x14ac:dyDescent="0.3">
      <c r="T798"/>
      <c r="U798"/>
      <c r="V798"/>
      <c r="W798"/>
      <c r="X798"/>
      <c r="AB798"/>
      <c r="AC798"/>
      <c r="AD798"/>
      <c r="AE798"/>
    </row>
    <row r="799" spans="20:31" ht="13" x14ac:dyDescent="0.3">
      <c r="T799"/>
      <c r="U799"/>
      <c r="V799"/>
      <c r="W799"/>
      <c r="X799"/>
      <c r="AB799"/>
      <c r="AC799"/>
      <c r="AD799"/>
      <c r="AE799"/>
    </row>
    <row r="800" spans="20:31" ht="13" x14ac:dyDescent="0.3">
      <c r="T800"/>
      <c r="U800"/>
      <c r="V800"/>
      <c r="W800"/>
      <c r="X800"/>
      <c r="AB800"/>
      <c r="AC800"/>
      <c r="AD800"/>
      <c r="AE800"/>
    </row>
    <row r="801" spans="20:31" ht="13" x14ac:dyDescent="0.3">
      <c r="T801"/>
      <c r="U801"/>
      <c r="V801"/>
      <c r="W801"/>
      <c r="X801"/>
      <c r="AB801"/>
      <c r="AC801"/>
      <c r="AD801"/>
      <c r="AE801"/>
    </row>
    <row r="802" spans="20:31" ht="13" x14ac:dyDescent="0.3">
      <c r="T802"/>
      <c r="U802"/>
      <c r="V802"/>
      <c r="W802"/>
      <c r="X802"/>
      <c r="AB802"/>
      <c r="AC802"/>
      <c r="AD802"/>
      <c r="AE802"/>
    </row>
    <row r="803" spans="20:31" ht="13" x14ac:dyDescent="0.3">
      <c r="T803"/>
      <c r="U803"/>
      <c r="V803"/>
      <c r="W803"/>
      <c r="X803"/>
      <c r="AB803"/>
      <c r="AC803"/>
      <c r="AD803"/>
      <c r="AE803"/>
    </row>
    <row r="804" spans="20:31" ht="13" x14ac:dyDescent="0.3">
      <c r="T804"/>
      <c r="U804"/>
      <c r="V804"/>
      <c r="W804"/>
      <c r="X804"/>
      <c r="AB804"/>
      <c r="AC804"/>
      <c r="AD804"/>
      <c r="AE804"/>
    </row>
    <row r="805" spans="20:31" ht="13" x14ac:dyDescent="0.3">
      <c r="T805"/>
      <c r="U805"/>
      <c r="V805"/>
      <c r="W805"/>
      <c r="X805"/>
      <c r="AB805"/>
      <c r="AC805"/>
      <c r="AD805"/>
      <c r="AE805"/>
    </row>
    <row r="806" spans="20:31" ht="13" x14ac:dyDescent="0.3">
      <c r="T806"/>
      <c r="U806"/>
      <c r="V806"/>
      <c r="W806"/>
      <c r="X806"/>
      <c r="AB806"/>
      <c r="AC806"/>
      <c r="AD806"/>
      <c r="AE806"/>
    </row>
    <row r="807" spans="20:31" ht="13" x14ac:dyDescent="0.3">
      <c r="T807"/>
      <c r="U807"/>
      <c r="V807"/>
      <c r="W807"/>
      <c r="X807"/>
      <c r="AB807"/>
      <c r="AC807"/>
      <c r="AD807"/>
      <c r="AE807"/>
    </row>
    <row r="808" spans="20:31" ht="13" x14ac:dyDescent="0.3">
      <c r="T808"/>
      <c r="U808"/>
      <c r="V808"/>
      <c r="W808"/>
      <c r="X808"/>
      <c r="AB808"/>
      <c r="AC808"/>
      <c r="AD808"/>
      <c r="AE808"/>
    </row>
    <row r="809" spans="20:31" ht="13" x14ac:dyDescent="0.3">
      <c r="T809"/>
      <c r="U809"/>
      <c r="V809"/>
      <c r="W809"/>
      <c r="X809"/>
      <c r="AB809"/>
      <c r="AC809"/>
      <c r="AD809"/>
      <c r="AE809"/>
    </row>
    <row r="810" spans="20:31" ht="13" x14ac:dyDescent="0.3">
      <c r="T810"/>
      <c r="U810"/>
      <c r="V810"/>
      <c r="W810"/>
      <c r="X810"/>
      <c r="AB810"/>
      <c r="AC810"/>
      <c r="AD810"/>
      <c r="AE810"/>
    </row>
    <row r="811" spans="20:31" ht="13" x14ac:dyDescent="0.3">
      <c r="T811"/>
      <c r="U811"/>
      <c r="V811"/>
      <c r="W811"/>
      <c r="X811"/>
      <c r="AB811"/>
      <c r="AC811"/>
      <c r="AD811"/>
      <c r="AE811"/>
    </row>
    <row r="812" spans="20:31" ht="13" x14ac:dyDescent="0.3">
      <c r="T812"/>
      <c r="U812"/>
      <c r="V812"/>
      <c r="W812"/>
      <c r="X812"/>
      <c r="AB812"/>
      <c r="AC812"/>
      <c r="AD812"/>
      <c r="AE812"/>
    </row>
    <row r="813" spans="20:31" ht="13" x14ac:dyDescent="0.3">
      <c r="T813"/>
      <c r="U813"/>
      <c r="V813"/>
      <c r="W813"/>
      <c r="X813"/>
      <c r="AB813"/>
      <c r="AC813"/>
      <c r="AD813"/>
      <c r="AE813"/>
    </row>
    <row r="814" spans="20:31" ht="13" x14ac:dyDescent="0.3">
      <c r="T814"/>
      <c r="U814"/>
      <c r="V814"/>
      <c r="W814"/>
      <c r="X814"/>
      <c r="AB814"/>
      <c r="AC814"/>
      <c r="AD814"/>
      <c r="AE814"/>
    </row>
    <row r="815" spans="20:31" ht="13" x14ac:dyDescent="0.3">
      <c r="T815"/>
      <c r="U815"/>
      <c r="V815"/>
      <c r="W815"/>
      <c r="X815"/>
      <c r="AB815"/>
      <c r="AC815"/>
      <c r="AD815"/>
      <c r="AE815"/>
    </row>
    <row r="816" spans="20:31" ht="13" x14ac:dyDescent="0.3">
      <c r="T816"/>
      <c r="U816"/>
      <c r="V816"/>
      <c r="W816"/>
      <c r="X816"/>
      <c r="AB816"/>
      <c r="AC816"/>
      <c r="AD816"/>
      <c r="AE816"/>
    </row>
    <row r="817" spans="20:31" ht="13" x14ac:dyDescent="0.3">
      <c r="T817"/>
      <c r="U817"/>
      <c r="V817"/>
      <c r="W817"/>
      <c r="X817"/>
      <c r="AB817"/>
      <c r="AC817"/>
      <c r="AD817"/>
      <c r="AE817"/>
    </row>
    <row r="818" spans="20:31" ht="13" x14ac:dyDescent="0.3">
      <c r="T818"/>
      <c r="U818"/>
      <c r="V818"/>
      <c r="W818"/>
      <c r="X818"/>
      <c r="AB818"/>
      <c r="AC818"/>
      <c r="AD818"/>
      <c r="AE818"/>
    </row>
    <row r="819" spans="20:31" ht="13" x14ac:dyDescent="0.3">
      <c r="T819"/>
      <c r="U819"/>
      <c r="V819"/>
      <c r="W819"/>
      <c r="X819"/>
      <c r="AB819"/>
      <c r="AC819"/>
      <c r="AD819"/>
      <c r="AE819"/>
    </row>
    <row r="820" spans="20:31" ht="13" x14ac:dyDescent="0.3">
      <c r="T820"/>
      <c r="U820"/>
      <c r="V820"/>
      <c r="W820"/>
      <c r="X820"/>
      <c r="AB820"/>
      <c r="AC820"/>
      <c r="AD820"/>
      <c r="AE820"/>
    </row>
    <row r="821" spans="20:31" ht="13" x14ac:dyDescent="0.3">
      <c r="T821"/>
      <c r="U821"/>
      <c r="V821"/>
      <c r="W821"/>
      <c r="X821"/>
      <c r="AB821"/>
      <c r="AC821"/>
      <c r="AD821"/>
      <c r="AE821"/>
    </row>
    <row r="822" spans="20:31" ht="13" x14ac:dyDescent="0.3">
      <c r="T822"/>
      <c r="U822"/>
      <c r="V822"/>
      <c r="W822"/>
      <c r="X822"/>
      <c r="AB822"/>
      <c r="AC822"/>
      <c r="AD822"/>
      <c r="AE822"/>
    </row>
    <row r="823" spans="20:31" ht="13" x14ac:dyDescent="0.3">
      <c r="T823"/>
      <c r="U823"/>
      <c r="V823"/>
      <c r="W823"/>
      <c r="X823"/>
      <c r="AB823"/>
      <c r="AC823"/>
      <c r="AD823"/>
      <c r="AE823"/>
    </row>
    <row r="824" spans="20:31" ht="13" x14ac:dyDescent="0.3">
      <c r="T824"/>
      <c r="U824"/>
      <c r="V824"/>
      <c r="W824"/>
      <c r="X824"/>
      <c r="AB824"/>
      <c r="AC824"/>
      <c r="AD824"/>
      <c r="AE824"/>
    </row>
    <row r="825" spans="20:31" ht="13" x14ac:dyDescent="0.3">
      <c r="T825"/>
      <c r="U825"/>
      <c r="V825"/>
      <c r="W825"/>
      <c r="X825"/>
      <c r="AB825"/>
      <c r="AC825"/>
      <c r="AD825"/>
      <c r="AE825"/>
    </row>
    <row r="826" spans="20:31" ht="13" x14ac:dyDescent="0.3">
      <c r="T826"/>
      <c r="U826"/>
      <c r="V826"/>
      <c r="W826"/>
      <c r="X826"/>
      <c r="AB826"/>
      <c r="AC826"/>
      <c r="AD826"/>
      <c r="AE826"/>
    </row>
    <row r="827" spans="20:31" ht="13" x14ac:dyDescent="0.3">
      <c r="T827"/>
      <c r="U827"/>
      <c r="V827"/>
      <c r="W827"/>
      <c r="X827"/>
      <c r="AB827"/>
      <c r="AC827"/>
      <c r="AD827"/>
      <c r="AE827"/>
    </row>
    <row r="828" spans="20:31" ht="13" x14ac:dyDescent="0.3">
      <c r="T828"/>
      <c r="U828"/>
      <c r="V828"/>
      <c r="W828"/>
      <c r="X828"/>
      <c r="AB828"/>
      <c r="AC828"/>
      <c r="AD828"/>
      <c r="AE828"/>
    </row>
    <row r="829" spans="20:31" ht="13" x14ac:dyDescent="0.3">
      <c r="T829"/>
      <c r="U829"/>
      <c r="V829"/>
      <c r="W829"/>
      <c r="X829"/>
      <c r="AB829"/>
      <c r="AC829"/>
      <c r="AD829"/>
      <c r="AE829"/>
    </row>
    <row r="830" spans="20:31" ht="13" x14ac:dyDescent="0.3">
      <c r="T830"/>
      <c r="U830"/>
      <c r="V830"/>
      <c r="W830"/>
      <c r="X830"/>
      <c r="AB830"/>
      <c r="AC830"/>
      <c r="AD830"/>
      <c r="AE830"/>
    </row>
    <row r="831" spans="20:31" ht="13" x14ac:dyDescent="0.3">
      <c r="T831"/>
      <c r="U831"/>
      <c r="V831"/>
      <c r="W831"/>
      <c r="X831"/>
      <c r="AB831"/>
      <c r="AC831"/>
      <c r="AD831"/>
      <c r="AE831"/>
    </row>
    <row r="832" spans="20:31" ht="13" x14ac:dyDescent="0.3">
      <c r="T832"/>
      <c r="U832"/>
      <c r="V832"/>
      <c r="W832"/>
      <c r="X832"/>
      <c r="AB832"/>
      <c r="AC832"/>
      <c r="AD832"/>
      <c r="AE832"/>
    </row>
    <row r="833" spans="20:31" ht="13" x14ac:dyDescent="0.3">
      <c r="T833"/>
      <c r="U833"/>
      <c r="V833"/>
      <c r="W833"/>
      <c r="X833"/>
      <c r="AB833"/>
      <c r="AC833"/>
      <c r="AD833"/>
      <c r="AE833"/>
    </row>
    <row r="834" spans="20:31" ht="13" x14ac:dyDescent="0.3">
      <c r="T834"/>
      <c r="U834"/>
      <c r="V834"/>
      <c r="W834"/>
      <c r="X834"/>
      <c r="AB834"/>
      <c r="AC834"/>
      <c r="AD834"/>
      <c r="AE834"/>
    </row>
    <row r="835" spans="20:31" ht="13" x14ac:dyDescent="0.3">
      <c r="T835"/>
      <c r="U835"/>
      <c r="V835"/>
      <c r="W835"/>
      <c r="X835"/>
      <c r="AB835"/>
      <c r="AC835"/>
      <c r="AD835"/>
      <c r="AE835"/>
    </row>
    <row r="836" spans="20:31" ht="13" x14ac:dyDescent="0.3">
      <c r="T836"/>
      <c r="U836"/>
      <c r="V836"/>
      <c r="W836"/>
      <c r="X836"/>
      <c r="AB836"/>
      <c r="AC836"/>
      <c r="AD836"/>
      <c r="AE836"/>
    </row>
    <row r="837" spans="20:31" ht="13" x14ac:dyDescent="0.3">
      <c r="T837"/>
      <c r="U837"/>
      <c r="V837"/>
      <c r="W837"/>
      <c r="X837"/>
      <c r="AB837"/>
      <c r="AC837"/>
      <c r="AD837"/>
      <c r="AE837"/>
    </row>
    <row r="838" spans="20:31" ht="13" x14ac:dyDescent="0.3">
      <c r="T838"/>
      <c r="U838"/>
      <c r="V838"/>
      <c r="W838"/>
      <c r="X838"/>
      <c r="AB838"/>
      <c r="AC838"/>
      <c r="AD838"/>
      <c r="AE838"/>
    </row>
    <row r="839" spans="20:31" ht="13" x14ac:dyDescent="0.3">
      <c r="T839"/>
      <c r="U839"/>
      <c r="V839"/>
      <c r="W839"/>
      <c r="X839"/>
      <c r="AB839"/>
      <c r="AC839"/>
      <c r="AD839"/>
      <c r="AE839"/>
    </row>
    <row r="840" spans="20:31" ht="13" x14ac:dyDescent="0.3">
      <c r="T840"/>
      <c r="U840"/>
      <c r="V840"/>
      <c r="W840"/>
      <c r="X840"/>
      <c r="AB840"/>
      <c r="AC840"/>
      <c r="AD840"/>
      <c r="AE840"/>
    </row>
    <row r="841" spans="20:31" ht="13" x14ac:dyDescent="0.3">
      <c r="T841"/>
      <c r="U841"/>
      <c r="V841"/>
      <c r="W841"/>
      <c r="X841"/>
      <c r="AB841"/>
      <c r="AC841"/>
      <c r="AD841"/>
      <c r="AE841"/>
    </row>
    <row r="842" spans="20:31" ht="13" x14ac:dyDescent="0.3">
      <c r="T842"/>
      <c r="U842"/>
      <c r="V842"/>
      <c r="W842"/>
      <c r="X842"/>
      <c r="AB842"/>
      <c r="AC842"/>
      <c r="AD842"/>
      <c r="AE842"/>
    </row>
    <row r="843" spans="20:31" ht="13" x14ac:dyDescent="0.3">
      <c r="T843"/>
      <c r="U843"/>
      <c r="V843"/>
      <c r="W843"/>
      <c r="X843"/>
      <c r="AB843"/>
      <c r="AC843"/>
      <c r="AD843"/>
      <c r="AE843"/>
    </row>
    <row r="844" spans="20:31" ht="13" x14ac:dyDescent="0.3">
      <c r="T844"/>
      <c r="U844"/>
      <c r="V844"/>
      <c r="W844"/>
      <c r="X844"/>
      <c r="AB844"/>
      <c r="AC844"/>
      <c r="AD844"/>
      <c r="AE844"/>
    </row>
    <row r="845" spans="20:31" ht="13" x14ac:dyDescent="0.3">
      <c r="T845"/>
      <c r="U845"/>
      <c r="V845"/>
      <c r="W845"/>
      <c r="X845"/>
      <c r="AB845"/>
      <c r="AC845"/>
      <c r="AD845"/>
      <c r="AE845"/>
    </row>
    <row r="846" spans="20:31" ht="13" x14ac:dyDescent="0.3">
      <c r="T846"/>
      <c r="U846"/>
      <c r="V846"/>
      <c r="W846"/>
      <c r="X846"/>
      <c r="AB846"/>
      <c r="AC846"/>
      <c r="AD846"/>
      <c r="AE846"/>
    </row>
    <row r="847" spans="20:31" ht="13" x14ac:dyDescent="0.3">
      <c r="T847"/>
      <c r="U847"/>
      <c r="V847"/>
      <c r="W847"/>
      <c r="X847"/>
      <c r="AB847"/>
      <c r="AC847"/>
      <c r="AD847"/>
      <c r="AE847"/>
    </row>
    <row r="848" spans="20:31" ht="13" x14ac:dyDescent="0.3">
      <c r="T848"/>
      <c r="U848"/>
      <c r="V848"/>
      <c r="W848"/>
      <c r="X848"/>
      <c r="AB848"/>
      <c r="AC848"/>
      <c r="AD848"/>
      <c r="AE848"/>
    </row>
    <row r="849" spans="20:31" ht="13" x14ac:dyDescent="0.3">
      <c r="T849"/>
      <c r="U849"/>
      <c r="V849"/>
      <c r="W849"/>
      <c r="X849"/>
      <c r="AB849"/>
      <c r="AC849"/>
      <c r="AD849"/>
      <c r="AE849"/>
    </row>
    <row r="850" spans="20:31" ht="13" x14ac:dyDescent="0.3">
      <c r="T850"/>
      <c r="U850"/>
      <c r="V850"/>
      <c r="W850"/>
      <c r="X850"/>
      <c r="AB850"/>
      <c r="AC850"/>
      <c r="AD850"/>
      <c r="AE850"/>
    </row>
    <row r="851" spans="20:31" ht="13" x14ac:dyDescent="0.3">
      <c r="T851"/>
      <c r="U851"/>
      <c r="V851"/>
      <c r="W851"/>
      <c r="X851"/>
      <c r="AB851"/>
      <c r="AC851"/>
      <c r="AD851"/>
      <c r="AE851"/>
    </row>
    <row r="852" spans="20:31" ht="13" x14ac:dyDescent="0.3">
      <c r="T852"/>
      <c r="U852"/>
      <c r="V852"/>
      <c r="W852"/>
      <c r="X852"/>
      <c r="AB852"/>
      <c r="AC852"/>
      <c r="AD852"/>
      <c r="AE852"/>
    </row>
    <row r="853" spans="20:31" ht="13" x14ac:dyDescent="0.3">
      <c r="T853"/>
      <c r="U853"/>
      <c r="V853"/>
      <c r="W853"/>
      <c r="X853"/>
      <c r="AB853"/>
      <c r="AC853"/>
      <c r="AD853"/>
      <c r="AE853"/>
    </row>
    <row r="854" spans="20:31" ht="13" x14ac:dyDescent="0.3">
      <c r="T854"/>
      <c r="U854"/>
      <c r="V854"/>
      <c r="W854"/>
      <c r="X854"/>
      <c r="AB854"/>
      <c r="AC854"/>
      <c r="AD854"/>
      <c r="AE854"/>
    </row>
    <row r="855" spans="20:31" ht="13" x14ac:dyDescent="0.3">
      <c r="T855"/>
      <c r="U855"/>
      <c r="V855"/>
      <c r="W855"/>
      <c r="X855"/>
      <c r="AB855"/>
      <c r="AC855"/>
      <c r="AD855"/>
      <c r="AE855"/>
    </row>
    <row r="856" spans="20:31" ht="13" x14ac:dyDescent="0.3">
      <c r="T856"/>
      <c r="U856"/>
      <c r="V856"/>
      <c r="W856"/>
      <c r="X856"/>
      <c r="AB856"/>
      <c r="AC856"/>
      <c r="AD856"/>
      <c r="AE856"/>
    </row>
    <row r="857" spans="20:31" ht="13" x14ac:dyDescent="0.3">
      <c r="T857"/>
      <c r="U857"/>
      <c r="V857"/>
      <c r="W857"/>
      <c r="X857"/>
      <c r="AB857"/>
      <c r="AC857"/>
      <c r="AD857"/>
      <c r="AE857"/>
    </row>
    <row r="858" spans="20:31" ht="13" x14ac:dyDescent="0.3">
      <c r="T858"/>
      <c r="U858"/>
      <c r="V858"/>
      <c r="W858"/>
      <c r="X858"/>
      <c r="AB858"/>
      <c r="AC858"/>
      <c r="AD858"/>
      <c r="AE858"/>
    </row>
    <row r="859" spans="20:31" ht="13" x14ac:dyDescent="0.3">
      <c r="T859"/>
      <c r="U859"/>
      <c r="V859"/>
      <c r="W859"/>
      <c r="X859"/>
      <c r="AB859"/>
      <c r="AC859"/>
      <c r="AD859"/>
      <c r="AE859"/>
    </row>
    <row r="860" spans="20:31" ht="13" x14ac:dyDescent="0.3">
      <c r="T860"/>
      <c r="U860"/>
      <c r="V860"/>
      <c r="W860"/>
      <c r="X860"/>
      <c r="AB860"/>
      <c r="AC860"/>
      <c r="AD860"/>
      <c r="AE860"/>
    </row>
    <row r="861" spans="20:31" ht="13" x14ac:dyDescent="0.3">
      <c r="T861"/>
      <c r="U861"/>
      <c r="V861"/>
      <c r="W861"/>
      <c r="X861"/>
      <c r="AB861"/>
      <c r="AC861"/>
      <c r="AD861"/>
      <c r="AE861"/>
    </row>
    <row r="862" spans="20:31" ht="13" x14ac:dyDescent="0.3">
      <c r="T862"/>
      <c r="U862"/>
      <c r="V862"/>
      <c r="W862"/>
      <c r="X862"/>
      <c r="AB862"/>
      <c r="AC862"/>
      <c r="AD862"/>
      <c r="AE862"/>
    </row>
    <row r="863" spans="20:31" ht="13" x14ac:dyDescent="0.3">
      <c r="T863"/>
      <c r="U863"/>
      <c r="V863"/>
      <c r="W863"/>
      <c r="X863"/>
      <c r="AB863"/>
      <c r="AC863"/>
      <c r="AD863"/>
      <c r="AE863"/>
    </row>
    <row r="864" spans="20:31" ht="13" x14ac:dyDescent="0.3">
      <c r="T864"/>
      <c r="U864"/>
      <c r="V864"/>
      <c r="W864"/>
      <c r="X864"/>
      <c r="AB864"/>
      <c r="AC864"/>
      <c r="AD864"/>
      <c r="AE864"/>
    </row>
    <row r="865" spans="20:31" ht="13" x14ac:dyDescent="0.3">
      <c r="T865"/>
      <c r="U865"/>
      <c r="V865"/>
      <c r="W865"/>
      <c r="X865"/>
      <c r="AB865"/>
      <c r="AC865"/>
      <c r="AD865"/>
      <c r="AE865"/>
    </row>
    <row r="866" spans="20:31" ht="13" x14ac:dyDescent="0.3">
      <c r="T866"/>
      <c r="U866"/>
      <c r="V866"/>
      <c r="W866"/>
      <c r="X866"/>
      <c r="AB866"/>
      <c r="AC866"/>
      <c r="AD866"/>
      <c r="AE866"/>
    </row>
    <row r="867" spans="20:31" ht="13" x14ac:dyDescent="0.3">
      <c r="T867"/>
      <c r="U867"/>
      <c r="V867"/>
      <c r="W867"/>
      <c r="X867"/>
      <c r="AB867"/>
      <c r="AC867"/>
      <c r="AD867"/>
      <c r="AE867"/>
    </row>
    <row r="868" spans="20:31" ht="13" x14ac:dyDescent="0.3">
      <c r="T868"/>
      <c r="U868"/>
      <c r="V868"/>
      <c r="W868"/>
      <c r="X868"/>
      <c r="AB868"/>
      <c r="AC868"/>
      <c r="AD868"/>
      <c r="AE868"/>
    </row>
    <row r="869" spans="20:31" ht="13" x14ac:dyDescent="0.3">
      <c r="T869"/>
      <c r="U869"/>
      <c r="V869"/>
      <c r="W869"/>
      <c r="X869"/>
      <c r="AB869"/>
      <c r="AC869"/>
      <c r="AD869"/>
      <c r="AE869"/>
    </row>
    <row r="870" spans="20:31" ht="13" x14ac:dyDescent="0.3">
      <c r="T870"/>
      <c r="U870"/>
      <c r="V870"/>
      <c r="W870"/>
      <c r="X870"/>
      <c r="AB870"/>
      <c r="AC870"/>
      <c r="AD870"/>
      <c r="AE870"/>
    </row>
    <row r="871" spans="20:31" ht="13" x14ac:dyDescent="0.3">
      <c r="T871"/>
      <c r="U871"/>
      <c r="V871"/>
      <c r="W871"/>
      <c r="X871"/>
      <c r="AB871"/>
      <c r="AC871"/>
      <c r="AD871"/>
      <c r="AE871"/>
    </row>
    <row r="872" spans="20:31" ht="13" x14ac:dyDescent="0.3">
      <c r="T872"/>
      <c r="U872"/>
      <c r="V872"/>
      <c r="W872"/>
      <c r="X872"/>
      <c r="AB872"/>
      <c r="AC872"/>
      <c r="AD872"/>
      <c r="AE872"/>
    </row>
    <row r="873" spans="20:31" ht="13" x14ac:dyDescent="0.3">
      <c r="T873"/>
      <c r="U873"/>
      <c r="V873"/>
      <c r="W873"/>
      <c r="X873"/>
      <c r="AB873"/>
      <c r="AC873"/>
      <c r="AD873"/>
      <c r="AE873"/>
    </row>
    <row r="874" spans="20:31" ht="13" x14ac:dyDescent="0.3">
      <c r="T874"/>
      <c r="U874"/>
      <c r="V874"/>
      <c r="W874"/>
      <c r="X874"/>
      <c r="AB874"/>
      <c r="AC874"/>
      <c r="AD874"/>
      <c r="AE874"/>
    </row>
    <row r="875" spans="20:31" ht="13" x14ac:dyDescent="0.3">
      <c r="T875"/>
      <c r="U875"/>
      <c r="V875"/>
      <c r="W875"/>
      <c r="X875"/>
      <c r="AB875"/>
      <c r="AC875"/>
      <c r="AD875"/>
      <c r="AE875"/>
    </row>
    <row r="876" spans="20:31" ht="13" x14ac:dyDescent="0.3">
      <c r="T876"/>
      <c r="U876"/>
      <c r="V876"/>
      <c r="W876"/>
      <c r="X876"/>
      <c r="AB876"/>
      <c r="AC876"/>
      <c r="AD876"/>
      <c r="AE876"/>
    </row>
    <row r="877" spans="20:31" ht="13" x14ac:dyDescent="0.3">
      <c r="T877"/>
      <c r="U877"/>
      <c r="V877"/>
      <c r="W877"/>
      <c r="X877"/>
      <c r="AB877"/>
      <c r="AC877"/>
      <c r="AD877"/>
      <c r="AE877"/>
    </row>
    <row r="878" spans="20:31" ht="13" x14ac:dyDescent="0.3">
      <c r="T878"/>
      <c r="U878"/>
      <c r="V878"/>
      <c r="W878"/>
      <c r="X878"/>
      <c r="AB878"/>
      <c r="AC878"/>
      <c r="AD878"/>
      <c r="AE878"/>
    </row>
    <row r="879" spans="20:31" ht="13" x14ac:dyDescent="0.3">
      <c r="T879"/>
      <c r="U879"/>
      <c r="V879"/>
      <c r="W879"/>
      <c r="X879"/>
      <c r="AB879"/>
      <c r="AC879"/>
      <c r="AD879"/>
      <c r="AE879"/>
    </row>
    <row r="880" spans="20:31" ht="13" x14ac:dyDescent="0.3">
      <c r="T880"/>
      <c r="U880"/>
      <c r="V880"/>
      <c r="W880"/>
      <c r="X880"/>
      <c r="AB880"/>
      <c r="AC880"/>
      <c r="AD880"/>
      <c r="AE880"/>
    </row>
    <row r="881" spans="20:31" ht="13" x14ac:dyDescent="0.3">
      <c r="T881"/>
      <c r="U881"/>
      <c r="V881"/>
      <c r="W881"/>
      <c r="X881"/>
      <c r="AB881"/>
      <c r="AC881"/>
      <c r="AD881"/>
      <c r="AE881"/>
    </row>
    <row r="882" spans="20:31" ht="13" x14ac:dyDescent="0.3">
      <c r="T882"/>
      <c r="U882"/>
      <c r="V882"/>
      <c r="W882"/>
      <c r="X882"/>
      <c r="AB882"/>
      <c r="AC882"/>
      <c r="AD882"/>
      <c r="AE882"/>
    </row>
    <row r="883" spans="20:31" ht="13" x14ac:dyDescent="0.3">
      <c r="T883"/>
      <c r="U883"/>
      <c r="V883"/>
      <c r="W883"/>
      <c r="X883"/>
      <c r="AB883"/>
      <c r="AC883"/>
      <c r="AD883"/>
      <c r="AE883"/>
    </row>
    <row r="884" spans="20:31" ht="13" x14ac:dyDescent="0.3">
      <c r="T884"/>
      <c r="U884"/>
      <c r="V884"/>
      <c r="W884"/>
      <c r="X884"/>
      <c r="AB884"/>
      <c r="AC884"/>
      <c r="AD884"/>
      <c r="AE884"/>
    </row>
    <row r="885" spans="20:31" ht="13" x14ac:dyDescent="0.3">
      <c r="T885"/>
      <c r="U885"/>
      <c r="V885"/>
      <c r="W885"/>
      <c r="X885"/>
      <c r="AB885"/>
      <c r="AC885"/>
      <c r="AD885"/>
      <c r="AE885"/>
    </row>
    <row r="886" spans="20:31" ht="13" x14ac:dyDescent="0.3">
      <c r="T886"/>
      <c r="U886"/>
      <c r="V886"/>
      <c r="W886"/>
      <c r="X886"/>
      <c r="AB886"/>
      <c r="AC886"/>
      <c r="AD886"/>
      <c r="AE886"/>
    </row>
    <row r="887" spans="20:31" ht="13" x14ac:dyDescent="0.3">
      <c r="T887"/>
      <c r="U887"/>
      <c r="V887"/>
      <c r="W887"/>
      <c r="X887"/>
      <c r="AB887"/>
      <c r="AC887"/>
      <c r="AD887"/>
      <c r="AE887"/>
    </row>
    <row r="888" spans="20:31" ht="13" x14ac:dyDescent="0.3">
      <c r="T888"/>
      <c r="U888"/>
      <c r="V888"/>
      <c r="W888"/>
      <c r="X888"/>
      <c r="AB888"/>
      <c r="AC888"/>
      <c r="AD888"/>
      <c r="AE888"/>
    </row>
    <row r="889" spans="20:31" ht="13" x14ac:dyDescent="0.3">
      <c r="T889"/>
      <c r="U889"/>
      <c r="V889"/>
      <c r="W889"/>
      <c r="X889"/>
      <c r="AB889"/>
      <c r="AC889"/>
      <c r="AD889"/>
      <c r="AE889"/>
    </row>
    <row r="890" spans="20:31" ht="13" x14ac:dyDescent="0.3">
      <c r="T890"/>
      <c r="U890"/>
      <c r="V890"/>
      <c r="W890"/>
      <c r="X890"/>
      <c r="AB890"/>
      <c r="AC890"/>
      <c r="AD890"/>
      <c r="AE890"/>
    </row>
    <row r="891" spans="20:31" ht="13" x14ac:dyDescent="0.3">
      <c r="T891"/>
      <c r="U891"/>
      <c r="V891"/>
      <c r="W891"/>
      <c r="X891"/>
      <c r="AB891"/>
      <c r="AC891"/>
      <c r="AD891"/>
      <c r="AE891"/>
    </row>
    <row r="892" spans="20:31" ht="13" x14ac:dyDescent="0.3">
      <c r="T892"/>
      <c r="U892"/>
      <c r="V892"/>
      <c r="W892"/>
      <c r="X892"/>
      <c r="AB892"/>
      <c r="AC892"/>
      <c r="AD892"/>
      <c r="AE892"/>
    </row>
    <row r="893" spans="20:31" ht="13" x14ac:dyDescent="0.3">
      <c r="T893"/>
      <c r="U893"/>
      <c r="V893"/>
      <c r="W893"/>
      <c r="X893"/>
      <c r="AB893"/>
      <c r="AC893"/>
      <c r="AD893"/>
      <c r="AE893"/>
    </row>
    <row r="894" spans="20:31" ht="13" x14ac:dyDescent="0.3">
      <c r="T894"/>
      <c r="U894"/>
      <c r="V894"/>
      <c r="W894"/>
      <c r="X894"/>
      <c r="AB894"/>
      <c r="AC894"/>
      <c r="AD894"/>
      <c r="AE894"/>
    </row>
    <row r="895" spans="20:31" ht="13" x14ac:dyDescent="0.3">
      <c r="T895"/>
      <c r="U895"/>
      <c r="V895"/>
      <c r="W895"/>
      <c r="X895"/>
      <c r="AB895"/>
      <c r="AC895"/>
      <c r="AD895"/>
      <c r="AE895"/>
    </row>
    <row r="896" spans="20:31" ht="13" x14ac:dyDescent="0.3">
      <c r="T896"/>
      <c r="U896"/>
      <c r="V896"/>
      <c r="W896"/>
      <c r="X896"/>
      <c r="AB896"/>
      <c r="AC896"/>
      <c r="AD896"/>
      <c r="AE896"/>
    </row>
    <row r="897" spans="20:31" ht="13" x14ac:dyDescent="0.3">
      <c r="T897"/>
      <c r="U897"/>
      <c r="V897"/>
      <c r="W897"/>
      <c r="X897"/>
      <c r="AB897"/>
      <c r="AC897"/>
      <c r="AD897"/>
      <c r="AE897"/>
    </row>
    <row r="898" spans="20:31" ht="13" x14ac:dyDescent="0.3">
      <c r="T898"/>
      <c r="U898"/>
      <c r="V898"/>
      <c r="W898"/>
      <c r="X898"/>
      <c r="AB898"/>
      <c r="AC898"/>
      <c r="AD898"/>
      <c r="AE898"/>
    </row>
    <row r="899" spans="20:31" ht="13" x14ac:dyDescent="0.3">
      <c r="T899"/>
      <c r="U899"/>
      <c r="V899"/>
      <c r="W899"/>
      <c r="X899"/>
      <c r="AB899"/>
      <c r="AC899"/>
      <c r="AD899"/>
      <c r="AE899"/>
    </row>
    <row r="900" spans="20:31" ht="13" x14ac:dyDescent="0.3">
      <c r="T900"/>
      <c r="U900"/>
      <c r="V900"/>
      <c r="W900"/>
      <c r="X900"/>
      <c r="AB900"/>
      <c r="AC900"/>
      <c r="AD900"/>
      <c r="AE900"/>
    </row>
    <row r="901" spans="20:31" ht="13" x14ac:dyDescent="0.3">
      <c r="T901"/>
      <c r="U901"/>
      <c r="V901"/>
      <c r="W901"/>
      <c r="X901"/>
      <c r="AB901"/>
      <c r="AC901"/>
      <c r="AD901"/>
      <c r="AE901"/>
    </row>
    <row r="902" spans="20:31" ht="13" x14ac:dyDescent="0.3">
      <c r="T902"/>
      <c r="U902"/>
      <c r="V902"/>
      <c r="W902"/>
      <c r="X902"/>
      <c r="AB902"/>
      <c r="AC902"/>
      <c r="AD902"/>
      <c r="AE902"/>
    </row>
    <row r="903" spans="20:31" ht="13" x14ac:dyDescent="0.3">
      <c r="T903"/>
      <c r="U903"/>
      <c r="V903"/>
      <c r="W903"/>
      <c r="X903"/>
      <c r="AB903"/>
      <c r="AC903"/>
      <c r="AD903"/>
      <c r="AE903"/>
    </row>
    <row r="904" spans="20:31" ht="13" x14ac:dyDescent="0.3">
      <c r="T904"/>
      <c r="U904"/>
      <c r="V904"/>
      <c r="W904"/>
      <c r="X904"/>
      <c r="AB904"/>
      <c r="AC904"/>
      <c r="AD904"/>
      <c r="AE904"/>
    </row>
    <row r="905" spans="20:31" ht="13" x14ac:dyDescent="0.3">
      <c r="T905"/>
      <c r="U905"/>
      <c r="V905"/>
      <c r="W905"/>
      <c r="X905"/>
      <c r="AB905"/>
      <c r="AC905"/>
      <c r="AD905"/>
      <c r="AE905"/>
    </row>
    <row r="906" spans="20:31" ht="13" x14ac:dyDescent="0.3">
      <c r="T906"/>
      <c r="U906"/>
      <c r="V906"/>
      <c r="W906"/>
      <c r="X906"/>
      <c r="AB906"/>
      <c r="AC906"/>
      <c r="AD906"/>
      <c r="AE906"/>
    </row>
    <row r="907" spans="20:31" ht="13" x14ac:dyDescent="0.3">
      <c r="T907"/>
      <c r="U907"/>
      <c r="V907"/>
      <c r="W907"/>
      <c r="X907"/>
      <c r="AB907"/>
      <c r="AC907"/>
      <c r="AD907"/>
      <c r="AE907"/>
    </row>
    <row r="908" spans="20:31" ht="13" x14ac:dyDescent="0.3">
      <c r="T908"/>
      <c r="U908"/>
      <c r="V908"/>
      <c r="W908"/>
      <c r="X908"/>
      <c r="AB908"/>
      <c r="AC908"/>
      <c r="AD908"/>
      <c r="AE908"/>
    </row>
    <row r="909" spans="20:31" ht="13" x14ac:dyDescent="0.3">
      <c r="T909"/>
      <c r="U909"/>
      <c r="V909"/>
      <c r="W909"/>
      <c r="X909"/>
      <c r="AB909"/>
      <c r="AC909"/>
      <c r="AD909"/>
      <c r="AE909"/>
    </row>
    <row r="910" spans="20:31" ht="13" x14ac:dyDescent="0.3">
      <c r="T910"/>
      <c r="U910"/>
      <c r="V910"/>
      <c r="W910"/>
      <c r="X910"/>
      <c r="AB910"/>
      <c r="AC910"/>
      <c r="AD910"/>
      <c r="AE910"/>
    </row>
    <row r="911" spans="20:31" ht="13" x14ac:dyDescent="0.3">
      <c r="T911"/>
      <c r="U911"/>
      <c r="V911"/>
      <c r="W911"/>
      <c r="X911"/>
      <c r="AB911"/>
      <c r="AC911"/>
      <c r="AD911"/>
      <c r="AE911"/>
    </row>
    <row r="912" spans="20:31" ht="13" x14ac:dyDescent="0.3">
      <c r="T912"/>
      <c r="U912"/>
      <c r="V912"/>
      <c r="W912"/>
      <c r="X912"/>
      <c r="AB912"/>
      <c r="AC912"/>
      <c r="AD912"/>
      <c r="AE912"/>
    </row>
    <row r="913" spans="20:31" ht="13" x14ac:dyDescent="0.3">
      <c r="T913"/>
      <c r="U913"/>
      <c r="V913"/>
      <c r="W913"/>
      <c r="X913"/>
      <c r="AB913"/>
      <c r="AC913"/>
      <c r="AD913"/>
      <c r="AE913"/>
    </row>
    <row r="914" spans="20:31" ht="13" x14ac:dyDescent="0.3">
      <c r="T914"/>
      <c r="U914"/>
      <c r="V914"/>
      <c r="W914"/>
      <c r="X914"/>
      <c r="AB914"/>
      <c r="AC914"/>
      <c r="AD914"/>
      <c r="AE914"/>
    </row>
    <row r="915" spans="20:31" ht="13" x14ac:dyDescent="0.3">
      <c r="T915"/>
      <c r="U915"/>
      <c r="V915"/>
      <c r="W915"/>
      <c r="X915"/>
      <c r="AB915"/>
      <c r="AC915"/>
      <c r="AD915"/>
      <c r="AE915"/>
    </row>
    <row r="916" spans="20:31" ht="13" x14ac:dyDescent="0.3">
      <c r="T916"/>
      <c r="U916"/>
      <c r="V916"/>
      <c r="W916"/>
      <c r="X916"/>
      <c r="AB916"/>
      <c r="AC916"/>
      <c r="AD916"/>
      <c r="AE916"/>
    </row>
    <row r="917" spans="20:31" ht="13" x14ac:dyDescent="0.3">
      <c r="T917"/>
      <c r="U917"/>
      <c r="V917"/>
      <c r="W917"/>
      <c r="X917"/>
      <c r="AB917"/>
      <c r="AC917"/>
      <c r="AD917"/>
      <c r="AE917"/>
    </row>
    <row r="918" spans="20:31" ht="13" x14ac:dyDescent="0.3">
      <c r="T918"/>
      <c r="U918"/>
      <c r="V918"/>
      <c r="W918"/>
      <c r="X918"/>
      <c r="AB918"/>
      <c r="AC918"/>
      <c r="AD918"/>
      <c r="AE918"/>
    </row>
    <row r="919" spans="20:31" ht="13" x14ac:dyDescent="0.3">
      <c r="T919"/>
      <c r="U919"/>
      <c r="V919"/>
      <c r="W919"/>
      <c r="X919"/>
      <c r="AB919"/>
      <c r="AC919"/>
      <c r="AD919"/>
      <c r="AE919"/>
    </row>
    <row r="920" spans="20:31" ht="13" x14ac:dyDescent="0.3">
      <c r="T920"/>
      <c r="U920"/>
      <c r="V920"/>
      <c r="W920"/>
      <c r="X920"/>
      <c r="AB920"/>
      <c r="AC920"/>
      <c r="AD920"/>
      <c r="AE920"/>
    </row>
    <row r="921" spans="20:31" ht="13" x14ac:dyDescent="0.3">
      <c r="T921"/>
      <c r="U921"/>
      <c r="V921"/>
      <c r="W921"/>
      <c r="X921"/>
      <c r="AB921"/>
      <c r="AC921"/>
      <c r="AD921"/>
      <c r="AE921"/>
    </row>
    <row r="922" spans="20:31" ht="13" x14ac:dyDescent="0.3">
      <c r="T922"/>
      <c r="U922"/>
      <c r="V922"/>
      <c r="W922"/>
      <c r="X922"/>
      <c r="AB922"/>
      <c r="AC922"/>
      <c r="AD922"/>
      <c r="AE922"/>
    </row>
    <row r="923" spans="20:31" ht="13" x14ac:dyDescent="0.3">
      <c r="T923"/>
      <c r="U923"/>
      <c r="V923"/>
      <c r="W923"/>
      <c r="X923"/>
      <c r="AB923"/>
      <c r="AC923"/>
      <c r="AD923"/>
      <c r="AE923"/>
    </row>
    <row r="924" spans="20:31" ht="13" x14ac:dyDescent="0.3">
      <c r="T924"/>
      <c r="U924"/>
      <c r="V924"/>
      <c r="W924"/>
      <c r="X924"/>
      <c r="AB924"/>
      <c r="AC924"/>
      <c r="AD924"/>
      <c r="AE924"/>
    </row>
    <row r="925" spans="20:31" ht="13" x14ac:dyDescent="0.3">
      <c r="T925"/>
      <c r="U925"/>
      <c r="V925"/>
      <c r="W925"/>
      <c r="X925"/>
      <c r="AB925"/>
      <c r="AC925"/>
      <c r="AD925"/>
      <c r="AE925"/>
    </row>
    <row r="926" spans="20:31" ht="13" x14ac:dyDescent="0.3">
      <c r="T926"/>
      <c r="U926"/>
      <c r="V926"/>
      <c r="W926"/>
      <c r="X926"/>
      <c r="AB926"/>
      <c r="AC926"/>
      <c r="AD926"/>
      <c r="AE926"/>
    </row>
    <row r="927" spans="20:31" ht="13" x14ac:dyDescent="0.3">
      <c r="T927"/>
      <c r="U927"/>
      <c r="V927"/>
      <c r="W927"/>
      <c r="X927"/>
      <c r="AB927"/>
      <c r="AC927"/>
      <c r="AD927"/>
      <c r="AE927"/>
    </row>
    <row r="928" spans="20:31" ht="13" x14ac:dyDescent="0.3">
      <c r="T928"/>
      <c r="U928"/>
      <c r="V928"/>
      <c r="W928"/>
      <c r="X928"/>
      <c r="AB928"/>
      <c r="AC928"/>
      <c r="AD928"/>
      <c r="AE928"/>
    </row>
    <row r="929" spans="20:31" ht="13" x14ac:dyDescent="0.3">
      <c r="T929"/>
      <c r="U929"/>
      <c r="V929"/>
      <c r="W929"/>
      <c r="X929"/>
      <c r="AB929"/>
      <c r="AC929"/>
      <c r="AD929"/>
      <c r="AE929"/>
    </row>
    <row r="930" spans="20:31" ht="13" x14ac:dyDescent="0.3">
      <c r="T930"/>
      <c r="U930"/>
      <c r="V930"/>
      <c r="W930"/>
      <c r="X930"/>
      <c r="AB930"/>
      <c r="AC930"/>
      <c r="AD930"/>
      <c r="AE930"/>
    </row>
    <row r="931" spans="20:31" ht="13" x14ac:dyDescent="0.3">
      <c r="T931"/>
      <c r="U931"/>
      <c r="V931"/>
      <c r="W931"/>
      <c r="X931"/>
      <c r="AB931"/>
      <c r="AC931"/>
      <c r="AD931"/>
      <c r="AE931"/>
    </row>
    <row r="932" spans="20:31" ht="13" x14ac:dyDescent="0.3">
      <c r="T932"/>
      <c r="U932"/>
      <c r="V932"/>
      <c r="W932"/>
      <c r="X932"/>
      <c r="AB932"/>
      <c r="AC932"/>
      <c r="AD932"/>
      <c r="AE932"/>
    </row>
    <row r="933" spans="20:31" ht="13" x14ac:dyDescent="0.3">
      <c r="T933"/>
      <c r="U933"/>
      <c r="V933"/>
      <c r="W933"/>
      <c r="X933"/>
      <c r="AB933"/>
      <c r="AC933"/>
      <c r="AD933"/>
      <c r="AE933"/>
    </row>
    <row r="934" spans="20:31" ht="13" x14ac:dyDescent="0.3">
      <c r="T934"/>
      <c r="U934"/>
      <c r="V934"/>
      <c r="W934"/>
      <c r="X934"/>
      <c r="AB934"/>
      <c r="AC934"/>
      <c r="AD934"/>
      <c r="AE934"/>
    </row>
    <row r="935" spans="20:31" ht="13" x14ac:dyDescent="0.3">
      <c r="T935"/>
      <c r="U935"/>
      <c r="V935"/>
      <c r="W935"/>
      <c r="X935"/>
      <c r="AB935"/>
      <c r="AC935"/>
      <c r="AD935"/>
      <c r="AE935"/>
    </row>
    <row r="936" spans="20:31" ht="13" x14ac:dyDescent="0.3">
      <c r="T936"/>
      <c r="U936"/>
      <c r="V936"/>
      <c r="W936"/>
      <c r="X936"/>
      <c r="AB936"/>
      <c r="AC936"/>
      <c r="AD936"/>
      <c r="AE936"/>
    </row>
    <row r="937" spans="20:31" ht="13" x14ac:dyDescent="0.3">
      <c r="T937"/>
      <c r="U937"/>
      <c r="V937"/>
      <c r="W937"/>
      <c r="X937"/>
      <c r="AB937"/>
      <c r="AC937"/>
      <c r="AD937"/>
      <c r="AE937"/>
    </row>
    <row r="938" spans="20:31" ht="13" x14ac:dyDescent="0.3">
      <c r="T938"/>
      <c r="U938"/>
      <c r="V938"/>
      <c r="W938"/>
      <c r="X938"/>
      <c r="AB938"/>
      <c r="AC938"/>
      <c r="AD938"/>
      <c r="AE938"/>
    </row>
    <row r="939" spans="20:31" ht="13" x14ac:dyDescent="0.3">
      <c r="T939"/>
      <c r="U939"/>
      <c r="V939"/>
      <c r="W939"/>
      <c r="X939"/>
      <c r="AB939"/>
      <c r="AC939"/>
      <c r="AD939"/>
      <c r="AE939"/>
    </row>
    <row r="940" spans="20:31" ht="13" x14ac:dyDescent="0.3">
      <c r="T940"/>
      <c r="U940"/>
      <c r="V940"/>
      <c r="W940"/>
      <c r="X940"/>
      <c r="AB940"/>
      <c r="AC940"/>
      <c r="AD940"/>
      <c r="AE940"/>
    </row>
    <row r="941" spans="20:31" ht="13" x14ac:dyDescent="0.3">
      <c r="T941"/>
      <c r="U941"/>
      <c r="V941"/>
      <c r="W941"/>
      <c r="X941"/>
      <c r="AB941"/>
      <c r="AC941"/>
      <c r="AD941"/>
      <c r="AE941"/>
    </row>
    <row r="942" spans="20:31" ht="13" x14ac:dyDescent="0.3">
      <c r="T942"/>
      <c r="U942"/>
      <c r="V942"/>
      <c r="W942"/>
      <c r="X942"/>
      <c r="AB942"/>
      <c r="AC942"/>
      <c r="AD942"/>
      <c r="AE942"/>
    </row>
    <row r="943" spans="20:31" ht="13" x14ac:dyDescent="0.3">
      <c r="T943"/>
      <c r="U943"/>
      <c r="V943"/>
      <c r="W943"/>
      <c r="X943"/>
      <c r="AB943"/>
      <c r="AC943"/>
      <c r="AD943"/>
      <c r="AE943"/>
    </row>
    <row r="944" spans="20:31" ht="13" x14ac:dyDescent="0.3">
      <c r="T944"/>
      <c r="U944"/>
      <c r="V944"/>
      <c r="W944"/>
      <c r="X944"/>
      <c r="AB944"/>
      <c r="AC944"/>
      <c r="AD944"/>
      <c r="AE944"/>
    </row>
    <row r="945" spans="20:31" ht="13" x14ac:dyDescent="0.3">
      <c r="T945"/>
      <c r="U945"/>
      <c r="V945"/>
      <c r="W945"/>
      <c r="X945"/>
      <c r="AB945"/>
      <c r="AC945"/>
      <c r="AD945"/>
      <c r="AE945"/>
    </row>
    <row r="946" spans="20:31" ht="13" x14ac:dyDescent="0.3">
      <c r="T946"/>
      <c r="U946"/>
      <c r="V946"/>
      <c r="W946"/>
      <c r="X946"/>
      <c r="AB946"/>
      <c r="AC946"/>
      <c r="AD946"/>
      <c r="AE946"/>
    </row>
    <row r="947" spans="20:31" ht="13" x14ac:dyDescent="0.3">
      <c r="T947"/>
      <c r="U947"/>
      <c r="V947"/>
      <c r="W947"/>
      <c r="X947"/>
      <c r="AB947"/>
      <c r="AC947"/>
      <c r="AD947"/>
      <c r="AE947"/>
    </row>
    <row r="948" spans="20:31" ht="13" x14ac:dyDescent="0.3">
      <c r="T948"/>
      <c r="U948"/>
      <c r="V948"/>
      <c r="W948"/>
      <c r="X948"/>
      <c r="AB948"/>
      <c r="AC948"/>
      <c r="AD948"/>
      <c r="AE948"/>
    </row>
    <row r="949" spans="20:31" ht="13" x14ac:dyDescent="0.3">
      <c r="T949"/>
      <c r="U949"/>
      <c r="V949"/>
      <c r="W949"/>
      <c r="X949"/>
      <c r="AB949"/>
      <c r="AC949"/>
      <c r="AD949"/>
      <c r="AE949"/>
    </row>
    <row r="950" spans="20:31" ht="13" x14ac:dyDescent="0.3">
      <c r="T950"/>
      <c r="U950"/>
      <c r="V950"/>
      <c r="W950"/>
      <c r="X950"/>
      <c r="AB950"/>
      <c r="AC950"/>
      <c r="AD950"/>
      <c r="AE950"/>
    </row>
    <row r="951" spans="20:31" ht="13" x14ac:dyDescent="0.3">
      <c r="T951"/>
      <c r="U951"/>
      <c r="V951"/>
      <c r="W951"/>
      <c r="X951"/>
      <c r="AB951"/>
      <c r="AC951"/>
      <c r="AD951"/>
      <c r="AE951"/>
    </row>
    <row r="952" spans="20:31" ht="13" x14ac:dyDescent="0.3">
      <c r="T952"/>
      <c r="U952"/>
      <c r="V952"/>
      <c r="W952"/>
      <c r="X952"/>
      <c r="AB952"/>
      <c r="AC952"/>
      <c r="AD952"/>
      <c r="AE952"/>
    </row>
    <row r="953" spans="20:31" ht="13" x14ac:dyDescent="0.3">
      <c r="T953"/>
      <c r="U953"/>
      <c r="V953"/>
      <c r="W953"/>
      <c r="X953"/>
      <c r="AB953"/>
      <c r="AC953"/>
      <c r="AD953"/>
      <c r="AE953"/>
    </row>
    <row r="954" spans="20:31" ht="13" x14ac:dyDescent="0.3">
      <c r="T954"/>
      <c r="U954"/>
      <c r="V954"/>
      <c r="W954"/>
      <c r="X954"/>
      <c r="AB954"/>
      <c r="AC954"/>
      <c r="AD954"/>
      <c r="AE954"/>
    </row>
    <row r="955" spans="20:31" ht="13" x14ac:dyDescent="0.3">
      <c r="T955"/>
      <c r="U955"/>
      <c r="V955"/>
      <c r="W955"/>
      <c r="X955"/>
      <c r="AB955"/>
      <c r="AC955"/>
      <c r="AD955"/>
      <c r="AE955"/>
    </row>
    <row r="956" spans="20:31" ht="13" x14ac:dyDescent="0.3">
      <c r="T956"/>
      <c r="U956"/>
      <c r="V956"/>
      <c r="W956"/>
      <c r="X956"/>
      <c r="AB956"/>
      <c r="AC956"/>
      <c r="AD956"/>
      <c r="AE956"/>
    </row>
    <row r="957" spans="20:31" ht="13" x14ac:dyDescent="0.3">
      <c r="T957"/>
      <c r="U957"/>
      <c r="V957"/>
      <c r="W957"/>
      <c r="X957"/>
      <c r="AB957"/>
      <c r="AC957"/>
      <c r="AD957"/>
      <c r="AE957"/>
    </row>
    <row r="958" spans="20:31" ht="13" x14ac:dyDescent="0.3">
      <c r="T958"/>
      <c r="U958"/>
      <c r="V958"/>
      <c r="W958"/>
      <c r="X958"/>
      <c r="AB958"/>
      <c r="AC958"/>
      <c r="AD958"/>
      <c r="AE958"/>
    </row>
    <row r="959" spans="20:31" ht="13" x14ac:dyDescent="0.3">
      <c r="T959"/>
      <c r="U959"/>
      <c r="V959"/>
      <c r="W959"/>
      <c r="X959"/>
      <c r="AB959"/>
      <c r="AC959"/>
      <c r="AD959"/>
      <c r="AE959"/>
    </row>
    <row r="960" spans="20:31" ht="13" x14ac:dyDescent="0.3">
      <c r="T960"/>
      <c r="U960"/>
      <c r="V960"/>
      <c r="W960"/>
      <c r="X960"/>
      <c r="AB960"/>
      <c r="AC960"/>
      <c r="AD960"/>
      <c r="AE960"/>
    </row>
    <row r="961" spans="20:31" ht="13" x14ac:dyDescent="0.3">
      <c r="T961"/>
      <c r="U961"/>
      <c r="V961"/>
      <c r="W961"/>
      <c r="X961"/>
      <c r="AB961"/>
      <c r="AC961"/>
      <c r="AD961"/>
      <c r="AE961"/>
    </row>
    <row r="962" spans="20:31" ht="13" x14ac:dyDescent="0.3">
      <c r="T962"/>
      <c r="U962"/>
      <c r="V962"/>
      <c r="W962"/>
      <c r="X962"/>
      <c r="AB962"/>
      <c r="AC962"/>
      <c r="AD962"/>
      <c r="AE962"/>
    </row>
    <row r="963" spans="20:31" ht="13" x14ac:dyDescent="0.3">
      <c r="T963"/>
      <c r="U963"/>
      <c r="V963"/>
      <c r="W963"/>
      <c r="X963"/>
      <c r="AB963"/>
      <c r="AC963"/>
      <c r="AD963"/>
      <c r="AE963"/>
    </row>
    <row r="964" spans="20:31" ht="13" x14ac:dyDescent="0.3">
      <c r="T964"/>
      <c r="U964"/>
      <c r="V964"/>
      <c r="W964"/>
      <c r="X964"/>
      <c r="AB964"/>
      <c r="AC964"/>
      <c r="AD964"/>
      <c r="AE964"/>
    </row>
    <row r="965" spans="20:31" ht="13" x14ac:dyDescent="0.3">
      <c r="T965"/>
      <c r="U965"/>
      <c r="V965"/>
      <c r="W965"/>
      <c r="X965"/>
      <c r="AB965"/>
      <c r="AC965"/>
      <c r="AD965"/>
      <c r="AE965"/>
    </row>
    <row r="966" spans="20:31" ht="13" x14ac:dyDescent="0.3">
      <c r="T966"/>
      <c r="U966"/>
      <c r="V966"/>
      <c r="W966"/>
      <c r="X966"/>
      <c r="AB966"/>
      <c r="AC966"/>
      <c r="AD966"/>
      <c r="AE966"/>
    </row>
    <row r="967" spans="20:31" ht="13" x14ac:dyDescent="0.3">
      <c r="T967"/>
      <c r="U967"/>
      <c r="V967"/>
      <c r="W967"/>
      <c r="X967"/>
      <c r="AB967"/>
      <c r="AC967"/>
      <c r="AD967"/>
      <c r="AE967"/>
    </row>
    <row r="968" spans="20:31" ht="13" x14ac:dyDescent="0.3">
      <c r="T968"/>
      <c r="U968"/>
      <c r="V968"/>
      <c r="W968"/>
      <c r="X968"/>
      <c r="AB968"/>
      <c r="AC968"/>
      <c r="AD968"/>
      <c r="AE968"/>
    </row>
    <row r="969" spans="20:31" ht="13" x14ac:dyDescent="0.3">
      <c r="T969"/>
      <c r="U969"/>
      <c r="V969"/>
      <c r="W969"/>
      <c r="X969"/>
      <c r="AB969"/>
      <c r="AC969"/>
      <c r="AD969"/>
      <c r="AE969"/>
    </row>
    <row r="970" spans="20:31" ht="13" x14ac:dyDescent="0.3">
      <c r="T970"/>
      <c r="U970"/>
      <c r="V970"/>
      <c r="W970"/>
      <c r="X970"/>
      <c r="AB970"/>
      <c r="AC970"/>
      <c r="AD970"/>
      <c r="AE970"/>
    </row>
    <row r="971" spans="20:31" ht="13" x14ac:dyDescent="0.3">
      <c r="T971"/>
      <c r="U971"/>
      <c r="V971"/>
      <c r="W971"/>
      <c r="X971"/>
      <c r="AB971"/>
      <c r="AC971"/>
      <c r="AD971"/>
      <c r="AE971"/>
    </row>
    <row r="972" spans="20:31" ht="13" x14ac:dyDescent="0.3">
      <c r="T972"/>
      <c r="U972"/>
      <c r="V972"/>
      <c r="W972"/>
      <c r="X972"/>
      <c r="AB972"/>
      <c r="AC972"/>
      <c r="AD972"/>
      <c r="AE972"/>
    </row>
    <row r="973" spans="20:31" ht="13" x14ac:dyDescent="0.3">
      <c r="T973"/>
      <c r="U973"/>
      <c r="V973"/>
      <c r="W973"/>
      <c r="X973"/>
      <c r="AB973"/>
      <c r="AC973"/>
      <c r="AD973"/>
      <c r="AE973"/>
    </row>
    <row r="974" spans="20:31" ht="13" x14ac:dyDescent="0.3">
      <c r="T974"/>
      <c r="U974"/>
      <c r="V974"/>
      <c r="W974"/>
      <c r="X974"/>
      <c r="AB974"/>
      <c r="AC974"/>
      <c r="AD974"/>
      <c r="AE974"/>
    </row>
    <row r="975" spans="20:31" ht="13" x14ac:dyDescent="0.3">
      <c r="T975"/>
      <c r="U975"/>
      <c r="V975"/>
      <c r="W975"/>
      <c r="X975"/>
      <c r="AB975"/>
      <c r="AC975"/>
      <c r="AD975"/>
      <c r="AE975"/>
    </row>
    <row r="976" spans="20:31" ht="13" x14ac:dyDescent="0.3">
      <c r="T976"/>
      <c r="U976"/>
      <c r="V976"/>
      <c r="W976"/>
      <c r="X976"/>
      <c r="AB976"/>
      <c r="AC976"/>
      <c r="AD976"/>
      <c r="AE976"/>
    </row>
    <row r="977" spans="20:31" ht="13" x14ac:dyDescent="0.3">
      <c r="T977"/>
      <c r="U977"/>
      <c r="V977"/>
      <c r="W977"/>
      <c r="X977"/>
      <c r="AB977"/>
      <c r="AC977"/>
      <c r="AD977"/>
      <c r="AE977"/>
    </row>
    <row r="978" spans="20:31" ht="13" x14ac:dyDescent="0.3">
      <c r="T978"/>
      <c r="U978"/>
      <c r="V978"/>
      <c r="W978"/>
      <c r="X978"/>
      <c r="AB978"/>
      <c r="AC978"/>
      <c r="AD978"/>
      <c r="AE978"/>
    </row>
    <row r="979" spans="20:31" ht="13" x14ac:dyDescent="0.3">
      <c r="T979"/>
      <c r="U979"/>
      <c r="V979"/>
      <c r="W979"/>
      <c r="X979"/>
      <c r="AB979"/>
      <c r="AC979"/>
      <c r="AD979"/>
      <c r="AE979"/>
    </row>
    <row r="980" spans="20:31" ht="13" x14ac:dyDescent="0.3">
      <c r="T980"/>
      <c r="U980"/>
      <c r="V980"/>
      <c r="W980"/>
      <c r="X980"/>
      <c r="AB980"/>
      <c r="AC980"/>
      <c r="AD980"/>
      <c r="AE980"/>
    </row>
    <row r="981" spans="20:31" ht="13" x14ac:dyDescent="0.3">
      <c r="T981"/>
      <c r="U981"/>
      <c r="V981"/>
      <c r="W981"/>
      <c r="X981"/>
      <c r="AB981"/>
      <c r="AC981"/>
      <c r="AD981"/>
      <c r="AE981"/>
    </row>
    <row r="982" spans="20:31" ht="13" x14ac:dyDescent="0.3">
      <c r="T982"/>
      <c r="U982"/>
      <c r="V982"/>
      <c r="W982"/>
      <c r="X982"/>
      <c r="AB982"/>
      <c r="AC982"/>
      <c r="AD982"/>
      <c r="AE982"/>
    </row>
    <row r="983" spans="20:31" ht="13" x14ac:dyDescent="0.3">
      <c r="T983"/>
      <c r="U983"/>
      <c r="V983"/>
      <c r="W983"/>
      <c r="X983"/>
      <c r="AB983"/>
      <c r="AC983"/>
      <c r="AD983"/>
      <c r="AE983"/>
    </row>
    <row r="984" spans="20:31" ht="13" x14ac:dyDescent="0.3">
      <c r="T984"/>
      <c r="U984"/>
      <c r="V984"/>
      <c r="W984"/>
      <c r="X984"/>
      <c r="AB984"/>
      <c r="AC984"/>
      <c r="AD984"/>
      <c r="AE984"/>
    </row>
    <row r="985" spans="20:31" ht="13" x14ac:dyDescent="0.3">
      <c r="T985"/>
      <c r="U985"/>
      <c r="V985"/>
      <c r="W985"/>
      <c r="X985"/>
      <c r="AB985"/>
      <c r="AC985"/>
      <c r="AD985"/>
      <c r="AE985"/>
    </row>
    <row r="986" spans="20:31" ht="13" x14ac:dyDescent="0.3">
      <c r="T986"/>
      <c r="U986"/>
      <c r="V986"/>
      <c r="W986"/>
      <c r="X986"/>
      <c r="AB986"/>
      <c r="AC986"/>
      <c r="AD986"/>
      <c r="AE986"/>
    </row>
    <row r="987" spans="20:31" ht="13" x14ac:dyDescent="0.3">
      <c r="T987"/>
      <c r="U987"/>
      <c r="V987"/>
      <c r="W987"/>
      <c r="X987"/>
      <c r="AB987"/>
      <c r="AC987"/>
      <c r="AD987"/>
      <c r="AE987"/>
    </row>
    <row r="988" spans="20:31" ht="13" x14ac:dyDescent="0.3">
      <c r="T988"/>
      <c r="U988"/>
      <c r="V988"/>
      <c r="W988"/>
      <c r="X988"/>
      <c r="AB988"/>
      <c r="AC988"/>
      <c r="AD988"/>
      <c r="AE988"/>
    </row>
    <row r="989" spans="20:31" ht="13" x14ac:dyDescent="0.3">
      <c r="T989"/>
      <c r="U989"/>
      <c r="V989"/>
      <c r="W989"/>
      <c r="X989"/>
      <c r="AB989"/>
      <c r="AC989"/>
      <c r="AD989"/>
      <c r="AE989"/>
    </row>
    <row r="990" spans="20:31" ht="13" x14ac:dyDescent="0.3">
      <c r="T990"/>
      <c r="U990"/>
      <c r="V990"/>
      <c r="W990"/>
      <c r="X990"/>
      <c r="AB990"/>
      <c r="AC990"/>
      <c r="AD990"/>
      <c r="AE990"/>
    </row>
    <row r="991" spans="20:31" ht="13" x14ac:dyDescent="0.3">
      <c r="T991"/>
      <c r="U991"/>
      <c r="V991"/>
      <c r="W991"/>
      <c r="X991"/>
      <c r="AB991"/>
      <c r="AC991"/>
      <c r="AD991"/>
      <c r="AE991"/>
    </row>
    <row r="992" spans="20:31" ht="13" x14ac:dyDescent="0.3">
      <c r="T992"/>
      <c r="U992"/>
      <c r="V992"/>
      <c r="W992"/>
      <c r="X992"/>
      <c r="AB992"/>
      <c r="AC992"/>
      <c r="AD992"/>
      <c r="AE992"/>
    </row>
    <row r="993" spans="20:31" ht="13" x14ac:dyDescent="0.3">
      <c r="T993"/>
      <c r="U993"/>
      <c r="V993"/>
      <c r="W993"/>
      <c r="X993"/>
      <c r="AB993"/>
      <c r="AC993"/>
      <c r="AD993"/>
      <c r="AE993"/>
    </row>
    <row r="994" spans="20:31" ht="13" x14ac:dyDescent="0.3">
      <c r="T994"/>
      <c r="U994"/>
      <c r="V994"/>
      <c r="W994"/>
      <c r="X994"/>
      <c r="AB994"/>
      <c r="AC994"/>
      <c r="AD994"/>
      <c r="AE994"/>
    </row>
    <row r="995" spans="20:31" ht="13" x14ac:dyDescent="0.3">
      <c r="T995"/>
      <c r="U995"/>
      <c r="V995"/>
      <c r="W995"/>
      <c r="X995"/>
      <c r="AB995"/>
      <c r="AC995"/>
      <c r="AD995"/>
      <c r="AE995"/>
    </row>
    <row r="996" spans="20:31" ht="13" x14ac:dyDescent="0.3">
      <c r="T996"/>
      <c r="U996"/>
      <c r="V996"/>
      <c r="W996"/>
      <c r="X996"/>
      <c r="AB996"/>
      <c r="AC996"/>
      <c r="AD996"/>
      <c r="AE996"/>
    </row>
    <row r="997" spans="20:31" ht="13" x14ac:dyDescent="0.3">
      <c r="T997"/>
      <c r="U997"/>
      <c r="V997"/>
      <c r="W997"/>
      <c r="X997"/>
      <c r="AB997"/>
      <c r="AC997"/>
      <c r="AD997"/>
      <c r="AE997"/>
    </row>
    <row r="998" spans="20:31" ht="13" x14ac:dyDescent="0.3">
      <c r="T998"/>
      <c r="U998"/>
      <c r="V998"/>
      <c r="W998"/>
      <c r="X998"/>
      <c r="AB998"/>
      <c r="AC998"/>
      <c r="AD998"/>
      <c r="AE998"/>
    </row>
    <row r="999" spans="20:31" ht="13" x14ac:dyDescent="0.3">
      <c r="T999"/>
      <c r="U999"/>
      <c r="V999"/>
      <c r="W999"/>
      <c r="X999"/>
      <c r="AB999"/>
      <c r="AC999"/>
      <c r="AD999"/>
      <c r="AE999"/>
    </row>
    <row r="1000" spans="20:31" ht="13" x14ac:dyDescent="0.3">
      <c r="T1000"/>
      <c r="U1000"/>
      <c r="V1000"/>
      <c r="W1000"/>
      <c r="X1000"/>
      <c r="AB1000"/>
      <c r="AC1000"/>
      <c r="AD1000"/>
      <c r="AE1000"/>
    </row>
    <row r="1001" spans="20:31" ht="13" x14ac:dyDescent="0.3">
      <c r="T1001"/>
      <c r="U1001"/>
      <c r="V1001"/>
      <c r="W1001"/>
      <c r="X1001"/>
      <c r="AB1001"/>
      <c r="AC1001"/>
      <c r="AD1001"/>
      <c r="AE1001"/>
    </row>
    <row r="1002" spans="20:31" ht="13" x14ac:dyDescent="0.3">
      <c r="T1002"/>
      <c r="U1002"/>
      <c r="V1002"/>
      <c r="W1002"/>
      <c r="X1002"/>
      <c r="AB1002"/>
      <c r="AC1002"/>
      <c r="AD1002"/>
      <c r="AE1002"/>
    </row>
    <row r="1003" spans="20:31" ht="13" x14ac:dyDescent="0.3">
      <c r="T1003"/>
      <c r="U1003"/>
      <c r="V1003"/>
      <c r="W1003"/>
      <c r="X1003"/>
      <c r="AB1003"/>
      <c r="AC1003"/>
      <c r="AD1003"/>
      <c r="AE1003"/>
    </row>
    <row r="1004" spans="20:31" ht="13" x14ac:dyDescent="0.3">
      <c r="T1004"/>
      <c r="U1004"/>
      <c r="V1004"/>
      <c r="W1004"/>
      <c r="X1004"/>
      <c r="AB1004"/>
      <c r="AC1004"/>
      <c r="AD1004"/>
      <c r="AE1004"/>
    </row>
    <row r="1005" spans="20:31" ht="13" x14ac:dyDescent="0.3">
      <c r="T1005"/>
      <c r="U1005"/>
      <c r="V1005"/>
      <c r="W1005"/>
      <c r="X1005"/>
      <c r="AB1005"/>
      <c r="AC1005"/>
      <c r="AD1005"/>
      <c r="AE1005"/>
    </row>
    <row r="1006" spans="20:31" ht="13" x14ac:dyDescent="0.3">
      <c r="T1006"/>
      <c r="U1006"/>
      <c r="V1006"/>
      <c r="W1006"/>
      <c r="X1006"/>
      <c r="AB1006"/>
      <c r="AC1006"/>
      <c r="AD1006"/>
      <c r="AE1006"/>
    </row>
    <row r="1007" spans="20:31" ht="13" x14ac:dyDescent="0.3">
      <c r="T1007"/>
      <c r="U1007"/>
      <c r="V1007"/>
      <c r="W1007"/>
      <c r="X1007"/>
      <c r="AB1007"/>
      <c r="AC1007"/>
      <c r="AD1007"/>
      <c r="AE1007"/>
    </row>
    <row r="1008" spans="20:31" ht="13" x14ac:dyDescent="0.3">
      <c r="T1008"/>
      <c r="U1008"/>
      <c r="V1008"/>
      <c r="W1008"/>
      <c r="X1008"/>
      <c r="AB1008"/>
      <c r="AC1008"/>
      <c r="AD1008"/>
      <c r="AE1008"/>
    </row>
    <row r="1009" spans="20:31" ht="13" x14ac:dyDescent="0.3">
      <c r="T1009"/>
      <c r="U1009"/>
      <c r="V1009"/>
      <c r="W1009"/>
      <c r="X1009"/>
      <c r="AB1009"/>
      <c r="AC1009"/>
      <c r="AD1009"/>
      <c r="AE1009"/>
    </row>
    <row r="1010" spans="20:31" ht="13" x14ac:dyDescent="0.3">
      <c r="T1010"/>
      <c r="U1010"/>
      <c r="V1010"/>
      <c r="W1010"/>
      <c r="X1010"/>
      <c r="AB1010"/>
      <c r="AC1010"/>
      <c r="AD1010"/>
      <c r="AE1010"/>
    </row>
    <row r="1011" spans="20:31" ht="13" x14ac:dyDescent="0.3">
      <c r="T1011"/>
      <c r="U1011"/>
      <c r="V1011"/>
      <c r="W1011"/>
      <c r="X1011"/>
      <c r="AB1011"/>
      <c r="AC1011"/>
      <c r="AD1011"/>
      <c r="AE1011"/>
    </row>
    <row r="1012" spans="20:31" ht="13" x14ac:dyDescent="0.3">
      <c r="T1012"/>
      <c r="U1012"/>
      <c r="V1012"/>
      <c r="W1012"/>
      <c r="X1012"/>
      <c r="AB1012"/>
      <c r="AC1012"/>
      <c r="AD1012"/>
      <c r="AE1012"/>
    </row>
    <row r="1013" spans="20:31" ht="13" x14ac:dyDescent="0.3">
      <c r="T1013"/>
      <c r="U1013"/>
      <c r="V1013"/>
      <c r="W1013"/>
      <c r="X1013"/>
      <c r="AB1013"/>
      <c r="AC1013"/>
      <c r="AD1013"/>
      <c r="AE1013"/>
    </row>
    <row r="1014" spans="20:31" ht="13" x14ac:dyDescent="0.3">
      <c r="T1014"/>
      <c r="U1014"/>
      <c r="V1014"/>
      <c r="W1014"/>
      <c r="X1014"/>
      <c r="AB1014"/>
      <c r="AC1014"/>
      <c r="AD1014"/>
      <c r="AE1014"/>
    </row>
    <row r="1015" spans="20:31" ht="13" x14ac:dyDescent="0.3">
      <c r="T1015"/>
      <c r="U1015"/>
      <c r="V1015"/>
      <c r="W1015"/>
      <c r="X1015"/>
      <c r="AB1015"/>
      <c r="AC1015"/>
      <c r="AD1015"/>
      <c r="AE1015"/>
    </row>
    <row r="1016" spans="20:31" ht="13" x14ac:dyDescent="0.3">
      <c r="T1016"/>
      <c r="U1016"/>
      <c r="V1016"/>
      <c r="W1016"/>
      <c r="X1016"/>
      <c r="AB1016"/>
      <c r="AC1016"/>
      <c r="AD1016"/>
      <c r="AE1016"/>
    </row>
    <row r="1017" spans="20:31" ht="13" x14ac:dyDescent="0.3">
      <c r="T1017"/>
      <c r="U1017"/>
      <c r="V1017"/>
      <c r="W1017"/>
      <c r="X1017"/>
      <c r="AB1017"/>
      <c r="AC1017"/>
      <c r="AD1017"/>
      <c r="AE1017"/>
    </row>
    <row r="1018" spans="20:31" ht="13" x14ac:dyDescent="0.3">
      <c r="T1018"/>
      <c r="U1018"/>
      <c r="V1018"/>
      <c r="W1018"/>
      <c r="X1018"/>
      <c r="AB1018"/>
      <c r="AC1018"/>
      <c r="AD1018"/>
      <c r="AE1018"/>
    </row>
    <row r="1019" spans="20:31" ht="13" x14ac:dyDescent="0.3">
      <c r="T1019"/>
      <c r="U1019"/>
      <c r="V1019"/>
      <c r="W1019"/>
      <c r="X1019"/>
      <c r="AB1019"/>
      <c r="AC1019"/>
      <c r="AD1019"/>
      <c r="AE1019"/>
    </row>
    <row r="1020" spans="20:31" ht="13" x14ac:dyDescent="0.3">
      <c r="T1020"/>
      <c r="U1020"/>
      <c r="V1020"/>
      <c r="W1020"/>
      <c r="X1020"/>
      <c r="AB1020"/>
      <c r="AC1020"/>
      <c r="AD1020"/>
      <c r="AE1020"/>
    </row>
    <row r="1021" spans="20:31" ht="13" x14ac:dyDescent="0.3">
      <c r="T1021"/>
      <c r="U1021"/>
      <c r="V1021"/>
      <c r="W1021"/>
      <c r="X1021"/>
      <c r="AB1021"/>
      <c r="AC1021"/>
      <c r="AD1021"/>
      <c r="AE1021"/>
    </row>
    <row r="1022" spans="20:31" ht="13" x14ac:dyDescent="0.3">
      <c r="T1022"/>
      <c r="U1022"/>
      <c r="V1022"/>
      <c r="W1022"/>
      <c r="X1022"/>
      <c r="AB1022"/>
      <c r="AC1022"/>
      <c r="AD1022"/>
      <c r="AE1022"/>
    </row>
    <row r="1023" spans="20:31" ht="13" x14ac:dyDescent="0.3">
      <c r="T1023"/>
      <c r="U1023"/>
      <c r="V1023"/>
      <c r="W1023"/>
      <c r="X1023"/>
      <c r="AB1023"/>
      <c r="AC1023"/>
      <c r="AD1023"/>
      <c r="AE1023"/>
    </row>
    <row r="1024" spans="20:31" ht="13" x14ac:dyDescent="0.3">
      <c r="T1024"/>
      <c r="U1024"/>
      <c r="V1024"/>
      <c r="W1024"/>
      <c r="X1024"/>
      <c r="AB1024"/>
      <c r="AC1024"/>
      <c r="AD1024"/>
      <c r="AE1024"/>
    </row>
    <row r="1025" spans="20:31" ht="13" x14ac:dyDescent="0.3">
      <c r="T1025"/>
      <c r="U1025"/>
      <c r="V1025"/>
      <c r="W1025"/>
      <c r="X1025"/>
      <c r="AB1025"/>
      <c r="AC1025"/>
      <c r="AD1025"/>
      <c r="AE1025"/>
    </row>
    <row r="1026" spans="20:31" ht="13" x14ac:dyDescent="0.3">
      <c r="T1026"/>
      <c r="U1026"/>
      <c r="V1026"/>
      <c r="W1026"/>
      <c r="X1026"/>
      <c r="AB1026"/>
      <c r="AC1026"/>
      <c r="AD1026"/>
      <c r="AE1026"/>
    </row>
    <row r="1027" spans="20:31" ht="13" x14ac:dyDescent="0.3">
      <c r="T1027"/>
      <c r="U1027"/>
      <c r="V1027"/>
      <c r="W1027"/>
      <c r="X1027"/>
      <c r="AB1027"/>
      <c r="AC1027"/>
      <c r="AD1027"/>
      <c r="AE1027"/>
    </row>
    <row r="1028" spans="20:31" ht="13" x14ac:dyDescent="0.3">
      <c r="T1028"/>
      <c r="U1028"/>
      <c r="V1028"/>
      <c r="W1028"/>
      <c r="X1028"/>
      <c r="AB1028"/>
      <c r="AC1028"/>
      <c r="AD1028"/>
      <c r="AE1028"/>
    </row>
    <row r="1029" spans="20:31" ht="13" x14ac:dyDescent="0.3">
      <c r="T1029"/>
      <c r="U1029"/>
      <c r="V1029"/>
      <c r="W1029"/>
      <c r="X1029"/>
      <c r="AB1029"/>
      <c r="AC1029"/>
      <c r="AD1029"/>
      <c r="AE1029"/>
    </row>
    <row r="1030" spans="20:31" ht="13" x14ac:dyDescent="0.3">
      <c r="T1030"/>
      <c r="U1030"/>
      <c r="V1030"/>
      <c r="W1030"/>
      <c r="X1030"/>
      <c r="AB1030"/>
      <c r="AC1030"/>
      <c r="AD1030"/>
      <c r="AE1030"/>
    </row>
    <row r="1031" spans="20:31" ht="13" x14ac:dyDescent="0.3">
      <c r="T1031"/>
      <c r="U1031"/>
      <c r="V1031"/>
      <c r="W1031"/>
      <c r="X1031"/>
      <c r="AB1031"/>
      <c r="AC1031"/>
      <c r="AD1031"/>
      <c r="AE1031"/>
    </row>
    <row r="1032" spans="20:31" ht="13" x14ac:dyDescent="0.3">
      <c r="T1032"/>
      <c r="U1032"/>
      <c r="V1032"/>
      <c r="W1032"/>
      <c r="X1032"/>
      <c r="AB1032"/>
      <c r="AC1032"/>
      <c r="AD1032"/>
      <c r="AE1032"/>
    </row>
    <row r="1033" spans="20:31" ht="13" x14ac:dyDescent="0.3">
      <c r="T1033"/>
      <c r="U1033"/>
      <c r="V1033"/>
      <c r="W1033"/>
      <c r="X1033"/>
      <c r="AB1033"/>
      <c r="AC1033"/>
      <c r="AD1033"/>
      <c r="AE1033"/>
    </row>
    <row r="1034" spans="20:31" ht="13" x14ac:dyDescent="0.3">
      <c r="T1034"/>
      <c r="U1034"/>
      <c r="V1034"/>
      <c r="W1034"/>
      <c r="X1034"/>
      <c r="AB1034"/>
      <c r="AC1034"/>
      <c r="AD1034"/>
      <c r="AE1034"/>
    </row>
    <row r="1035" spans="20:31" ht="13" x14ac:dyDescent="0.3">
      <c r="T1035"/>
      <c r="U1035"/>
      <c r="V1035"/>
      <c r="W1035"/>
      <c r="X1035"/>
      <c r="AB1035"/>
      <c r="AC1035"/>
      <c r="AD1035"/>
      <c r="AE1035"/>
    </row>
    <row r="1036" spans="20:31" ht="13" x14ac:dyDescent="0.3">
      <c r="T1036"/>
      <c r="U1036"/>
      <c r="V1036"/>
      <c r="W1036"/>
      <c r="X1036"/>
      <c r="AB1036"/>
      <c r="AC1036"/>
      <c r="AD1036"/>
      <c r="AE1036"/>
    </row>
    <row r="1037" spans="20:31" ht="13" x14ac:dyDescent="0.3">
      <c r="T1037"/>
      <c r="U1037"/>
      <c r="V1037"/>
      <c r="W1037"/>
      <c r="X1037"/>
      <c r="AB1037"/>
      <c r="AC1037"/>
      <c r="AD1037"/>
      <c r="AE1037"/>
    </row>
    <row r="1038" spans="20:31" ht="13" x14ac:dyDescent="0.3">
      <c r="T1038"/>
      <c r="U1038"/>
      <c r="V1038"/>
      <c r="W1038"/>
      <c r="X1038"/>
      <c r="AB1038"/>
      <c r="AC1038"/>
      <c r="AD1038"/>
      <c r="AE1038"/>
    </row>
    <row r="1039" spans="20:31" ht="13" x14ac:dyDescent="0.3">
      <c r="T1039"/>
      <c r="U1039"/>
      <c r="V1039"/>
      <c r="W1039"/>
      <c r="X1039"/>
      <c r="AB1039"/>
      <c r="AC1039"/>
      <c r="AD1039"/>
      <c r="AE1039"/>
    </row>
    <row r="1040" spans="20:31" ht="13" x14ac:dyDescent="0.3">
      <c r="T1040"/>
      <c r="U1040"/>
      <c r="V1040"/>
      <c r="W1040"/>
      <c r="X1040"/>
      <c r="AB1040"/>
      <c r="AC1040"/>
      <c r="AD1040"/>
      <c r="AE1040"/>
    </row>
    <row r="1041" spans="20:31" ht="13" x14ac:dyDescent="0.3">
      <c r="T1041"/>
      <c r="U1041"/>
      <c r="V1041"/>
      <c r="W1041"/>
      <c r="X1041"/>
      <c r="AB1041"/>
      <c r="AC1041"/>
      <c r="AD1041"/>
      <c r="AE1041"/>
    </row>
    <row r="1042" spans="20:31" ht="13" x14ac:dyDescent="0.3">
      <c r="T1042"/>
      <c r="U1042"/>
      <c r="V1042"/>
      <c r="W1042"/>
      <c r="X1042"/>
      <c r="AB1042"/>
      <c r="AC1042"/>
      <c r="AD1042"/>
      <c r="AE1042"/>
    </row>
    <row r="1043" spans="20:31" ht="13" x14ac:dyDescent="0.3">
      <c r="T1043"/>
      <c r="U1043"/>
      <c r="V1043"/>
      <c r="W1043"/>
      <c r="X1043"/>
      <c r="AB1043"/>
      <c r="AC1043"/>
      <c r="AD1043"/>
      <c r="AE1043"/>
    </row>
    <row r="1044" spans="20:31" ht="13" x14ac:dyDescent="0.3">
      <c r="T1044"/>
      <c r="U1044"/>
      <c r="V1044"/>
      <c r="W1044"/>
      <c r="X1044"/>
      <c r="AB1044"/>
      <c r="AC1044"/>
      <c r="AD1044"/>
      <c r="AE1044"/>
    </row>
    <row r="1045" spans="20:31" ht="13" x14ac:dyDescent="0.3">
      <c r="T1045"/>
      <c r="U1045"/>
      <c r="V1045"/>
      <c r="W1045"/>
      <c r="X1045"/>
      <c r="AB1045"/>
      <c r="AC1045"/>
      <c r="AD1045"/>
      <c r="AE1045"/>
    </row>
    <row r="1046" spans="20:31" ht="13" x14ac:dyDescent="0.3">
      <c r="T1046"/>
      <c r="U1046"/>
      <c r="V1046"/>
      <c r="W1046"/>
      <c r="X1046"/>
      <c r="AB1046"/>
      <c r="AC1046"/>
      <c r="AD1046"/>
      <c r="AE1046"/>
    </row>
    <row r="1047" spans="20:31" ht="13" x14ac:dyDescent="0.3">
      <c r="T1047"/>
      <c r="U1047"/>
      <c r="V1047"/>
      <c r="W1047"/>
      <c r="X1047"/>
      <c r="AB1047"/>
      <c r="AC1047"/>
      <c r="AD1047"/>
      <c r="AE1047"/>
    </row>
    <row r="1048" spans="20:31" ht="13" x14ac:dyDescent="0.3">
      <c r="T1048"/>
      <c r="U1048"/>
      <c r="V1048"/>
      <c r="W1048"/>
      <c r="X1048"/>
      <c r="AB1048"/>
      <c r="AC1048"/>
      <c r="AD1048"/>
      <c r="AE1048"/>
    </row>
    <row r="1049" spans="20:31" ht="13" x14ac:dyDescent="0.3">
      <c r="T1049"/>
      <c r="U1049"/>
      <c r="V1049"/>
      <c r="W1049"/>
      <c r="X1049"/>
      <c r="AB1049"/>
      <c r="AC1049"/>
      <c r="AD1049"/>
      <c r="AE1049"/>
    </row>
    <row r="1050" spans="20:31" ht="13" x14ac:dyDescent="0.3">
      <c r="T1050"/>
      <c r="U1050"/>
      <c r="V1050"/>
      <c r="W1050"/>
      <c r="X1050"/>
      <c r="AB1050"/>
      <c r="AC1050"/>
      <c r="AD1050"/>
      <c r="AE1050"/>
    </row>
    <row r="1051" spans="20:31" ht="13" x14ac:dyDescent="0.3">
      <c r="T1051"/>
      <c r="U1051"/>
      <c r="V1051"/>
      <c r="W1051"/>
      <c r="X1051"/>
      <c r="AB1051"/>
      <c r="AC1051"/>
      <c r="AD1051"/>
      <c r="AE1051"/>
    </row>
    <row r="1052" spans="20:31" ht="13" x14ac:dyDescent="0.3">
      <c r="T1052"/>
      <c r="U1052"/>
      <c r="V1052"/>
      <c r="W1052"/>
      <c r="X1052"/>
      <c r="AB1052"/>
      <c r="AC1052"/>
      <c r="AD1052"/>
      <c r="AE1052"/>
    </row>
    <row r="1053" spans="20:31" ht="13" x14ac:dyDescent="0.3">
      <c r="T1053"/>
      <c r="U1053"/>
      <c r="V1053"/>
      <c r="W1053"/>
      <c r="X1053"/>
      <c r="AB1053"/>
      <c r="AC1053"/>
      <c r="AD1053"/>
      <c r="AE1053"/>
    </row>
    <row r="1054" spans="20:31" ht="13" x14ac:dyDescent="0.3">
      <c r="T1054"/>
      <c r="U1054"/>
      <c r="V1054"/>
      <c r="W1054"/>
      <c r="X1054"/>
      <c r="AB1054"/>
      <c r="AC1054"/>
      <c r="AD1054"/>
      <c r="AE1054"/>
    </row>
    <row r="1055" spans="20:31" ht="13" x14ac:dyDescent="0.3">
      <c r="T1055"/>
      <c r="U1055"/>
      <c r="V1055"/>
      <c r="W1055"/>
      <c r="X1055"/>
      <c r="AB1055"/>
      <c r="AC1055"/>
      <c r="AD1055"/>
      <c r="AE1055"/>
    </row>
    <row r="1056" spans="20:31" ht="13" x14ac:dyDescent="0.3">
      <c r="T1056"/>
      <c r="U1056"/>
      <c r="V1056"/>
      <c r="W1056"/>
      <c r="X1056"/>
      <c r="AB1056"/>
      <c r="AC1056"/>
      <c r="AD1056"/>
      <c r="AE1056"/>
    </row>
    <row r="1057" spans="20:31" ht="13" x14ac:dyDescent="0.3">
      <c r="T1057"/>
      <c r="U1057"/>
      <c r="V1057"/>
      <c r="W1057"/>
      <c r="X1057"/>
      <c r="AB1057"/>
      <c r="AC1057"/>
      <c r="AD1057"/>
      <c r="AE1057"/>
    </row>
    <row r="1058" spans="20:31" ht="13" x14ac:dyDescent="0.3">
      <c r="T1058"/>
      <c r="U1058"/>
      <c r="V1058"/>
      <c r="W1058"/>
      <c r="X1058"/>
      <c r="AB1058"/>
      <c r="AC1058"/>
      <c r="AD1058"/>
      <c r="AE1058"/>
    </row>
    <row r="1059" spans="20:31" ht="13" x14ac:dyDescent="0.3">
      <c r="T1059"/>
      <c r="U1059"/>
      <c r="V1059"/>
      <c r="W1059"/>
      <c r="X1059"/>
      <c r="AB1059"/>
      <c r="AC1059"/>
      <c r="AD1059"/>
      <c r="AE1059"/>
    </row>
    <row r="1060" spans="20:31" ht="13" x14ac:dyDescent="0.3">
      <c r="T1060"/>
      <c r="U1060"/>
      <c r="V1060"/>
      <c r="W1060"/>
      <c r="X1060"/>
      <c r="AB1060"/>
      <c r="AC1060"/>
      <c r="AD1060"/>
      <c r="AE1060"/>
    </row>
    <row r="1061" spans="20:31" ht="13" x14ac:dyDescent="0.3">
      <c r="T1061"/>
      <c r="U1061"/>
      <c r="V1061"/>
      <c r="W1061"/>
      <c r="X1061"/>
      <c r="AB1061"/>
      <c r="AC1061"/>
      <c r="AD1061"/>
      <c r="AE1061"/>
    </row>
    <row r="1062" spans="20:31" ht="13" x14ac:dyDescent="0.3">
      <c r="T1062"/>
      <c r="U1062"/>
      <c r="V1062"/>
      <c r="W1062"/>
      <c r="X1062"/>
      <c r="AB1062"/>
      <c r="AC1062"/>
      <c r="AD1062"/>
      <c r="AE1062"/>
    </row>
    <row r="1063" spans="20:31" ht="13" x14ac:dyDescent="0.3">
      <c r="T1063"/>
      <c r="U1063"/>
      <c r="V1063"/>
      <c r="W1063"/>
      <c r="X1063"/>
      <c r="AB1063"/>
      <c r="AC1063"/>
      <c r="AD1063"/>
      <c r="AE1063"/>
    </row>
    <row r="1064" spans="20:31" ht="13" x14ac:dyDescent="0.3">
      <c r="T1064"/>
      <c r="U1064"/>
      <c r="V1064"/>
      <c r="W1064"/>
      <c r="X1064"/>
      <c r="AB1064"/>
      <c r="AC1064"/>
      <c r="AD1064"/>
      <c r="AE1064"/>
    </row>
    <row r="1065" spans="20:31" ht="13" x14ac:dyDescent="0.3">
      <c r="T1065"/>
      <c r="U1065"/>
      <c r="V1065"/>
      <c r="W1065"/>
      <c r="X1065"/>
      <c r="AB1065"/>
      <c r="AC1065"/>
      <c r="AD1065"/>
      <c r="AE1065"/>
    </row>
    <row r="1066" spans="20:31" ht="13" x14ac:dyDescent="0.3">
      <c r="T1066"/>
      <c r="U1066"/>
      <c r="V1066"/>
      <c r="W1066"/>
      <c r="X1066"/>
      <c r="AB1066"/>
      <c r="AC1066"/>
      <c r="AD1066"/>
      <c r="AE1066"/>
    </row>
    <row r="1067" spans="20:31" ht="13" x14ac:dyDescent="0.3">
      <c r="T1067"/>
      <c r="U1067"/>
      <c r="V1067"/>
      <c r="W1067"/>
      <c r="X1067"/>
      <c r="AB1067"/>
      <c r="AC1067"/>
      <c r="AD1067"/>
      <c r="AE1067"/>
    </row>
    <row r="1068" spans="20:31" ht="13" x14ac:dyDescent="0.3">
      <c r="T1068"/>
      <c r="U1068"/>
      <c r="V1068"/>
      <c r="W1068"/>
      <c r="X1068"/>
      <c r="AB1068"/>
      <c r="AC1068"/>
      <c r="AD1068"/>
      <c r="AE1068"/>
    </row>
    <row r="1069" spans="20:31" ht="13" x14ac:dyDescent="0.3">
      <c r="T1069"/>
      <c r="U1069"/>
      <c r="V1069"/>
      <c r="W1069"/>
      <c r="X1069"/>
      <c r="AB1069"/>
      <c r="AC1069"/>
      <c r="AD1069"/>
      <c r="AE1069"/>
    </row>
    <row r="1070" spans="20:31" ht="13" x14ac:dyDescent="0.3">
      <c r="T1070"/>
      <c r="U1070"/>
      <c r="V1070"/>
      <c r="W1070"/>
      <c r="X1070"/>
      <c r="AB1070"/>
      <c r="AC1070"/>
      <c r="AD1070"/>
      <c r="AE1070"/>
    </row>
    <row r="1071" spans="20:31" ht="13" x14ac:dyDescent="0.3">
      <c r="T1071"/>
      <c r="U1071"/>
      <c r="V1071"/>
      <c r="W1071"/>
      <c r="X1071"/>
      <c r="AB1071"/>
      <c r="AC1071"/>
      <c r="AD1071"/>
      <c r="AE1071"/>
    </row>
    <row r="1072" spans="20:31" ht="13" x14ac:dyDescent="0.3">
      <c r="T1072"/>
      <c r="U1072"/>
      <c r="V1072"/>
      <c r="W1072"/>
      <c r="X1072"/>
      <c r="AB1072"/>
      <c r="AC1072"/>
      <c r="AD1072"/>
      <c r="AE1072"/>
    </row>
    <row r="1073" spans="20:31" ht="13" x14ac:dyDescent="0.3">
      <c r="T1073"/>
      <c r="U1073"/>
      <c r="V1073"/>
      <c r="W1073"/>
      <c r="X1073"/>
      <c r="AB1073"/>
      <c r="AC1073"/>
      <c r="AD1073"/>
      <c r="AE1073"/>
    </row>
    <row r="1074" spans="20:31" ht="13" x14ac:dyDescent="0.3">
      <c r="T1074"/>
      <c r="U1074"/>
      <c r="V1074"/>
      <c r="W1074"/>
      <c r="X1074"/>
      <c r="AB1074"/>
      <c r="AC1074"/>
      <c r="AD1074"/>
      <c r="AE1074"/>
    </row>
    <row r="1075" spans="20:31" ht="13" x14ac:dyDescent="0.3">
      <c r="T1075"/>
      <c r="U1075"/>
      <c r="V1075"/>
      <c r="W1075"/>
      <c r="X1075"/>
      <c r="AB1075"/>
      <c r="AC1075"/>
      <c r="AD1075"/>
      <c r="AE1075"/>
    </row>
    <row r="1076" spans="20:31" ht="13" x14ac:dyDescent="0.3">
      <c r="T1076"/>
      <c r="U1076"/>
      <c r="V1076"/>
      <c r="W1076"/>
      <c r="X1076"/>
      <c r="AB1076"/>
      <c r="AC1076"/>
      <c r="AD1076"/>
      <c r="AE1076"/>
    </row>
    <row r="1077" spans="20:31" ht="13" x14ac:dyDescent="0.3">
      <c r="T1077"/>
      <c r="U1077"/>
      <c r="V1077"/>
      <c r="W1077"/>
      <c r="X1077"/>
      <c r="AB1077"/>
      <c r="AC1077"/>
      <c r="AD1077"/>
      <c r="AE1077"/>
    </row>
    <row r="1078" spans="20:31" ht="13" x14ac:dyDescent="0.3">
      <c r="T1078"/>
      <c r="U1078"/>
      <c r="V1078"/>
      <c r="W1078"/>
      <c r="X1078"/>
      <c r="AB1078"/>
      <c r="AC1078"/>
      <c r="AD1078"/>
      <c r="AE1078"/>
    </row>
    <row r="1079" spans="20:31" ht="13" x14ac:dyDescent="0.3">
      <c r="T1079"/>
      <c r="U1079"/>
      <c r="V1079"/>
      <c r="W1079"/>
      <c r="X1079"/>
      <c r="AB1079"/>
      <c r="AC1079"/>
      <c r="AD1079"/>
      <c r="AE1079"/>
    </row>
    <row r="1080" spans="20:31" ht="13" x14ac:dyDescent="0.3">
      <c r="T1080"/>
      <c r="U1080"/>
      <c r="V1080"/>
      <c r="W1080"/>
      <c r="X1080"/>
      <c r="AB1080"/>
      <c r="AC1080"/>
      <c r="AD1080"/>
      <c r="AE1080"/>
    </row>
    <row r="1081" spans="20:31" ht="13" x14ac:dyDescent="0.3">
      <c r="T1081"/>
      <c r="U1081"/>
      <c r="V1081"/>
      <c r="W1081"/>
      <c r="X1081"/>
      <c r="AB1081"/>
      <c r="AC1081"/>
      <c r="AD1081"/>
      <c r="AE1081"/>
    </row>
    <row r="1082" spans="20:31" ht="13" x14ac:dyDescent="0.3">
      <c r="T1082"/>
      <c r="U1082"/>
      <c r="V1082"/>
      <c r="W1082"/>
      <c r="X1082"/>
      <c r="AB1082"/>
      <c r="AC1082"/>
      <c r="AD1082"/>
      <c r="AE1082"/>
    </row>
    <row r="1083" spans="20:31" ht="13" x14ac:dyDescent="0.3">
      <c r="T1083"/>
      <c r="U1083"/>
      <c r="V1083"/>
      <c r="W1083"/>
      <c r="X1083"/>
      <c r="AB1083"/>
      <c r="AC1083"/>
      <c r="AD1083"/>
      <c r="AE1083"/>
    </row>
    <row r="1084" spans="20:31" ht="13" x14ac:dyDescent="0.3">
      <c r="T1084"/>
      <c r="U1084"/>
      <c r="V1084"/>
      <c r="W1084"/>
      <c r="X1084"/>
      <c r="AB1084"/>
      <c r="AC1084"/>
      <c r="AD1084"/>
      <c r="AE1084"/>
    </row>
    <row r="1085" spans="20:31" ht="13" x14ac:dyDescent="0.3">
      <c r="T1085"/>
      <c r="U1085"/>
      <c r="V1085"/>
      <c r="W1085"/>
      <c r="X1085"/>
      <c r="AB1085"/>
      <c r="AC1085"/>
      <c r="AD1085"/>
      <c r="AE1085"/>
    </row>
    <row r="1086" spans="20:31" ht="13" x14ac:dyDescent="0.3">
      <c r="T1086"/>
      <c r="U1086"/>
      <c r="V1086"/>
      <c r="W1086"/>
      <c r="X1086"/>
      <c r="AB1086"/>
      <c r="AC1086"/>
      <c r="AD1086"/>
      <c r="AE1086"/>
    </row>
    <row r="1087" spans="20:31" ht="13" x14ac:dyDescent="0.3">
      <c r="T1087"/>
      <c r="U1087"/>
      <c r="V1087"/>
      <c r="W1087"/>
      <c r="X1087"/>
      <c r="AB1087"/>
      <c r="AC1087"/>
      <c r="AD1087"/>
      <c r="AE1087"/>
    </row>
    <row r="1088" spans="20:31" ht="13" x14ac:dyDescent="0.3">
      <c r="T1088"/>
      <c r="U1088"/>
      <c r="V1088"/>
      <c r="W1088"/>
      <c r="X1088"/>
      <c r="AB1088"/>
      <c r="AC1088"/>
      <c r="AD1088"/>
      <c r="AE1088"/>
    </row>
    <row r="1089" spans="20:31" ht="13" x14ac:dyDescent="0.3">
      <c r="T1089"/>
      <c r="U1089"/>
      <c r="V1089"/>
      <c r="W1089"/>
      <c r="X1089"/>
      <c r="AB1089"/>
      <c r="AC1089"/>
      <c r="AD1089"/>
      <c r="AE1089"/>
    </row>
    <row r="1090" spans="20:31" ht="13" x14ac:dyDescent="0.3">
      <c r="T1090"/>
      <c r="U1090"/>
      <c r="V1090"/>
      <c r="W1090"/>
      <c r="X1090"/>
      <c r="AB1090"/>
      <c r="AC1090"/>
      <c r="AD1090"/>
      <c r="AE1090"/>
    </row>
    <row r="1091" spans="20:31" ht="13" x14ac:dyDescent="0.3">
      <c r="T1091"/>
      <c r="U1091"/>
      <c r="V1091"/>
      <c r="W1091"/>
      <c r="X1091"/>
      <c r="AB1091"/>
      <c r="AC1091"/>
      <c r="AD1091"/>
      <c r="AE1091"/>
    </row>
    <row r="1092" spans="20:31" ht="13" x14ac:dyDescent="0.3">
      <c r="T1092"/>
      <c r="U1092"/>
      <c r="V1092"/>
      <c r="W1092"/>
      <c r="X1092"/>
      <c r="AB1092"/>
      <c r="AC1092"/>
      <c r="AD1092"/>
      <c r="AE1092"/>
    </row>
    <row r="1093" spans="20:31" ht="13" x14ac:dyDescent="0.3">
      <c r="T1093"/>
      <c r="U1093"/>
      <c r="V1093"/>
      <c r="W1093"/>
      <c r="X1093"/>
      <c r="AB1093"/>
      <c r="AC1093"/>
      <c r="AD1093"/>
      <c r="AE1093"/>
    </row>
    <row r="1094" spans="20:31" ht="13" x14ac:dyDescent="0.3">
      <c r="T1094"/>
      <c r="U1094"/>
      <c r="V1094"/>
      <c r="W1094"/>
      <c r="X1094"/>
      <c r="AB1094"/>
      <c r="AC1094"/>
      <c r="AD1094"/>
      <c r="AE1094"/>
    </row>
    <row r="1095" spans="20:31" ht="13" x14ac:dyDescent="0.3">
      <c r="T1095"/>
      <c r="U1095"/>
      <c r="V1095"/>
      <c r="W1095"/>
      <c r="X1095"/>
      <c r="AB1095"/>
      <c r="AC1095"/>
      <c r="AD1095"/>
      <c r="AE1095"/>
    </row>
    <row r="1096" spans="20:31" ht="13" x14ac:dyDescent="0.3">
      <c r="T1096"/>
      <c r="U1096"/>
      <c r="V1096"/>
      <c r="W1096"/>
      <c r="X1096"/>
      <c r="AB1096"/>
      <c r="AC1096"/>
      <c r="AD1096"/>
      <c r="AE1096"/>
    </row>
    <row r="1097" spans="20:31" ht="13" x14ac:dyDescent="0.3">
      <c r="T1097"/>
      <c r="U1097"/>
      <c r="V1097"/>
      <c r="W1097"/>
      <c r="X1097"/>
      <c r="AB1097"/>
      <c r="AC1097"/>
      <c r="AD1097"/>
      <c r="AE1097"/>
    </row>
    <row r="1098" spans="20:31" ht="13" x14ac:dyDescent="0.3">
      <c r="T1098"/>
      <c r="U1098"/>
      <c r="V1098"/>
      <c r="W1098"/>
      <c r="X1098"/>
      <c r="AB1098"/>
      <c r="AC1098"/>
      <c r="AD1098"/>
      <c r="AE1098"/>
    </row>
    <row r="1099" spans="20:31" ht="13" x14ac:dyDescent="0.3">
      <c r="T1099"/>
      <c r="U1099"/>
      <c r="V1099"/>
      <c r="W1099"/>
      <c r="X1099"/>
      <c r="AB1099"/>
      <c r="AC1099"/>
      <c r="AD1099"/>
      <c r="AE1099"/>
    </row>
    <row r="1100" spans="20:31" ht="13" x14ac:dyDescent="0.3">
      <c r="T1100"/>
      <c r="U1100"/>
      <c r="V1100"/>
      <c r="W1100"/>
      <c r="X1100"/>
      <c r="AB1100"/>
      <c r="AC1100"/>
      <c r="AD1100"/>
      <c r="AE1100"/>
    </row>
    <row r="1101" spans="20:31" ht="13" x14ac:dyDescent="0.3">
      <c r="T1101"/>
      <c r="U1101"/>
      <c r="V1101"/>
      <c r="W1101"/>
      <c r="X1101"/>
      <c r="AB1101"/>
      <c r="AC1101"/>
      <c r="AD1101"/>
      <c r="AE1101"/>
    </row>
    <row r="1102" spans="20:31" ht="13" x14ac:dyDescent="0.3">
      <c r="T1102"/>
      <c r="U1102"/>
      <c r="V1102"/>
      <c r="W1102"/>
      <c r="X1102"/>
      <c r="AB1102"/>
      <c r="AC1102"/>
      <c r="AD1102"/>
      <c r="AE1102"/>
    </row>
    <row r="1103" spans="20:31" ht="13" x14ac:dyDescent="0.3">
      <c r="T1103"/>
      <c r="U1103"/>
      <c r="V1103"/>
      <c r="W1103"/>
      <c r="X1103"/>
      <c r="AB1103"/>
      <c r="AC1103"/>
      <c r="AD1103"/>
      <c r="AE1103"/>
    </row>
    <row r="1104" spans="20:31" ht="13" x14ac:dyDescent="0.3">
      <c r="T1104"/>
      <c r="U1104"/>
      <c r="V1104"/>
      <c r="W1104"/>
      <c r="X1104"/>
      <c r="AB1104"/>
      <c r="AC1104"/>
      <c r="AD1104"/>
      <c r="AE1104"/>
    </row>
    <row r="1105" spans="20:31" ht="13" x14ac:dyDescent="0.3">
      <c r="T1105"/>
      <c r="U1105"/>
      <c r="V1105"/>
      <c r="W1105"/>
      <c r="X1105"/>
      <c r="AB1105"/>
      <c r="AC1105"/>
      <c r="AD1105"/>
      <c r="AE1105"/>
    </row>
    <row r="1106" spans="20:31" ht="13" x14ac:dyDescent="0.3">
      <c r="T1106"/>
      <c r="U1106"/>
      <c r="V1106"/>
      <c r="W1106"/>
      <c r="X1106"/>
      <c r="AB1106"/>
      <c r="AC1106"/>
      <c r="AD1106"/>
      <c r="AE1106"/>
    </row>
    <row r="1107" spans="20:31" ht="13" x14ac:dyDescent="0.3">
      <c r="T1107"/>
      <c r="U1107"/>
      <c r="V1107"/>
      <c r="W1107"/>
      <c r="X1107"/>
      <c r="AB1107"/>
      <c r="AC1107"/>
      <c r="AD1107"/>
      <c r="AE1107"/>
    </row>
    <row r="1108" spans="20:31" ht="13" x14ac:dyDescent="0.3">
      <c r="T1108"/>
      <c r="U1108"/>
      <c r="V1108"/>
      <c r="W1108"/>
      <c r="X1108"/>
      <c r="AB1108"/>
      <c r="AC1108"/>
      <c r="AD1108"/>
      <c r="AE1108"/>
    </row>
    <row r="1109" spans="20:31" ht="13" x14ac:dyDescent="0.3">
      <c r="T1109"/>
      <c r="U1109"/>
      <c r="V1109"/>
      <c r="W1109"/>
      <c r="X1109"/>
      <c r="AB1109"/>
      <c r="AC1109"/>
      <c r="AD1109"/>
      <c r="AE1109"/>
    </row>
    <row r="1110" spans="20:31" ht="13" x14ac:dyDescent="0.3">
      <c r="T1110"/>
      <c r="U1110"/>
      <c r="V1110"/>
      <c r="W1110"/>
      <c r="X1110"/>
      <c r="AB1110"/>
      <c r="AC1110"/>
      <c r="AD1110"/>
      <c r="AE1110"/>
    </row>
    <row r="1111" spans="20:31" ht="13" x14ac:dyDescent="0.3">
      <c r="T1111"/>
      <c r="U1111"/>
      <c r="V1111"/>
      <c r="W1111"/>
      <c r="X1111"/>
      <c r="AB1111"/>
      <c r="AC1111"/>
      <c r="AD1111"/>
      <c r="AE1111"/>
    </row>
    <row r="1112" spans="20:31" ht="13" x14ac:dyDescent="0.3">
      <c r="T1112"/>
      <c r="U1112"/>
      <c r="V1112"/>
      <c r="W1112"/>
      <c r="X1112"/>
      <c r="AB1112"/>
      <c r="AC1112"/>
      <c r="AD1112"/>
      <c r="AE1112"/>
    </row>
    <row r="1113" spans="20:31" ht="13" x14ac:dyDescent="0.3">
      <c r="T1113"/>
      <c r="U1113"/>
      <c r="V1113"/>
      <c r="W1113"/>
      <c r="X1113"/>
      <c r="AB1113"/>
      <c r="AC1113"/>
      <c r="AD1113"/>
      <c r="AE1113"/>
    </row>
    <row r="1114" spans="20:31" ht="13" x14ac:dyDescent="0.3">
      <c r="T1114"/>
      <c r="U1114"/>
      <c r="V1114"/>
      <c r="W1114"/>
      <c r="X1114"/>
      <c r="AB1114"/>
      <c r="AC1114"/>
      <c r="AD1114"/>
      <c r="AE1114"/>
    </row>
    <row r="1115" spans="20:31" ht="13" x14ac:dyDescent="0.3">
      <c r="T1115"/>
      <c r="U1115"/>
      <c r="V1115"/>
      <c r="W1115"/>
      <c r="X1115"/>
      <c r="AB1115"/>
      <c r="AC1115"/>
      <c r="AD1115"/>
      <c r="AE1115"/>
    </row>
    <row r="1116" spans="20:31" ht="13" x14ac:dyDescent="0.3">
      <c r="T1116"/>
      <c r="U1116"/>
      <c r="V1116"/>
      <c r="W1116"/>
      <c r="X1116"/>
      <c r="AB1116"/>
      <c r="AC1116"/>
      <c r="AD1116"/>
      <c r="AE1116"/>
    </row>
    <row r="1117" spans="20:31" ht="13" x14ac:dyDescent="0.3">
      <c r="T1117"/>
      <c r="U1117"/>
      <c r="V1117"/>
      <c r="W1117"/>
      <c r="X1117"/>
      <c r="AB1117"/>
      <c r="AC1117"/>
      <c r="AD1117"/>
      <c r="AE1117"/>
    </row>
    <row r="1118" spans="20:31" ht="13" x14ac:dyDescent="0.3">
      <c r="T1118"/>
      <c r="U1118"/>
      <c r="V1118"/>
      <c r="W1118"/>
      <c r="X1118"/>
      <c r="AB1118"/>
      <c r="AC1118"/>
      <c r="AD1118"/>
      <c r="AE1118"/>
    </row>
    <row r="1119" spans="20:31" ht="13" x14ac:dyDescent="0.3">
      <c r="T1119"/>
      <c r="U1119"/>
      <c r="V1119"/>
      <c r="W1119"/>
      <c r="X1119"/>
      <c r="AB1119"/>
      <c r="AC1119"/>
      <c r="AD1119"/>
      <c r="AE1119"/>
    </row>
    <row r="1120" spans="20:31" ht="13" x14ac:dyDescent="0.3">
      <c r="T1120"/>
      <c r="U1120"/>
      <c r="V1120"/>
      <c r="W1120"/>
      <c r="X1120"/>
      <c r="AB1120"/>
      <c r="AC1120"/>
      <c r="AD1120"/>
      <c r="AE1120"/>
    </row>
    <row r="1121" spans="20:31" ht="13" x14ac:dyDescent="0.3">
      <c r="T1121"/>
      <c r="U1121"/>
      <c r="V1121"/>
      <c r="W1121"/>
      <c r="X1121"/>
      <c r="AB1121"/>
      <c r="AC1121"/>
      <c r="AD1121"/>
      <c r="AE1121"/>
    </row>
    <row r="1122" spans="20:31" ht="13" x14ac:dyDescent="0.3">
      <c r="T1122"/>
      <c r="U1122"/>
      <c r="V1122"/>
      <c r="W1122"/>
      <c r="X1122"/>
      <c r="AB1122"/>
      <c r="AC1122"/>
      <c r="AD1122"/>
      <c r="AE1122"/>
    </row>
    <row r="1123" spans="20:31" ht="13" x14ac:dyDescent="0.3">
      <c r="T1123"/>
      <c r="U1123"/>
      <c r="V1123"/>
      <c r="W1123"/>
      <c r="X1123"/>
      <c r="AB1123"/>
      <c r="AC1123"/>
      <c r="AD1123"/>
      <c r="AE1123"/>
    </row>
    <row r="1124" spans="20:31" ht="13" x14ac:dyDescent="0.3">
      <c r="T1124"/>
      <c r="U1124"/>
      <c r="V1124"/>
      <c r="W1124"/>
      <c r="X1124"/>
      <c r="AB1124"/>
      <c r="AC1124"/>
      <c r="AD1124"/>
      <c r="AE1124"/>
    </row>
    <row r="1125" spans="20:31" ht="13" x14ac:dyDescent="0.3">
      <c r="T1125"/>
      <c r="U1125"/>
      <c r="V1125"/>
      <c r="W1125"/>
      <c r="X1125"/>
      <c r="AB1125"/>
      <c r="AC1125"/>
      <c r="AD1125"/>
      <c r="AE1125"/>
    </row>
    <row r="1126" spans="20:31" ht="13" x14ac:dyDescent="0.3">
      <c r="T1126"/>
      <c r="U1126"/>
      <c r="V1126"/>
      <c r="W1126"/>
      <c r="X1126"/>
      <c r="AB1126"/>
      <c r="AC1126"/>
      <c r="AD1126"/>
      <c r="AE1126"/>
    </row>
    <row r="1127" spans="20:31" ht="13" x14ac:dyDescent="0.3">
      <c r="T1127"/>
      <c r="U1127"/>
      <c r="V1127"/>
      <c r="W1127"/>
      <c r="X1127"/>
      <c r="AB1127"/>
      <c r="AC1127"/>
      <c r="AD1127"/>
      <c r="AE1127"/>
    </row>
    <row r="1128" spans="20:31" ht="13" x14ac:dyDescent="0.3">
      <c r="T1128"/>
      <c r="U1128"/>
      <c r="V1128"/>
      <c r="W1128"/>
      <c r="X1128"/>
      <c r="AB1128"/>
      <c r="AC1128"/>
      <c r="AD1128"/>
      <c r="AE1128"/>
    </row>
    <row r="1129" spans="20:31" ht="13" x14ac:dyDescent="0.3">
      <c r="T1129"/>
      <c r="U1129"/>
      <c r="V1129"/>
      <c r="W1129"/>
      <c r="X1129"/>
      <c r="AB1129"/>
      <c r="AC1129"/>
      <c r="AD1129"/>
      <c r="AE1129"/>
    </row>
    <row r="1130" spans="20:31" ht="13" x14ac:dyDescent="0.3">
      <c r="T1130"/>
      <c r="U1130"/>
      <c r="V1130"/>
      <c r="W1130"/>
      <c r="X1130"/>
      <c r="AB1130"/>
      <c r="AC1130"/>
      <c r="AD1130"/>
      <c r="AE1130"/>
    </row>
    <row r="1131" spans="20:31" ht="13" x14ac:dyDescent="0.3">
      <c r="T1131"/>
      <c r="U1131"/>
      <c r="V1131"/>
      <c r="W1131"/>
      <c r="X1131"/>
      <c r="AB1131"/>
      <c r="AC1131"/>
      <c r="AD1131"/>
      <c r="AE1131"/>
    </row>
    <row r="1132" spans="20:31" ht="13" x14ac:dyDescent="0.3">
      <c r="T1132"/>
      <c r="U1132"/>
      <c r="V1132"/>
      <c r="W1132"/>
      <c r="X1132"/>
      <c r="AB1132"/>
      <c r="AC1132"/>
      <c r="AD1132"/>
      <c r="AE1132"/>
    </row>
    <row r="1133" spans="20:31" ht="13" x14ac:dyDescent="0.3">
      <c r="T1133"/>
      <c r="U1133"/>
      <c r="V1133"/>
      <c r="W1133"/>
      <c r="X1133"/>
      <c r="AB1133"/>
      <c r="AC1133"/>
      <c r="AD1133"/>
      <c r="AE1133"/>
    </row>
    <row r="1134" spans="20:31" ht="13" x14ac:dyDescent="0.3">
      <c r="T1134"/>
      <c r="U1134"/>
      <c r="V1134"/>
      <c r="W1134"/>
      <c r="X1134"/>
      <c r="AB1134"/>
      <c r="AC1134"/>
      <c r="AD1134"/>
      <c r="AE1134"/>
    </row>
    <row r="1135" spans="20:31" ht="13" x14ac:dyDescent="0.3">
      <c r="T1135"/>
      <c r="U1135"/>
      <c r="V1135"/>
      <c r="W1135"/>
      <c r="X1135"/>
      <c r="AB1135"/>
      <c r="AC1135"/>
      <c r="AD1135"/>
      <c r="AE1135"/>
    </row>
    <row r="1136" spans="20:31" ht="13" x14ac:dyDescent="0.3">
      <c r="T1136"/>
      <c r="U1136"/>
      <c r="V1136"/>
      <c r="W1136"/>
      <c r="X1136"/>
      <c r="AB1136"/>
      <c r="AC1136"/>
      <c r="AD1136"/>
      <c r="AE1136"/>
    </row>
    <row r="1137" spans="20:31" ht="13" x14ac:dyDescent="0.3">
      <c r="T1137"/>
      <c r="U1137"/>
      <c r="V1137"/>
      <c r="W1137"/>
      <c r="X1137"/>
      <c r="AB1137"/>
      <c r="AC1137"/>
      <c r="AD1137"/>
      <c r="AE1137"/>
    </row>
    <row r="1138" spans="20:31" ht="13" x14ac:dyDescent="0.3">
      <c r="T1138"/>
      <c r="U1138"/>
      <c r="V1138"/>
      <c r="W1138"/>
      <c r="X1138"/>
      <c r="AB1138"/>
      <c r="AC1138"/>
      <c r="AD1138"/>
      <c r="AE1138"/>
    </row>
    <row r="1139" spans="20:31" ht="13" x14ac:dyDescent="0.3">
      <c r="T1139"/>
      <c r="U1139"/>
      <c r="V1139"/>
      <c r="W1139"/>
      <c r="X1139"/>
      <c r="AB1139"/>
      <c r="AC1139"/>
      <c r="AD1139"/>
      <c r="AE1139"/>
    </row>
    <row r="1140" spans="20:31" ht="13" x14ac:dyDescent="0.3">
      <c r="T1140"/>
      <c r="U1140"/>
      <c r="V1140"/>
      <c r="W1140"/>
      <c r="X1140"/>
      <c r="AB1140"/>
      <c r="AC1140"/>
      <c r="AD1140"/>
      <c r="AE1140"/>
    </row>
    <row r="1141" spans="20:31" ht="13" x14ac:dyDescent="0.3">
      <c r="T1141"/>
      <c r="U1141"/>
      <c r="V1141"/>
      <c r="W1141"/>
      <c r="X1141"/>
      <c r="AB1141"/>
      <c r="AC1141"/>
      <c r="AD1141"/>
      <c r="AE1141"/>
    </row>
    <row r="1142" spans="20:31" ht="13" x14ac:dyDescent="0.3">
      <c r="T1142"/>
      <c r="U1142"/>
      <c r="V1142"/>
      <c r="W1142"/>
      <c r="X1142"/>
      <c r="AB1142"/>
      <c r="AC1142"/>
      <c r="AD1142"/>
      <c r="AE1142"/>
    </row>
    <row r="1143" spans="20:31" ht="13" x14ac:dyDescent="0.3">
      <c r="T1143"/>
      <c r="U1143"/>
      <c r="V1143"/>
      <c r="W1143"/>
      <c r="X1143"/>
      <c r="AB1143"/>
      <c r="AC1143"/>
      <c r="AD1143"/>
      <c r="AE1143"/>
    </row>
    <row r="1144" spans="20:31" ht="13" x14ac:dyDescent="0.3">
      <c r="T1144"/>
      <c r="U1144"/>
      <c r="V1144"/>
      <c r="W1144"/>
      <c r="X1144"/>
      <c r="AB1144"/>
      <c r="AC1144"/>
      <c r="AD1144"/>
      <c r="AE1144"/>
    </row>
    <row r="1145" spans="20:31" ht="13" x14ac:dyDescent="0.3">
      <c r="T1145"/>
      <c r="U1145"/>
      <c r="V1145"/>
      <c r="W1145"/>
      <c r="X1145"/>
      <c r="AB1145"/>
      <c r="AC1145"/>
      <c r="AD1145"/>
      <c r="AE1145"/>
    </row>
    <row r="1146" spans="20:31" ht="13" x14ac:dyDescent="0.3">
      <c r="T1146"/>
      <c r="U1146"/>
      <c r="V1146"/>
      <c r="W1146"/>
      <c r="X1146"/>
      <c r="AB1146"/>
      <c r="AC1146"/>
      <c r="AD1146"/>
      <c r="AE1146"/>
    </row>
    <row r="1147" spans="20:31" ht="13" x14ac:dyDescent="0.3">
      <c r="T1147"/>
      <c r="U1147"/>
      <c r="V1147"/>
      <c r="W1147"/>
      <c r="X1147"/>
      <c r="AB1147"/>
      <c r="AC1147"/>
      <c r="AD1147"/>
      <c r="AE1147"/>
    </row>
    <row r="1148" spans="20:31" ht="13" x14ac:dyDescent="0.3">
      <c r="T1148"/>
      <c r="U1148"/>
      <c r="V1148"/>
      <c r="W1148"/>
      <c r="X1148"/>
      <c r="AB1148"/>
      <c r="AC1148"/>
      <c r="AD1148"/>
      <c r="AE1148"/>
    </row>
    <row r="1149" spans="20:31" ht="13" x14ac:dyDescent="0.3">
      <c r="T1149"/>
      <c r="U1149"/>
      <c r="V1149"/>
      <c r="W1149"/>
      <c r="X1149"/>
      <c r="AB1149"/>
      <c r="AC1149"/>
      <c r="AD1149"/>
      <c r="AE1149"/>
    </row>
    <row r="1150" spans="20:31" ht="13" x14ac:dyDescent="0.3">
      <c r="T1150"/>
      <c r="U1150"/>
      <c r="V1150"/>
      <c r="W1150"/>
      <c r="X1150"/>
      <c r="AB1150"/>
      <c r="AC1150"/>
      <c r="AD1150"/>
      <c r="AE1150"/>
    </row>
    <row r="1151" spans="20:31" ht="13" x14ac:dyDescent="0.3">
      <c r="T1151"/>
      <c r="U1151"/>
      <c r="V1151"/>
      <c r="W1151"/>
      <c r="X1151"/>
      <c r="AB1151"/>
      <c r="AC1151"/>
      <c r="AD1151"/>
      <c r="AE1151"/>
    </row>
    <row r="1152" spans="20:31" ht="13" x14ac:dyDescent="0.3">
      <c r="T1152"/>
      <c r="U1152"/>
      <c r="V1152"/>
      <c r="W1152"/>
      <c r="X1152"/>
      <c r="AB1152"/>
      <c r="AC1152"/>
      <c r="AD1152"/>
      <c r="AE1152"/>
    </row>
    <row r="1153" spans="20:31" ht="13" x14ac:dyDescent="0.3">
      <c r="T1153"/>
      <c r="U1153"/>
      <c r="V1153"/>
      <c r="W1153"/>
      <c r="X1153"/>
      <c r="AB1153"/>
      <c r="AC1153"/>
      <c r="AD1153"/>
      <c r="AE1153"/>
    </row>
    <row r="1154" spans="20:31" ht="13" x14ac:dyDescent="0.3">
      <c r="T1154"/>
      <c r="U1154"/>
      <c r="V1154"/>
      <c r="W1154"/>
      <c r="X1154"/>
      <c r="AB1154"/>
      <c r="AC1154"/>
      <c r="AD1154"/>
      <c r="AE1154"/>
    </row>
    <row r="1155" spans="20:31" ht="13" x14ac:dyDescent="0.3">
      <c r="T1155"/>
      <c r="U1155"/>
      <c r="V1155"/>
      <c r="W1155"/>
      <c r="X1155"/>
      <c r="AB1155"/>
      <c r="AC1155"/>
      <c r="AD1155"/>
      <c r="AE1155"/>
    </row>
    <row r="1156" spans="20:31" ht="13" x14ac:dyDescent="0.3">
      <c r="T1156"/>
      <c r="U1156"/>
      <c r="V1156"/>
      <c r="W1156"/>
      <c r="X1156"/>
      <c r="AB1156"/>
      <c r="AC1156"/>
      <c r="AD1156"/>
      <c r="AE1156"/>
    </row>
    <row r="1157" spans="20:31" ht="13" x14ac:dyDescent="0.3">
      <c r="T1157"/>
      <c r="U1157"/>
      <c r="V1157"/>
      <c r="W1157"/>
      <c r="X1157"/>
      <c r="AB1157"/>
      <c r="AC1157"/>
      <c r="AD1157"/>
      <c r="AE1157"/>
    </row>
    <row r="1158" spans="20:31" ht="13" x14ac:dyDescent="0.3">
      <c r="T1158"/>
      <c r="U1158"/>
      <c r="V1158"/>
      <c r="W1158"/>
      <c r="X1158"/>
      <c r="AB1158"/>
      <c r="AC1158"/>
      <c r="AD1158"/>
      <c r="AE1158"/>
    </row>
    <row r="1159" spans="20:31" ht="13" x14ac:dyDescent="0.3">
      <c r="T1159"/>
      <c r="U1159"/>
      <c r="V1159"/>
      <c r="W1159"/>
      <c r="X1159"/>
      <c r="AB1159"/>
      <c r="AC1159"/>
      <c r="AD1159"/>
      <c r="AE1159"/>
    </row>
    <row r="1160" spans="20:31" ht="13" x14ac:dyDescent="0.3">
      <c r="T1160"/>
      <c r="U1160"/>
      <c r="V1160"/>
      <c r="W1160"/>
      <c r="X1160"/>
      <c r="AB1160"/>
      <c r="AC1160"/>
      <c r="AD1160"/>
      <c r="AE1160"/>
    </row>
    <row r="1161" spans="20:31" ht="13" x14ac:dyDescent="0.3">
      <c r="T1161"/>
      <c r="U1161"/>
      <c r="V1161"/>
      <c r="W1161"/>
      <c r="X1161"/>
      <c r="AB1161"/>
      <c r="AC1161"/>
      <c r="AD1161"/>
      <c r="AE1161"/>
    </row>
    <row r="1162" spans="20:31" ht="13" x14ac:dyDescent="0.3">
      <c r="T1162"/>
      <c r="U1162"/>
      <c r="V1162"/>
      <c r="W1162"/>
      <c r="X1162"/>
      <c r="AB1162"/>
      <c r="AC1162"/>
      <c r="AD1162"/>
      <c r="AE1162"/>
    </row>
    <row r="1163" spans="20:31" ht="13" x14ac:dyDescent="0.3">
      <c r="T1163"/>
      <c r="U1163"/>
      <c r="V1163"/>
      <c r="W1163"/>
      <c r="X1163"/>
      <c r="AB1163"/>
      <c r="AC1163"/>
      <c r="AD1163"/>
      <c r="AE1163"/>
    </row>
    <row r="1164" spans="20:31" ht="13" x14ac:dyDescent="0.3">
      <c r="T1164"/>
      <c r="U1164"/>
      <c r="V1164"/>
      <c r="W1164"/>
      <c r="X1164"/>
      <c r="AB1164"/>
      <c r="AC1164"/>
      <c r="AD1164"/>
      <c r="AE1164"/>
    </row>
    <row r="1165" spans="20:31" ht="13" x14ac:dyDescent="0.3">
      <c r="T1165"/>
      <c r="U1165"/>
      <c r="V1165"/>
      <c r="W1165"/>
      <c r="X1165"/>
      <c r="AB1165"/>
      <c r="AC1165"/>
      <c r="AD1165"/>
      <c r="AE1165"/>
    </row>
    <row r="1166" spans="20:31" ht="13" x14ac:dyDescent="0.3">
      <c r="T1166"/>
      <c r="U1166"/>
      <c r="V1166"/>
      <c r="W1166"/>
      <c r="X1166"/>
      <c r="AB1166"/>
      <c r="AC1166"/>
      <c r="AD1166"/>
      <c r="AE1166"/>
    </row>
    <row r="1167" spans="20:31" ht="13" x14ac:dyDescent="0.3">
      <c r="T1167"/>
      <c r="U1167"/>
      <c r="V1167"/>
      <c r="W1167"/>
      <c r="X1167"/>
      <c r="AB1167"/>
      <c r="AC1167"/>
      <c r="AD1167"/>
      <c r="AE1167"/>
    </row>
    <row r="1168" spans="20:31" ht="13" x14ac:dyDescent="0.3">
      <c r="T1168"/>
      <c r="U1168"/>
      <c r="V1168"/>
      <c r="W1168"/>
      <c r="X1168"/>
      <c r="AB1168"/>
      <c r="AC1168"/>
      <c r="AD1168"/>
      <c r="AE1168"/>
    </row>
    <row r="1169" spans="20:31" ht="13" x14ac:dyDescent="0.3">
      <c r="T1169"/>
      <c r="U1169"/>
      <c r="V1169"/>
      <c r="W1169"/>
      <c r="X1169"/>
      <c r="AB1169"/>
      <c r="AC1169"/>
      <c r="AD1169"/>
      <c r="AE1169"/>
    </row>
    <row r="1170" spans="20:31" ht="13" x14ac:dyDescent="0.3">
      <c r="T1170"/>
      <c r="U1170"/>
      <c r="V1170"/>
      <c r="W1170"/>
      <c r="X1170"/>
      <c r="AB1170"/>
      <c r="AC1170"/>
      <c r="AD1170"/>
      <c r="AE1170"/>
    </row>
    <row r="1171" spans="20:31" ht="13" x14ac:dyDescent="0.3">
      <c r="T1171"/>
      <c r="U1171"/>
      <c r="V1171"/>
      <c r="W1171"/>
      <c r="X1171"/>
      <c r="AB1171"/>
      <c r="AC1171"/>
      <c r="AD1171"/>
      <c r="AE1171"/>
    </row>
    <row r="1172" spans="20:31" ht="13" x14ac:dyDescent="0.3">
      <c r="T1172"/>
      <c r="U1172"/>
      <c r="V1172"/>
      <c r="W1172"/>
      <c r="X1172"/>
      <c r="AB1172"/>
      <c r="AC1172"/>
      <c r="AD1172"/>
      <c r="AE1172"/>
    </row>
    <row r="1173" spans="20:31" ht="13" x14ac:dyDescent="0.3">
      <c r="T1173"/>
      <c r="U1173"/>
      <c r="V1173"/>
      <c r="W1173"/>
      <c r="X1173"/>
      <c r="AB1173"/>
      <c r="AC1173"/>
      <c r="AD1173"/>
      <c r="AE1173"/>
    </row>
    <row r="1174" spans="20:31" ht="13" x14ac:dyDescent="0.3">
      <c r="T1174"/>
      <c r="U1174"/>
      <c r="V1174"/>
      <c r="W1174"/>
      <c r="X1174"/>
      <c r="AB1174"/>
      <c r="AC1174"/>
      <c r="AD1174"/>
      <c r="AE1174"/>
    </row>
    <row r="1175" spans="20:31" ht="13" x14ac:dyDescent="0.3">
      <c r="T1175"/>
      <c r="U1175"/>
      <c r="V1175"/>
      <c r="W1175"/>
      <c r="X1175"/>
      <c r="AB1175"/>
      <c r="AC1175"/>
      <c r="AD1175"/>
      <c r="AE1175"/>
    </row>
    <row r="1176" spans="20:31" ht="13" x14ac:dyDescent="0.3">
      <c r="T1176"/>
      <c r="U1176"/>
      <c r="V1176"/>
      <c r="W1176"/>
      <c r="X1176"/>
      <c r="AB1176"/>
      <c r="AC1176"/>
      <c r="AD1176"/>
      <c r="AE1176"/>
    </row>
    <row r="1177" spans="20:31" ht="13" x14ac:dyDescent="0.3">
      <c r="T1177"/>
      <c r="U1177"/>
      <c r="V1177"/>
      <c r="W1177"/>
      <c r="X1177"/>
      <c r="AB1177"/>
      <c r="AC1177"/>
      <c r="AD1177"/>
      <c r="AE1177"/>
    </row>
    <row r="1178" spans="20:31" ht="13" x14ac:dyDescent="0.3">
      <c r="T1178"/>
      <c r="U1178"/>
      <c r="V1178"/>
      <c r="W1178"/>
      <c r="X1178"/>
      <c r="AB1178"/>
      <c r="AC1178"/>
      <c r="AD1178"/>
      <c r="AE1178"/>
    </row>
    <row r="1179" spans="20:31" ht="13" x14ac:dyDescent="0.3">
      <c r="T1179"/>
      <c r="U1179"/>
      <c r="V1179"/>
      <c r="W1179"/>
      <c r="X1179"/>
      <c r="AB1179"/>
      <c r="AC1179"/>
      <c r="AD1179"/>
      <c r="AE1179"/>
    </row>
    <row r="1180" spans="20:31" ht="13" x14ac:dyDescent="0.3">
      <c r="T1180"/>
      <c r="U1180"/>
      <c r="V1180"/>
      <c r="W1180"/>
      <c r="X1180"/>
      <c r="AB1180"/>
      <c r="AC1180"/>
      <c r="AD1180"/>
      <c r="AE1180"/>
    </row>
    <row r="1181" spans="20:31" ht="13" x14ac:dyDescent="0.3">
      <c r="T1181"/>
      <c r="U1181"/>
      <c r="V1181"/>
      <c r="W1181"/>
      <c r="X1181"/>
      <c r="AB1181"/>
      <c r="AC1181"/>
      <c r="AD1181"/>
      <c r="AE1181"/>
    </row>
    <row r="1182" spans="20:31" ht="13" x14ac:dyDescent="0.3">
      <c r="T1182"/>
      <c r="U1182"/>
      <c r="V1182"/>
      <c r="W1182"/>
      <c r="X1182"/>
      <c r="AB1182"/>
      <c r="AC1182"/>
      <c r="AD1182"/>
      <c r="AE1182"/>
    </row>
    <row r="1183" spans="20:31" ht="13" x14ac:dyDescent="0.3">
      <c r="T1183"/>
      <c r="U1183"/>
      <c r="V1183"/>
      <c r="W1183"/>
      <c r="X1183"/>
      <c r="AB1183"/>
      <c r="AC1183"/>
      <c r="AD1183"/>
      <c r="AE1183"/>
    </row>
    <row r="1184" spans="20:31" ht="13" x14ac:dyDescent="0.3">
      <c r="T1184"/>
      <c r="U1184"/>
      <c r="V1184"/>
      <c r="W1184"/>
      <c r="X1184"/>
      <c r="AB1184"/>
      <c r="AC1184"/>
      <c r="AD1184"/>
      <c r="AE1184"/>
    </row>
    <row r="1185" spans="20:31" ht="13" x14ac:dyDescent="0.3">
      <c r="T1185"/>
      <c r="U1185"/>
      <c r="V1185"/>
      <c r="W1185"/>
      <c r="X1185"/>
      <c r="AB1185"/>
      <c r="AC1185"/>
      <c r="AD1185"/>
      <c r="AE1185"/>
    </row>
    <row r="1186" spans="20:31" ht="13" x14ac:dyDescent="0.3">
      <c r="T1186"/>
      <c r="U1186"/>
      <c r="V1186"/>
      <c r="W1186"/>
      <c r="X1186"/>
      <c r="AB1186"/>
      <c r="AC1186"/>
      <c r="AD1186"/>
      <c r="AE1186"/>
    </row>
    <row r="1187" spans="20:31" ht="13" x14ac:dyDescent="0.3">
      <c r="T1187"/>
      <c r="U1187"/>
      <c r="V1187"/>
      <c r="W1187"/>
      <c r="X1187"/>
      <c r="AB1187"/>
      <c r="AC1187"/>
      <c r="AD1187"/>
      <c r="AE1187"/>
    </row>
    <row r="1188" spans="20:31" ht="13" x14ac:dyDescent="0.3">
      <c r="T1188"/>
      <c r="U1188"/>
      <c r="V1188"/>
      <c r="W1188"/>
      <c r="X1188"/>
      <c r="AB1188"/>
      <c r="AC1188"/>
      <c r="AD1188"/>
      <c r="AE1188"/>
    </row>
    <row r="1189" spans="20:31" ht="13" x14ac:dyDescent="0.3">
      <c r="T1189"/>
      <c r="U1189"/>
      <c r="V1189"/>
      <c r="W1189"/>
      <c r="X1189"/>
      <c r="AB1189"/>
      <c r="AC1189"/>
      <c r="AD1189"/>
      <c r="AE1189"/>
    </row>
    <row r="1190" spans="20:31" ht="13" x14ac:dyDescent="0.3">
      <c r="T1190"/>
      <c r="U1190"/>
      <c r="V1190"/>
      <c r="W1190"/>
      <c r="X1190"/>
      <c r="AB1190"/>
      <c r="AC1190"/>
      <c r="AD1190"/>
      <c r="AE1190"/>
    </row>
    <row r="1191" spans="20:31" ht="13" x14ac:dyDescent="0.3">
      <c r="T1191"/>
      <c r="U1191"/>
      <c r="V1191"/>
      <c r="W1191"/>
      <c r="X1191"/>
      <c r="AB1191"/>
      <c r="AC1191"/>
      <c r="AD1191"/>
      <c r="AE1191"/>
    </row>
    <row r="1192" spans="20:31" ht="13" x14ac:dyDescent="0.3">
      <c r="T1192"/>
      <c r="U1192"/>
      <c r="V1192"/>
      <c r="W1192"/>
      <c r="X1192"/>
      <c r="AB1192"/>
      <c r="AC1192"/>
      <c r="AD1192"/>
      <c r="AE1192"/>
    </row>
    <row r="1193" spans="20:31" ht="13" x14ac:dyDescent="0.3">
      <c r="T1193"/>
      <c r="U1193"/>
      <c r="V1193"/>
      <c r="W1193"/>
      <c r="X1193"/>
      <c r="AB1193"/>
      <c r="AC1193"/>
      <c r="AD1193"/>
      <c r="AE1193"/>
    </row>
    <row r="1194" spans="20:31" ht="13" x14ac:dyDescent="0.3">
      <c r="T1194"/>
      <c r="U1194"/>
      <c r="V1194"/>
      <c r="W1194"/>
      <c r="X1194"/>
      <c r="AB1194"/>
      <c r="AC1194"/>
      <c r="AD1194"/>
      <c r="AE1194"/>
    </row>
    <row r="1195" spans="20:31" ht="13" x14ac:dyDescent="0.3">
      <c r="T1195"/>
      <c r="U1195"/>
      <c r="V1195"/>
      <c r="W1195"/>
      <c r="X1195"/>
      <c r="AB1195"/>
      <c r="AC1195"/>
      <c r="AD1195"/>
      <c r="AE1195"/>
    </row>
    <row r="1196" spans="20:31" ht="13" x14ac:dyDescent="0.3">
      <c r="T1196"/>
      <c r="U1196"/>
      <c r="V1196"/>
      <c r="W1196"/>
      <c r="X1196"/>
      <c r="AB1196"/>
      <c r="AC1196"/>
      <c r="AD1196"/>
      <c r="AE1196"/>
    </row>
    <row r="1197" spans="20:31" ht="13" x14ac:dyDescent="0.3">
      <c r="T1197"/>
      <c r="U1197"/>
      <c r="V1197"/>
      <c r="W1197"/>
      <c r="X1197"/>
      <c r="AB1197"/>
      <c r="AC1197"/>
      <c r="AD1197"/>
      <c r="AE1197"/>
    </row>
    <row r="1198" spans="20:31" ht="13" x14ac:dyDescent="0.3">
      <c r="T1198"/>
      <c r="U1198"/>
      <c r="V1198"/>
      <c r="W1198"/>
      <c r="X1198"/>
      <c r="AB1198"/>
      <c r="AC1198"/>
      <c r="AD1198"/>
      <c r="AE1198"/>
    </row>
    <row r="1199" spans="20:31" ht="13" x14ac:dyDescent="0.3">
      <c r="T1199"/>
      <c r="U1199"/>
      <c r="V1199"/>
      <c r="W1199"/>
      <c r="X1199"/>
      <c r="AB1199"/>
      <c r="AC1199"/>
      <c r="AD1199"/>
      <c r="AE1199"/>
    </row>
    <row r="1200" spans="20:31" ht="13" x14ac:dyDescent="0.3">
      <c r="T1200"/>
      <c r="U1200"/>
      <c r="V1200"/>
      <c r="W1200"/>
      <c r="X1200"/>
      <c r="AB1200"/>
      <c r="AC1200"/>
      <c r="AD1200"/>
      <c r="AE1200"/>
    </row>
    <row r="1201" spans="20:31" ht="13" x14ac:dyDescent="0.3">
      <c r="T1201"/>
      <c r="U1201"/>
      <c r="V1201"/>
      <c r="W1201"/>
      <c r="X1201"/>
      <c r="AB1201"/>
      <c r="AC1201"/>
      <c r="AD1201"/>
      <c r="AE1201"/>
    </row>
    <row r="1202" spans="20:31" ht="13" x14ac:dyDescent="0.3">
      <c r="T1202"/>
      <c r="U1202"/>
      <c r="V1202"/>
      <c r="W1202"/>
      <c r="X1202"/>
      <c r="AB1202"/>
      <c r="AC1202"/>
      <c r="AD1202"/>
      <c r="AE1202"/>
    </row>
    <row r="1203" spans="20:31" ht="13" x14ac:dyDescent="0.3">
      <c r="T1203"/>
      <c r="U1203"/>
      <c r="V1203"/>
      <c r="W1203"/>
      <c r="X1203"/>
      <c r="AB1203"/>
      <c r="AC1203"/>
      <c r="AD1203"/>
      <c r="AE1203"/>
    </row>
    <row r="1204" spans="20:31" ht="13" x14ac:dyDescent="0.3">
      <c r="T1204"/>
      <c r="U1204"/>
      <c r="V1204"/>
      <c r="W1204"/>
      <c r="X1204"/>
      <c r="AB1204"/>
      <c r="AC1204"/>
      <c r="AD1204"/>
      <c r="AE1204"/>
    </row>
    <row r="1205" spans="20:31" ht="13" x14ac:dyDescent="0.3">
      <c r="T1205"/>
      <c r="U1205"/>
      <c r="V1205"/>
      <c r="W1205"/>
      <c r="X1205"/>
      <c r="AB1205"/>
      <c r="AC1205"/>
      <c r="AD1205"/>
      <c r="AE1205"/>
    </row>
    <row r="1206" spans="20:31" ht="13" x14ac:dyDescent="0.3">
      <c r="T1206"/>
      <c r="U1206"/>
      <c r="V1206"/>
      <c r="W1206"/>
      <c r="X1206"/>
      <c r="AB1206"/>
      <c r="AC1206"/>
      <c r="AD1206"/>
      <c r="AE1206"/>
    </row>
    <row r="1207" spans="20:31" ht="13" x14ac:dyDescent="0.3">
      <c r="T1207"/>
      <c r="U1207"/>
      <c r="V1207"/>
      <c r="W1207"/>
      <c r="X1207"/>
      <c r="AB1207"/>
      <c r="AC1207"/>
      <c r="AD1207"/>
      <c r="AE1207"/>
    </row>
    <row r="1208" spans="20:31" ht="13" x14ac:dyDescent="0.3">
      <c r="T1208"/>
      <c r="U1208"/>
      <c r="V1208"/>
      <c r="W1208"/>
      <c r="X1208"/>
      <c r="AB1208"/>
      <c r="AC1208"/>
      <c r="AD1208"/>
      <c r="AE1208"/>
    </row>
    <row r="1209" spans="20:31" ht="13" x14ac:dyDescent="0.3">
      <c r="T1209"/>
      <c r="U1209"/>
      <c r="V1209"/>
      <c r="W1209"/>
      <c r="X1209"/>
      <c r="AB1209"/>
      <c r="AC1209"/>
      <c r="AD1209"/>
      <c r="AE1209"/>
    </row>
    <row r="1210" spans="20:31" ht="13" x14ac:dyDescent="0.3">
      <c r="T1210"/>
      <c r="U1210"/>
      <c r="V1210"/>
      <c r="W1210"/>
      <c r="X1210"/>
      <c r="AB1210"/>
      <c r="AC1210"/>
      <c r="AD1210"/>
      <c r="AE1210"/>
    </row>
    <row r="1211" spans="20:31" ht="13" x14ac:dyDescent="0.3">
      <c r="T1211"/>
      <c r="U1211"/>
      <c r="V1211"/>
      <c r="W1211"/>
      <c r="X1211"/>
      <c r="AB1211"/>
      <c r="AC1211"/>
      <c r="AD1211"/>
      <c r="AE1211"/>
    </row>
    <row r="1212" spans="20:31" ht="13" x14ac:dyDescent="0.3">
      <c r="T1212"/>
      <c r="U1212"/>
      <c r="V1212"/>
      <c r="W1212"/>
      <c r="X1212"/>
      <c r="AB1212"/>
      <c r="AC1212"/>
      <c r="AD1212"/>
      <c r="AE1212"/>
    </row>
    <row r="1213" spans="20:31" ht="13" x14ac:dyDescent="0.3">
      <c r="T1213"/>
      <c r="U1213"/>
      <c r="V1213"/>
      <c r="W1213"/>
      <c r="X1213"/>
      <c r="AB1213"/>
      <c r="AC1213"/>
      <c r="AD1213"/>
      <c r="AE1213"/>
    </row>
    <row r="1214" spans="20:31" ht="13" x14ac:dyDescent="0.3">
      <c r="T1214"/>
      <c r="U1214"/>
      <c r="V1214"/>
      <c r="W1214"/>
      <c r="X1214"/>
      <c r="AB1214"/>
      <c r="AC1214"/>
      <c r="AD1214"/>
      <c r="AE1214"/>
    </row>
    <row r="1215" spans="20:31" ht="13" x14ac:dyDescent="0.3">
      <c r="T1215"/>
      <c r="U1215"/>
      <c r="V1215"/>
      <c r="W1215"/>
      <c r="X1215"/>
      <c r="AB1215"/>
      <c r="AC1215"/>
      <c r="AD1215"/>
      <c r="AE1215"/>
    </row>
    <row r="1216" spans="20:31" ht="13" x14ac:dyDescent="0.3">
      <c r="T1216"/>
      <c r="U1216"/>
      <c r="V1216"/>
      <c r="W1216"/>
      <c r="X1216"/>
      <c r="AB1216"/>
      <c r="AC1216"/>
      <c r="AD1216"/>
      <c r="AE1216"/>
    </row>
    <row r="1217" spans="20:31" ht="13" x14ac:dyDescent="0.3">
      <c r="T1217"/>
      <c r="U1217"/>
      <c r="V1217"/>
      <c r="W1217"/>
      <c r="X1217"/>
      <c r="AB1217"/>
      <c r="AC1217"/>
      <c r="AD1217"/>
      <c r="AE1217"/>
    </row>
    <row r="1218" spans="20:31" ht="13" x14ac:dyDescent="0.3">
      <c r="T1218"/>
      <c r="U1218"/>
      <c r="V1218"/>
      <c r="W1218"/>
      <c r="X1218"/>
      <c r="AB1218"/>
      <c r="AC1218"/>
      <c r="AD1218"/>
      <c r="AE1218"/>
    </row>
    <row r="1219" spans="20:31" ht="13" x14ac:dyDescent="0.3">
      <c r="T1219"/>
      <c r="U1219"/>
      <c r="V1219"/>
      <c r="W1219"/>
      <c r="X1219"/>
      <c r="AB1219"/>
      <c r="AC1219"/>
      <c r="AD1219"/>
      <c r="AE1219"/>
    </row>
    <row r="1220" spans="20:31" ht="13" x14ac:dyDescent="0.3">
      <c r="T1220"/>
      <c r="U1220"/>
      <c r="V1220"/>
      <c r="W1220"/>
      <c r="X1220"/>
      <c r="AB1220"/>
      <c r="AC1220"/>
      <c r="AD1220"/>
      <c r="AE1220"/>
    </row>
    <row r="1221" spans="20:31" ht="13" x14ac:dyDescent="0.3">
      <c r="T1221"/>
      <c r="U1221"/>
      <c r="V1221"/>
      <c r="W1221"/>
      <c r="X1221"/>
      <c r="AB1221"/>
      <c r="AC1221"/>
      <c r="AD1221"/>
      <c r="AE1221"/>
    </row>
    <row r="1222" spans="20:31" ht="13" x14ac:dyDescent="0.3">
      <c r="T1222"/>
      <c r="U1222"/>
      <c r="V1222"/>
      <c r="W1222"/>
      <c r="X1222"/>
      <c r="AB1222"/>
      <c r="AC1222"/>
      <c r="AD1222"/>
      <c r="AE1222"/>
    </row>
    <row r="1223" spans="20:31" ht="13" x14ac:dyDescent="0.3">
      <c r="T1223"/>
      <c r="U1223"/>
      <c r="V1223"/>
      <c r="W1223"/>
      <c r="X1223"/>
      <c r="AB1223"/>
      <c r="AC1223"/>
      <c r="AD1223"/>
      <c r="AE1223"/>
    </row>
    <row r="1224" spans="20:31" ht="13" x14ac:dyDescent="0.3">
      <c r="T1224"/>
      <c r="U1224"/>
      <c r="V1224"/>
      <c r="W1224"/>
      <c r="X1224"/>
      <c r="AB1224"/>
      <c r="AC1224"/>
      <c r="AD1224"/>
      <c r="AE1224"/>
    </row>
    <row r="1225" spans="20:31" ht="13" x14ac:dyDescent="0.3">
      <c r="T1225"/>
      <c r="U1225"/>
      <c r="V1225"/>
      <c r="W1225"/>
      <c r="X1225"/>
      <c r="AB1225"/>
      <c r="AC1225"/>
      <c r="AD1225"/>
      <c r="AE1225"/>
    </row>
    <row r="1226" spans="20:31" ht="13" x14ac:dyDescent="0.3">
      <c r="T1226"/>
      <c r="U1226"/>
      <c r="V1226"/>
      <c r="W1226"/>
      <c r="X1226"/>
      <c r="AB1226"/>
      <c r="AC1226"/>
      <c r="AD1226"/>
      <c r="AE1226"/>
    </row>
    <row r="1227" spans="20:31" ht="13" x14ac:dyDescent="0.3">
      <c r="T1227"/>
      <c r="U1227"/>
      <c r="V1227"/>
      <c r="W1227"/>
      <c r="X1227"/>
      <c r="AB1227"/>
      <c r="AC1227"/>
      <c r="AD1227"/>
      <c r="AE1227"/>
    </row>
    <row r="1228" spans="20:31" ht="13" x14ac:dyDescent="0.3">
      <c r="T1228"/>
      <c r="U1228"/>
      <c r="V1228"/>
      <c r="W1228"/>
      <c r="X1228"/>
      <c r="AB1228"/>
      <c r="AC1228"/>
      <c r="AD1228"/>
      <c r="AE1228"/>
    </row>
    <row r="1229" spans="20:31" ht="13" x14ac:dyDescent="0.3">
      <c r="T1229"/>
      <c r="U1229"/>
      <c r="V1229"/>
      <c r="W1229"/>
      <c r="X1229"/>
      <c r="AB1229"/>
      <c r="AC1229"/>
      <c r="AD1229"/>
      <c r="AE1229"/>
    </row>
    <row r="1230" spans="20:31" ht="13" x14ac:dyDescent="0.3">
      <c r="T1230"/>
      <c r="U1230"/>
      <c r="V1230"/>
      <c r="W1230"/>
      <c r="X1230"/>
      <c r="AB1230"/>
      <c r="AC1230"/>
      <c r="AD1230"/>
      <c r="AE1230"/>
    </row>
    <row r="1231" spans="20:31" ht="13" x14ac:dyDescent="0.3">
      <c r="T1231"/>
      <c r="U1231"/>
      <c r="V1231"/>
      <c r="W1231"/>
      <c r="X1231"/>
      <c r="AB1231"/>
      <c r="AC1231"/>
      <c r="AD1231"/>
      <c r="AE1231"/>
    </row>
    <row r="1232" spans="20:31" ht="13" x14ac:dyDescent="0.3">
      <c r="T1232"/>
      <c r="U1232"/>
      <c r="V1232"/>
      <c r="W1232"/>
      <c r="X1232"/>
      <c r="AB1232"/>
      <c r="AC1232"/>
      <c r="AD1232"/>
      <c r="AE1232"/>
    </row>
    <row r="1233" spans="20:31" ht="13" x14ac:dyDescent="0.3">
      <c r="T1233"/>
      <c r="U1233"/>
      <c r="V1233"/>
      <c r="W1233"/>
      <c r="X1233"/>
      <c r="AB1233"/>
      <c r="AC1233"/>
      <c r="AD1233"/>
      <c r="AE1233"/>
    </row>
    <row r="1234" spans="20:31" ht="13" x14ac:dyDescent="0.3">
      <c r="T1234"/>
      <c r="U1234"/>
      <c r="V1234"/>
      <c r="W1234"/>
      <c r="X1234"/>
      <c r="AB1234"/>
      <c r="AC1234"/>
      <c r="AD1234"/>
      <c r="AE1234"/>
    </row>
    <row r="1235" spans="20:31" ht="13" x14ac:dyDescent="0.3">
      <c r="T1235"/>
      <c r="U1235"/>
      <c r="V1235"/>
      <c r="W1235"/>
      <c r="X1235"/>
      <c r="AB1235"/>
      <c r="AC1235"/>
      <c r="AD1235"/>
      <c r="AE1235"/>
    </row>
    <row r="1236" spans="20:31" ht="13" x14ac:dyDescent="0.3">
      <c r="T1236"/>
      <c r="U1236"/>
      <c r="V1236"/>
      <c r="W1236"/>
      <c r="X1236"/>
      <c r="AB1236"/>
      <c r="AC1236"/>
      <c r="AD1236"/>
      <c r="AE1236"/>
    </row>
    <row r="1237" spans="20:31" ht="13" x14ac:dyDescent="0.3">
      <c r="T1237"/>
      <c r="U1237"/>
      <c r="V1237"/>
      <c r="W1237"/>
      <c r="X1237"/>
      <c r="AB1237"/>
      <c r="AC1237"/>
      <c r="AD1237"/>
      <c r="AE1237"/>
    </row>
    <row r="1238" spans="20:31" ht="13" x14ac:dyDescent="0.3">
      <c r="T1238"/>
      <c r="U1238"/>
      <c r="V1238"/>
      <c r="W1238"/>
      <c r="X1238"/>
      <c r="AB1238"/>
      <c r="AC1238"/>
      <c r="AD1238"/>
      <c r="AE1238"/>
    </row>
    <row r="1239" spans="20:31" ht="13" x14ac:dyDescent="0.3">
      <c r="T1239"/>
      <c r="U1239"/>
      <c r="V1239"/>
      <c r="W1239"/>
      <c r="X1239"/>
      <c r="AB1239"/>
      <c r="AC1239"/>
      <c r="AD1239"/>
      <c r="AE1239"/>
    </row>
    <row r="1240" spans="20:31" ht="13" x14ac:dyDescent="0.3">
      <c r="T1240"/>
      <c r="U1240"/>
      <c r="V1240"/>
      <c r="W1240"/>
      <c r="X1240"/>
      <c r="AB1240"/>
      <c r="AC1240"/>
      <c r="AD1240"/>
      <c r="AE1240"/>
    </row>
    <row r="1241" spans="20:31" ht="13" x14ac:dyDescent="0.3">
      <c r="T1241"/>
      <c r="U1241"/>
      <c r="V1241"/>
      <c r="W1241"/>
      <c r="X1241"/>
      <c r="AB1241"/>
      <c r="AC1241"/>
      <c r="AD1241"/>
      <c r="AE1241"/>
    </row>
    <row r="1242" spans="20:31" ht="13" x14ac:dyDescent="0.3">
      <c r="T1242"/>
      <c r="U1242"/>
      <c r="V1242"/>
      <c r="W1242"/>
      <c r="X1242"/>
      <c r="AB1242"/>
      <c r="AC1242"/>
      <c r="AD1242"/>
      <c r="AE1242"/>
    </row>
    <row r="1243" spans="20:31" ht="13" x14ac:dyDescent="0.3">
      <c r="T1243"/>
      <c r="U1243"/>
      <c r="V1243"/>
      <c r="W1243"/>
      <c r="X1243"/>
      <c r="AB1243"/>
      <c r="AC1243"/>
      <c r="AD1243"/>
      <c r="AE1243"/>
    </row>
    <row r="1244" spans="20:31" ht="13" x14ac:dyDescent="0.3">
      <c r="T1244"/>
      <c r="U1244"/>
      <c r="V1244"/>
      <c r="W1244"/>
      <c r="X1244"/>
      <c r="AB1244"/>
      <c r="AC1244"/>
      <c r="AD1244"/>
      <c r="AE1244"/>
    </row>
    <row r="1245" spans="20:31" ht="13" x14ac:dyDescent="0.3">
      <c r="T1245"/>
      <c r="U1245"/>
      <c r="V1245"/>
      <c r="W1245"/>
      <c r="X1245"/>
      <c r="AB1245"/>
      <c r="AC1245"/>
      <c r="AD1245"/>
      <c r="AE1245"/>
    </row>
    <row r="1246" spans="20:31" ht="13" x14ac:dyDescent="0.3">
      <c r="T1246"/>
      <c r="U1246"/>
      <c r="V1246"/>
      <c r="W1246"/>
      <c r="X1246"/>
      <c r="AB1246"/>
      <c r="AC1246"/>
      <c r="AD1246"/>
      <c r="AE1246"/>
    </row>
    <row r="1247" spans="20:31" ht="13" x14ac:dyDescent="0.3">
      <c r="T1247"/>
      <c r="U1247"/>
      <c r="V1247"/>
      <c r="W1247"/>
      <c r="X1247"/>
      <c r="AB1247"/>
      <c r="AC1247"/>
      <c r="AD1247"/>
      <c r="AE1247"/>
    </row>
    <row r="1248" spans="20:31" ht="13" x14ac:dyDescent="0.3">
      <c r="T1248"/>
      <c r="U1248"/>
      <c r="V1248"/>
      <c r="W1248"/>
      <c r="X1248"/>
      <c r="AB1248"/>
      <c r="AC1248"/>
      <c r="AD1248"/>
      <c r="AE1248"/>
    </row>
    <row r="1249" spans="20:31" ht="13" x14ac:dyDescent="0.3">
      <c r="T1249"/>
      <c r="U1249"/>
      <c r="V1249"/>
      <c r="W1249"/>
      <c r="X1249"/>
      <c r="AB1249"/>
      <c r="AC1249"/>
      <c r="AD1249"/>
      <c r="AE1249"/>
    </row>
    <row r="1250" spans="20:31" ht="13" x14ac:dyDescent="0.3">
      <c r="T1250"/>
      <c r="U1250"/>
      <c r="V1250"/>
      <c r="W1250"/>
      <c r="X1250"/>
      <c r="AB1250"/>
      <c r="AC1250"/>
      <c r="AD1250"/>
      <c r="AE1250"/>
    </row>
    <row r="1251" spans="20:31" ht="13" x14ac:dyDescent="0.3">
      <c r="T1251"/>
      <c r="U1251"/>
      <c r="V1251"/>
      <c r="W1251"/>
      <c r="X1251"/>
      <c r="AB1251"/>
      <c r="AC1251"/>
      <c r="AD1251"/>
      <c r="AE1251"/>
    </row>
    <row r="1252" spans="20:31" ht="13" x14ac:dyDescent="0.3">
      <c r="T1252"/>
      <c r="U1252"/>
      <c r="V1252"/>
      <c r="W1252"/>
      <c r="X1252"/>
      <c r="AB1252"/>
      <c r="AC1252"/>
      <c r="AD1252"/>
      <c r="AE1252"/>
    </row>
    <row r="1253" spans="20:31" ht="13" x14ac:dyDescent="0.3">
      <c r="T1253"/>
      <c r="U1253"/>
      <c r="V1253"/>
      <c r="W1253"/>
      <c r="X1253"/>
      <c r="AB1253"/>
      <c r="AC1253"/>
      <c r="AD1253"/>
      <c r="AE1253"/>
    </row>
    <row r="1254" spans="20:31" ht="13" x14ac:dyDescent="0.3">
      <c r="T1254"/>
      <c r="U1254"/>
      <c r="V1254"/>
      <c r="W1254"/>
      <c r="X1254"/>
      <c r="AB1254"/>
      <c r="AC1254"/>
      <c r="AD1254"/>
      <c r="AE1254"/>
    </row>
    <row r="1255" spans="20:31" ht="13" x14ac:dyDescent="0.3">
      <c r="T1255"/>
      <c r="U1255"/>
      <c r="V1255"/>
      <c r="W1255"/>
      <c r="X1255"/>
      <c r="AB1255"/>
      <c r="AC1255"/>
      <c r="AD1255"/>
      <c r="AE1255"/>
    </row>
    <row r="1256" spans="20:31" ht="13" x14ac:dyDescent="0.3">
      <c r="T1256"/>
      <c r="U1256"/>
      <c r="V1256"/>
      <c r="W1256"/>
      <c r="X1256"/>
      <c r="AB1256"/>
      <c r="AC1256"/>
      <c r="AD1256"/>
      <c r="AE1256"/>
    </row>
    <row r="1257" spans="20:31" ht="13" x14ac:dyDescent="0.3">
      <c r="T1257"/>
      <c r="U1257"/>
      <c r="V1257"/>
      <c r="W1257"/>
      <c r="X1257"/>
      <c r="AB1257"/>
      <c r="AC1257"/>
      <c r="AD1257"/>
      <c r="AE1257"/>
    </row>
    <row r="1258" spans="20:31" ht="13" x14ac:dyDescent="0.3">
      <c r="T1258"/>
      <c r="U1258"/>
      <c r="V1258"/>
      <c r="W1258"/>
      <c r="X1258"/>
      <c r="AB1258"/>
      <c r="AC1258"/>
      <c r="AD1258"/>
      <c r="AE1258"/>
    </row>
    <row r="1259" spans="20:31" ht="13" x14ac:dyDescent="0.3">
      <c r="T1259"/>
      <c r="U1259"/>
      <c r="V1259"/>
      <c r="W1259"/>
      <c r="X1259"/>
      <c r="AB1259"/>
      <c r="AC1259"/>
      <c r="AD1259"/>
      <c r="AE1259"/>
    </row>
    <row r="1260" spans="20:31" ht="13" x14ac:dyDescent="0.3">
      <c r="T1260"/>
      <c r="U1260"/>
      <c r="V1260"/>
      <c r="W1260"/>
      <c r="X1260"/>
      <c r="AB1260"/>
      <c r="AC1260"/>
      <c r="AD1260"/>
      <c r="AE1260"/>
    </row>
    <row r="1261" spans="20:31" ht="13" x14ac:dyDescent="0.3">
      <c r="T1261"/>
      <c r="U1261"/>
      <c r="V1261"/>
      <c r="W1261"/>
      <c r="X1261"/>
      <c r="AB1261"/>
      <c r="AC1261"/>
      <c r="AD1261"/>
      <c r="AE1261"/>
    </row>
    <row r="1262" spans="20:31" ht="13" x14ac:dyDescent="0.3">
      <c r="T1262"/>
      <c r="U1262"/>
      <c r="V1262"/>
      <c r="W1262"/>
      <c r="X1262"/>
      <c r="AB1262"/>
      <c r="AC1262"/>
      <c r="AD1262"/>
      <c r="AE1262"/>
    </row>
    <row r="1263" spans="20:31" ht="13" x14ac:dyDescent="0.3">
      <c r="T1263"/>
      <c r="U1263"/>
      <c r="V1263"/>
      <c r="W1263"/>
      <c r="X1263"/>
      <c r="AB1263"/>
      <c r="AC1263"/>
      <c r="AD1263"/>
      <c r="AE1263"/>
    </row>
    <row r="1264" spans="20:31" ht="13" x14ac:dyDescent="0.3">
      <c r="T1264"/>
      <c r="U1264"/>
      <c r="V1264"/>
      <c r="W1264"/>
      <c r="X1264"/>
      <c r="AB1264"/>
      <c r="AC1264"/>
      <c r="AD1264"/>
      <c r="AE1264"/>
    </row>
    <row r="1265" spans="20:31" ht="13" x14ac:dyDescent="0.3">
      <c r="T1265"/>
      <c r="U1265"/>
      <c r="V1265"/>
      <c r="W1265"/>
      <c r="X1265"/>
      <c r="AB1265"/>
      <c r="AC1265"/>
      <c r="AD1265"/>
      <c r="AE1265"/>
    </row>
    <row r="1266" spans="20:31" ht="13" x14ac:dyDescent="0.3">
      <c r="T1266"/>
      <c r="U1266"/>
      <c r="V1266"/>
      <c r="W1266"/>
      <c r="X1266"/>
      <c r="AB1266"/>
      <c r="AC1266"/>
      <c r="AD1266"/>
      <c r="AE1266"/>
    </row>
    <row r="1267" spans="20:31" ht="13" x14ac:dyDescent="0.3">
      <c r="T1267"/>
      <c r="U1267"/>
      <c r="V1267"/>
      <c r="W1267"/>
      <c r="X1267"/>
      <c r="AB1267"/>
      <c r="AC1267"/>
      <c r="AD1267"/>
      <c r="AE1267"/>
    </row>
    <row r="1268" spans="20:31" ht="13" x14ac:dyDescent="0.3">
      <c r="T1268"/>
      <c r="U1268"/>
      <c r="V1268"/>
      <c r="W1268"/>
      <c r="X1268"/>
      <c r="AB1268"/>
      <c r="AC1268"/>
      <c r="AD1268"/>
      <c r="AE1268"/>
    </row>
    <row r="1269" spans="20:31" ht="13" x14ac:dyDescent="0.3">
      <c r="T1269"/>
      <c r="U1269"/>
      <c r="V1269"/>
      <c r="W1269"/>
      <c r="X1269"/>
      <c r="AB1269"/>
      <c r="AC1269"/>
      <c r="AD1269"/>
      <c r="AE1269"/>
    </row>
    <row r="1270" spans="20:31" ht="13" x14ac:dyDescent="0.3">
      <c r="T1270"/>
      <c r="U1270"/>
      <c r="V1270"/>
      <c r="W1270"/>
      <c r="X1270"/>
      <c r="AB1270"/>
      <c r="AC1270"/>
      <c r="AD1270"/>
      <c r="AE1270"/>
    </row>
    <row r="1271" spans="20:31" ht="13" x14ac:dyDescent="0.3">
      <c r="T1271"/>
      <c r="U1271"/>
      <c r="V1271"/>
      <c r="W1271"/>
      <c r="X1271"/>
      <c r="AB1271"/>
      <c r="AC1271"/>
      <c r="AD1271"/>
      <c r="AE1271"/>
    </row>
    <row r="1272" spans="20:31" ht="13" x14ac:dyDescent="0.3">
      <c r="T1272"/>
      <c r="U1272"/>
      <c r="V1272"/>
      <c r="W1272"/>
      <c r="X1272"/>
      <c r="AB1272"/>
      <c r="AC1272"/>
      <c r="AD1272"/>
      <c r="AE1272"/>
    </row>
    <row r="1273" spans="20:31" ht="13" x14ac:dyDescent="0.3">
      <c r="T1273"/>
      <c r="U1273"/>
      <c r="V1273"/>
      <c r="W1273"/>
      <c r="X1273"/>
      <c r="AB1273"/>
      <c r="AC1273"/>
      <c r="AD1273"/>
      <c r="AE1273"/>
    </row>
    <row r="1274" spans="20:31" ht="13" x14ac:dyDescent="0.3">
      <c r="T1274"/>
      <c r="U1274"/>
      <c r="V1274"/>
      <c r="W1274"/>
      <c r="X1274"/>
      <c r="AB1274"/>
      <c r="AC1274"/>
      <c r="AD1274"/>
      <c r="AE1274"/>
    </row>
    <row r="1275" spans="20:31" ht="13" x14ac:dyDescent="0.3">
      <c r="T1275"/>
      <c r="U1275"/>
      <c r="V1275"/>
      <c r="W1275"/>
      <c r="X1275"/>
      <c r="AB1275"/>
      <c r="AC1275"/>
      <c r="AD1275"/>
      <c r="AE1275"/>
    </row>
    <row r="1276" spans="20:31" ht="13" x14ac:dyDescent="0.3">
      <c r="T1276"/>
      <c r="U1276"/>
      <c r="V1276"/>
      <c r="W1276"/>
      <c r="X1276"/>
      <c r="AB1276"/>
      <c r="AC1276"/>
      <c r="AD1276"/>
      <c r="AE1276"/>
    </row>
    <row r="1277" spans="20:31" ht="13" x14ac:dyDescent="0.3">
      <c r="T1277"/>
      <c r="U1277"/>
      <c r="V1277"/>
      <c r="W1277"/>
      <c r="X1277"/>
      <c r="AB1277"/>
      <c r="AC1277"/>
      <c r="AD1277"/>
      <c r="AE1277"/>
    </row>
    <row r="1278" spans="20:31" ht="13" x14ac:dyDescent="0.3">
      <c r="T1278"/>
      <c r="U1278"/>
      <c r="V1278"/>
      <c r="W1278"/>
      <c r="X1278"/>
      <c r="AB1278"/>
      <c r="AC1278"/>
      <c r="AD1278"/>
      <c r="AE1278"/>
    </row>
    <row r="1279" spans="20:31" ht="13" x14ac:dyDescent="0.3">
      <c r="T1279"/>
      <c r="U1279"/>
      <c r="V1279"/>
      <c r="W1279"/>
      <c r="X1279"/>
      <c r="AB1279"/>
      <c r="AC1279"/>
      <c r="AD1279"/>
      <c r="AE1279"/>
    </row>
    <row r="1280" spans="20:31" ht="13" x14ac:dyDescent="0.3">
      <c r="T1280"/>
      <c r="U1280"/>
      <c r="V1280"/>
      <c r="W1280"/>
      <c r="X1280"/>
      <c r="AB1280"/>
      <c r="AC1280"/>
      <c r="AD1280"/>
      <c r="AE1280"/>
    </row>
    <row r="1281" spans="20:31" ht="13" x14ac:dyDescent="0.3">
      <c r="T1281"/>
      <c r="U1281"/>
      <c r="V1281"/>
      <c r="W1281"/>
      <c r="X1281"/>
      <c r="AB1281"/>
      <c r="AC1281"/>
      <c r="AD1281"/>
      <c r="AE1281"/>
    </row>
    <row r="1282" spans="20:31" ht="13" x14ac:dyDescent="0.3">
      <c r="T1282"/>
      <c r="U1282"/>
      <c r="V1282"/>
      <c r="W1282"/>
      <c r="X1282"/>
      <c r="AB1282"/>
      <c r="AC1282"/>
      <c r="AD1282"/>
      <c r="AE1282"/>
    </row>
    <row r="1283" spans="20:31" ht="13" x14ac:dyDescent="0.3">
      <c r="T1283"/>
      <c r="U1283"/>
      <c r="V1283"/>
      <c r="W1283"/>
      <c r="X1283"/>
      <c r="AB1283"/>
      <c r="AC1283"/>
      <c r="AD1283"/>
      <c r="AE1283"/>
    </row>
    <row r="1284" spans="20:31" ht="13" x14ac:dyDescent="0.3">
      <c r="T1284"/>
      <c r="U1284"/>
      <c r="V1284"/>
      <c r="W1284"/>
      <c r="X1284"/>
      <c r="AB1284"/>
      <c r="AC1284"/>
      <c r="AD1284"/>
      <c r="AE1284"/>
    </row>
    <row r="1285" spans="20:31" ht="13" x14ac:dyDescent="0.3">
      <c r="T1285"/>
      <c r="U1285"/>
      <c r="V1285"/>
      <c r="W1285"/>
      <c r="X1285"/>
      <c r="AB1285"/>
      <c r="AC1285"/>
      <c r="AD1285"/>
      <c r="AE1285"/>
    </row>
    <row r="1286" spans="20:31" ht="13" x14ac:dyDescent="0.3">
      <c r="T1286"/>
      <c r="U1286"/>
      <c r="V1286"/>
      <c r="W1286"/>
      <c r="X1286"/>
      <c r="AB1286"/>
      <c r="AC1286"/>
      <c r="AD1286"/>
      <c r="AE1286"/>
    </row>
    <row r="1287" spans="20:31" ht="13" x14ac:dyDescent="0.3">
      <c r="T1287"/>
      <c r="U1287"/>
      <c r="V1287"/>
      <c r="W1287"/>
      <c r="X1287"/>
      <c r="AB1287"/>
      <c r="AC1287"/>
      <c r="AD1287"/>
      <c r="AE1287"/>
    </row>
    <row r="1288" spans="20:31" ht="13" x14ac:dyDescent="0.3">
      <c r="T1288"/>
      <c r="U1288"/>
      <c r="V1288"/>
      <c r="W1288"/>
      <c r="X1288"/>
      <c r="AB1288"/>
      <c r="AC1288"/>
      <c r="AD1288"/>
      <c r="AE1288"/>
    </row>
    <row r="1289" spans="20:31" ht="13" x14ac:dyDescent="0.3">
      <c r="T1289"/>
      <c r="U1289"/>
      <c r="V1289"/>
      <c r="W1289"/>
      <c r="X1289"/>
      <c r="AB1289"/>
      <c r="AC1289"/>
      <c r="AD1289"/>
      <c r="AE1289"/>
    </row>
    <row r="1290" spans="20:31" ht="13" x14ac:dyDescent="0.3">
      <c r="T1290"/>
      <c r="U1290"/>
      <c r="V1290"/>
      <c r="W1290"/>
      <c r="X1290"/>
      <c r="AB1290"/>
      <c r="AC1290"/>
      <c r="AD1290"/>
      <c r="AE1290"/>
    </row>
    <row r="1291" spans="20:31" ht="13" x14ac:dyDescent="0.3">
      <c r="T1291"/>
      <c r="U1291"/>
      <c r="V1291"/>
      <c r="W1291"/>
      <c r="X1291"/>
      <c r="AB1291"/>
      <c r="AC1291"/>
      <c r="AD1291"/>
      <c r="AE1291"/>
    </row>
    <row r="1292" spans="20:31" ht="13" x14ac:dyDescent="0.3">
      <c r="T1292"/>
      <c r="U1292"/>
      <c r="V1292"/>
      <c r="W1292"/>
      <c r="X1292"/>
      <c r="AB1292"/>
      <c r="AC1292"/>
      <c r="AD1292"/>
      <c r="AE1292"/>
    </row>
    <row r="1293" spans="20:31" ht="13" x14ac:dyDescent="0.3">
      <c r="T1293"/>
      <c r="U1293"/>
      <c r="V1293"/>
      <c r="W1293"/>
      <c r="X1293"/>
      <c r="AB1293"/>
      <c r="AC1293"/>
      <c r="AD1293"/>
      <c r="AE1293"/>
    </row>
    <row r="1294" spans="20:31" ht="13" x14ac:dyDescent="0.3">
      <c r="T1294"/>
      <c r="U1294"/>
      <c r="V1294"/>
      <c r="W1294"/>
      <c r="X1294"/>
      <c r="AB1294"/>
      <c r="AC1294"/>
      <c r="AD1294"/>
      <c r="AE1294"/>
    </row>
    <row r="1295" spans="20:31" ht="13" x14ac:dyDescent="0.3">
      <c r="T1295"/>
      <c r="U1295"/>
      <c r="V1295"/>
      <c r="W1295"/>
      <c r="X1295"/>
      <c r="AB1295"/>
      <c r="AC1295"/>
      <c r="AD1295"/>
      <c r="AE1295"/>
    </row>
    <row r="1296" spans="20:31" ht="13" x14ac:dyDescent="0.3">
      <c r="T1296"/>
      <c r="U1296"/>
      <c r="V1296"/>
      <c r="W1296"/>
      <c r="X1296"/>
      <c r="AB1296"/>
      <c r="AC1296"/>
      <c r="AD1296"/>
      <c r="AE1296"/>
    </row>
    <row r="1297" spans="20:31" ht="13" x14ac:dyDescent="0.3">
      <c r="T1297"/>
      <c r="U1297"/>
      <c r="V1297"/>
      <c r="W1297"/>
      <c r="X1297"/>
      <c r="AB1297"/>
      <c r="AC1297"/>
      <c r="AD1297"/>
      <c r="AE1297"/>
    </row>
    <row r="1298" spans="20:31" ht="13" x14ac:dyDescent="0.3">
      <c r="T1298"/>
      <c r="U1298"/>
      <c r="V1298"/>
      <c r="W1298"/>
      <c r="X1298"/>
      <c r="AB1298"/>
      <c r="AC1298"/>
      <c r="AD1298"/>
      <c r="AE1298"/>
    </row>
    <row r="1299" spans="20:31" ht="13" x14ac:dyDescent="0.3">
      <c r="T1299"/>
      <c r="U1299"/>
      <c r="V1299"/>
      <c r="W1299"/>
      <c r="X1299"/>
      <c r="AB1299"/>
      <c r="AC1299"/>
      <c r="AD1299"/>
      <c r="AE1299"/>
    </row>
    <row r="1300" spans="20:31" ht="13" x14ac:dyDescent="0.3">
      <c r="T1300"/>
      <c r="U1300"/>
      <c r="V1300"/>
      <c r="W1300"/>
      <c r="X1300"/>
      <c r="AB1300"/>
      <c r="AC1300"/>
      <c r="AD1300"/>
      <c r="AE1300"/>
    </row>
    <row r="1301" spans="20:31" ht="13" x14ac:dyDescent="0.3">
      <c r="T1301"/>
      <c r="U1301"/>
      <c r="V1301"/>
      <c r="W1301"/>
      <c r="X1301"/>
      <c r="AB1301"/>
      <c r="AC1301"/>
      <c r="AD1301"/>
      <c r="AE1301"/>
    </row>
    <row r="1302" spans="20:31" ht="13" x14ac:dyDescent="0.3">
      <c r="T1302"/>
      <c r="U1302"/>
      <c r="V1302"/>
      <c r="W1302"/>
      <c r="X1302"/>
      <c r="AB1302"/>
      <c r="AC1302"/>
      <c r="AD1302"/>
      <c r="AE1302"/>
    </row>
    <row r="1303" spans="20:31" ht="13" x14ac:dyDescent="0.3">
      <c r="T1303"/>
      <c r="U1303"/>
      <c r="V1303"/>
      <c r="W1303"/>
      <c r="X1303"/>
      <c r="AB1303"/>
      <c r="AC1303"/>
      <c r="AD1303"/>
      <c r="AE1303"/>
    </row>
    <row r="1304" spans="20:31" ht="13" x14ac:dyDescent="0.3">
      <c r="T1304"/>
      <c r="U1304"/>
      <c r="V1304"/>
      <c r="W1304"/>
      <c r="X1304"/>
      <c r="AB1304"/>
      <c r="AC1304"/>
      <c r="AD1304"/>
      <c r="AE1304"/>
    </row>
    <row r="1305" spans="20:31" ht="13" x14ac:dyDescent="0.3">
      <c r="T1305"/>
      <c r="U1305"/>
      <c r="V1305"/>
      <c r="W1305"/>
      <c r="X1305"/>
      <c r="AB1305"/>
      <c r="AC1305"/>
      <c r="AD1305"/>
      <c r="AE1305"/>
    </row>
    <row r="1306" spans="20:31" ht="13" x14ac:dyDescent="0.3">
      <c r="T1306"/>
      <c r="U1306"/>
      <c r="V1306"/>
      <c r="W1306"/>
      <c r="X1306"/>
      <c r="AB1306"/>
      <c r="AC1306"/>
      <c r="AD1306"/>
      <c r="AE1306"/>
    </row>
    <row r="1307" spans="20:31" ht="13" x14ac:dyDescent="0.3">
      <c r="T1307"/>
      <c r="U1307"/>
      <c r="V1307"/>
      <c r="W1307"/>
      <c r="X1307"/>
      <c r="AB1307"/>
      <c r="AC1307"/>
      <c r="AD1307"/>
      <c r="AE1307"/>
    </row>
    <row r="1308" spans="20:31" ht="13" x14ac:dyDescent="0.3">
      <c r="T1308"/>
      <c r="U1308"/>
      <c r="V1308"/>
      <c r="W1308"/>
      <c r="X1308"/>
      <c r="AB1308"/>
      <c r="AC1308"/>
      <c r="AD1308"/>
      <c r="AE1308"/>
    </row>
    <row r="1309" spans="20:31" ht="13" x14ac:dyDescent="0.3">
      <c r="T1309"/>
      <c r="U1309"/>
      <c r="V1309"/>
      <c r="W1309"/>
      <c r="X1309"/>
      <c r="AB1309"/>
      <c r="AC1309"/>
      <c r="AD1309"/>
      <c r="AE1309"/>
    </row>
    <row r="1310" spans="20:31" ht="13" x14ac:dyDescent="0.3">
      <c r="T1310"/>
      <c r="U1310"/>
      <c r="V1310"/>
      <c r="W1310"/>
      <c r="X1310"/>
      <c r="AB1310"/>
      <c r="AC1310"/>
      <c r="AD1310"/>
      <c r="AE1310"/>
    </row>
    <row r="1311" spans="20:31" ht="13" x14ac:dyDescent="0.3">
      <c r="T1311"/>
      <c r="U1311"/>
      <c r="V1311"/>
      <c r="W1311"/>
      <c r="X1311"/>
      <c r="AB1311"/>
      <c r="AC1311"/>
      <c r="AD1311"/>
      <c r="AE1311"/>
    </row>
    <row r="1312" spans="20:31" ht="13" x14ac:dyDescent="0.3">
      <c r="T1312"/>
      <c r="U1312"/>
      <c r="V1312"/>
      <c r="W1312"/>
      <c r="X1312"/>
      <c r="AB1312"/>
      <c r="AC1312"/>
      <c r="AD1312"/>
      <c r="AE1312"/>
    </row>
    <row r="1313" spans="20:31" ht="13" x14ac:dyDescent="0.3">
      <c r="T1313"/>
      <c r="U1313"/>
      <c r="V1313"/>
      <c r="W1313"/>
      <c r="X1313"/>
      <c r="AB1313"/>
      <c r="AC1313"/>
      <c r="AD1313"/>
      <c r="AE1313"/>
    </row>
    <row r="1314" spans="20:31" ht="13" x14ac:dyDescent="0.3">
      <c r="T1314"/>
      <c r="U1314"/>
      <c r="V1314"/>
      <c r="W1314"/>
      <c r="X1314"/>
      <c r="AB1314"/>
      <c r="AC1314"/>
      <c r="AD1314"/>
      <c r="AE1314"/>
    </row>
    <row r="1315" spans="20:31" ht="13" x14ac:dyDescent="0.3">
      <c r="T1315"/>
      <c r="U1315"/>
      <c r="V1315"/>
      <c r="W1315"/>
      <c r="X1315"/>
      <c r="AB1315"/>
      <c r="AC1315"/>
      <c r="AD1315"/>
      <c r="AE1315"/>
    </row>
    <row r="1316" spans="20:31" ht="13" x14ac:dyDescent="0.3">
      <c r="T1316"/>
      <c r="U1316"/>
      <c r="V1316"/>
      <c r="W1316"/>
      <c r="X1316"/>
      <c r="AB1316"/>
      <c r="AC1316"/>
      <c r="AD1316"/>
      <c r="AE1316"/>
    </row>
    <row r="1317" spans="20:31" ht="13" x14ac:dyDescent="0.3">
      <c r="T1317"/>
      <c r="U1317"/>
      <c r="V1317"/>
      <c r="W1317"/>
      <c r="X1317"/>
      <c r="AB1317"/>
      <c r="AC1317"/>
      <c r="AD1317"/>
      <c r="AE1317"/>
    </row>
    <row r="1318" spans="20:31" ht="13" x14ac:dyDescent="0.3">
      <c r="T1318"/>
      <c r="U1318"/>
      <c r="V1318"/>
      <c r="W1318"/>
      <c r="X1318"/>
      <c r="AB1318"/>
      <c r="AC1318"/>
      <c r="AD1318"/>
      <c r="AE1318"/>
    </row>
    <row r="1319" spans="20:31" ht="13" x14ac:dyDescent="0.3">
      <c r="T1319"/>
      <c r="U1319"/>
      <c r="V1319"/>
      <c r="W1319"/>
      <c r="X1319"/>
      <c r="AB1319"/>
      <c r="AC1319"/>
      <c r="AD1319"/>
      <c r="AE1319"/>
    </row>
    <row r="1320" spans="20:31" ht="13" x14ac:dyDescent="0.3">
      <c r="T1320"/>
      <c r="U1320"/>
      <c r="V1320"/>
      <c r="W1320"/>
      <c r="X1320"/>
      <c r="AB1320"/>
      <c r="AC1320"/>
      <c r="AD1320"/>
      <c r="AE1320"/>
    </row>
    <row r="1321" spans="20:31" ht="13" x14ac:dyDescent="0.3">
      <c r="T1321"/>
      <c r="U1321"/>
      <c r="V1321"/>
      <c r="W1321"/>
      <c r="X1321"/>
      <c r="AB1321"/>
      <c r="AC1321"/>
      <c r="AD1321"/>
      <c r="AE1321"/>
    </row>
    <row r="1322" spans="20:31" ht="13" x14ac:dyDescent="0.3">
      <c r="T1322"/>
      <c r="U1322"/>
      <c r="V1322"/>
      <c r="W1322"/>
      <c r="X1322"/>
      <c r="AB1322"/>
      <c r="AC1322"/>
      <c r="AD1322"/>
      <c r="AE1322"/>
    </row>
    <row r="1323" spans="20:31" ht="13" x14ac:dyDescent="0.3">
      <c r="T1323"/>
      <c r="U1323"/>
      <c r="V1323"/>
      <c r="W1323"/>
      <c r="X1323"/>
      <c r="AB1323"/>
      <c r="AC1323"/>
      <c r="AD1323"/>
      <c r="AE1323"/>
    </row>
    <row r="1324" spans="20:31" ht="13" x14ac:dyDescent="0.3">
      <c r="T1324"/>
      <c r="U1324"/>
      <c r="V1324"/>
      <c r="W1324"/>
      <c r="X1324"/>
      <c r="AB1324"/>
      <c r="AC1324"/>
      <c r="AD1324"/>
      <c r="AE1324"/>
    </row>
    <row r="1325" spans="20:31" ht="13" x14ac:dyDescent="0.3">
      <c r="T1325"/>
      <c r="U1325"/>
      <c r="V1325"/>
      <c r="W1325"/>
      <c r="X1325"/>
      <c r="AB1325"/>
      <c r="AC1325"/>
      <c r="AD1325"/>
      <c r="AE1325"/>
    </row>
    <row r="1326" spans="20:31" ht="13" x14ac:dyDescent="0.3">
      <c r="T1326"/>
      <c r="U1326"/>
      <c r="V1326"/>
      <c r="W1326"/>
      <c r="X1326"/>
      <c r="AB1326"/>
      <c r="AC1326"/>
      <c r="AD1326"/>
      <c r="AE1326"/>
    </row>
    <row r="1327" spans="20:31" ht="13" x14ac:dyDescent="0.3">
      <c r="T1327"/>
      <c r="U1327"/>
      <c r="V1327"/>
      <c r="W1327"/>
      <c r="X1327"/>
      <c r="AB1327"/>
      <c r="AC1327"/>
      <c r="AD1327"/>
      <c r="AE1327"/>
    </row>
    <row r="1328" spans="20:31" ht="13" x14ac:dyDescent="0.3">
      <c r="T1328"/>
      <c r="U1328"/>
      <c r="V1328"/>
      <c r="W1328"/>
      <c r="X1328"/>
      <c r="AB1328"/>
      <c r="AC1328"/>
      <c r="AD1328"/>
      <c r="AE1328"/>
    </row>
    <row r="1329" spans="20:31" ht="13" x14ac:dyDescent="0.3">
      <c r="T1329"/>
      <c r="U1329"/>
      <c r="V1329"/>
      <c r="W1329"/>
      <c r="X1329"/>
      <c r="AB1329"/>
      <c r="AC1329"/>
      <c r="AD1329"/>
      <c r="AE1329"/>
    </row>
    <row r="1330" spans="20:31" ht="13" x14ac:dyDescent="0.3">
      <c r="T1330"/>
      <c r="U1330"/>
      <c r="V1330"/>
      <c r="W1330"/>
      <c r="X1330"/>
      <c r="AB1330"/>
      <c r="AC1330"/>
      <c r="AD1330"/>
      <c r="AE1330"/>
    </row>
    <row r="1331" spans="20:31" ht="13" x14ac:dyDescent="0.3">
      <c r="T1331"/>
      <c r="U1331"/>
      <c r="V1331"/>
      <c r="W1331"/>
      <c r="X1331"/>
      <c r="AB1331"/>
      <c r="AC1331"/>
      <c r="AD1331"/>
      <c r="AE1331"/>
    </row>
    <row r="1332" spans="20:31" ht="13" x14ac:dyDescent="0.3">
      <c r="T1332"/>
      <c r="U1332"/>
      <c r="V1332"/>
      <c r="W1332"/>
      <c r="X1332"/>
      <c r="AB1332"/>
      <c r="AC1332"/>
      <c r="AD1332"/>
      <c r="AE1332"/>
    </row>
    <row r="1333" spans="20:31" ht="13" x14ac:dyDescent="0.3">
      <c r="T1333"/>
      <c r="U1333"/>
      <c r="V1333"/>
      <c r="W1333"/>
      <c r="X1333"/>
      <c r="AB1333"/>
      <c r="AC1333"/>
      <c r="AD1333"/>
      <c r="AE1333"/>
    </row>
    <row r="1334" spans="20:31" ht="13" x14ac:dyDescent="0.3">
      <c r="T1334"/>
      <c r="U1334"/>
      <c r="V1334"/>
      <c r="W1334"/>
      <c r="X1334"/>
      <c r="AB1334"/>
      <c r="AC1334"/>
      <c r="AD1334"/>
      <c r="AE1334"/>
    </row>
    <row r="1335" spans="20:31" ht="13" x14ac:dyDescent="0.3">
      <c r="T1335"/>
      <c r="U1335"/>
      <c r="V1335"/>
      <c r="W1335"/>
      <c r="X1335"/>
      <c r="AB1335"/>
      <c r="AC1335"/>
      <c r="AD1335"/>
      <c r="AE1335"/>
    </row>
    <row r="1336" spans="20:31" ht="13" x14ac:dyDescent="0.3">
      <c r="T1336"/>
      <c r="U1336"/>
      <c r="V1336"/>
      <c r="W1336"/>
      <c r="X1336"/>
      <c r="AB1336"/>
      <c r="AC1336"/>
      <c r="AD1336"/>
      <c r="AE1336"/>
    </row>
    <row r="1337" spans="20:31" ht="13" x14ac:dyDescent="0.3">
      <c r="T1337"/>
      <c r="U1337"/>
      <c r="V1337"/>
      <c r="W1337"/>
      <c r="X1337"/>
      <c r="AB1337"/>
      <c r="AC1337"/>
      <c r="AD1337"/>
      <c r="AE1337"/>
    </row>
    <row r="1338" spans="20:31" ht="13" x14ac:dyDescent="0.3">
      <c r="T1338"/>
      <c r="U1338"/>
      <c r="V1338"/>
      <c r="W1338"/>
      <c r="X1338"/>
      <c r="AB1338"/>
      <c r="AC1338"/>
      <c r="AD1338"/>
      <c r="AE1338"/>
    </row>
    <row r="1339" spans="20:31" ht="13" x14ac:dyDescent="0.3">
      <c r="T1339"/>
      <c r="U1339"/>
      <c r="V1339"/>
      <c r="W1339"/>
      <c r="X1339"/>
      <c r="AB1339"/>
      <c r="AC1339"/>
      <c r="AD1339"/>
      <c r="AE1339"/>
    </row>
    <row r="1340" spans="20:31" ht="13" x14ac:dyDescent="0.3">
      <c r="T1340"/>
      <c r="U1340"/>
      <c r="V1340"/>
      <c r="W1340"/>
      <c r="X1340"/>
      <c r="AB1340"/>
      <c r="AC1340"/>
      <c r="AD1340"/>
      <c r="AE1340"/>
    </row>
    <row r="1341" spans="20:31" ht="13" x14ac:dyDescent="0.3">
      <c r="T1341"/>
      <c r="U1341"/>
      <c r="V1341"/>
      <c r="W1341"/>
      <c r="X1341"/>
      <c r="AB1341"/>
      <c r="AC1341"/>
      <c r="AD1341"/>
      <c r="AE1341"/>
    </row>
    <row r="1342" spans="20:31" ht="13" x14ac:dyDescent="0.3">
      <c r="T1342"/>
      <c r="U1342"/>
      <c r="V1342"/>
      <c r="W1342"/>
      <c r="X1342"/>
      <c r="AB1342"/>
      <c r="AC1342"/>
      <c r="AD1342"/>
      <c r="AE1342"/>
    </row>
    <row r="1343" spans="20:31" ht="13" x14ac:dyDescent="0.3">
      <c r="T1343"/>
      <c r="U1343"/>
      <c r="V1343"/>
      <c r="W1343"/>
      <c r="X1343"/>
      <c r="AB1343"/>
      <c r="AC1343"/>
      <c r="AD1343"/>
      <c r="AE1343"/>
    </row>
    <row r="1344" spans="20:31" ht="13" x14ac:dyDescent="0.3">
      <c r="T1344"/>
      <c r="U1344"/>
      <c r="V1344"/>
      <c r="W1344"/>
      <c r="X1344"/>
      <c r="AB1344"/>
      <c r="AC1344"/>
      <c r="AD1344"/>
      <c r="AE1344"/>
    </row>
    <row r="1345" spans="20:31" ht="13" x14ac:dyDescent="0.3">
      <c r="T1345"/>
      <c r="U1345"/>
      <c r="V1345"/>
      <c r="W1345"/>
      <c r="X1345"/>
      <c r="AB1345"/>
      <c r="AC1345"/>
      <c r="AD1345"/>
      <c r="AE1345"/>
    </row>
    <row r="1346" spans="20:31" ht="13" x14ac:dyDescent="0.3">
      <c r="T1346"/>
      <c r="U1346"/>
      <c r="V1346"/>
      <c r="W1346"/>
      <c r="X1346"/>
      <c r="AB1346"/>
      <c r="AC1346"/>
      <c r="AD1346"/>
      <c r="AE1346"/>
    </row>
    <row r="1347" spans="20:31" ht="13" x14ac:dyDescent="0.3">
      <c r="T1347"/>
      <c r="U1347"/>
      <c r="V1347"/>
      <c r="W1347"/>
      <c r="X1347"/>
      <c r="AB1347"/>
      <c r="AC1347"/>
      <c r="AD1347"/>
      <c r="AE1347"/>
    </row>
    <row r="1348" spans="20:31" ht="13" x14ac:dyDescent="0.3">
      <c r="T1348"/>
      <c r="U1348"/>
      <c r="V1348"/>
      <c r="W1348"/>
      <c r="X1348"/>
      <c r="AB1348"/>
      <c r="AC1348"/>
      <c r="AD1348"/>
      <c r="AE1348"/>
    </row>
    <row r="1349" spans="20:31" ht="13" x14ac:dyDescent="0.3">
      <c r="T1349"/>
      <c r="U1349"/>
      <c r="V1349"/>
      <c r="W1349"/>
      <c r="X1349"/>
      <c r="AB1349"/>
      <c r="AC1349"/>
      <c r="AD1349"/>
      <c r="AE1349"/>
    </row>
    <row r="1350" spans="20:31" ht="13" x14ac:dyDescent="0.3">
      <c r="T1350"/>
      <c r="U1350"/>
      <c r="V1350"/>
      <c r="W1350"/>
      <c r="X1350"/>
      <c r="AB1350"/>
      <c r="AC1350"/>
      <c r="AD1350"/>
      <c r="AE1350"/>
    </row>
    <row r="1351" spans="20:31" ht="13" x14ac:dyDescent="0.3">
      <c r="T1351"/>
      <c r="U1351"/>
      <c r="V1351"/>
      <c r="W1351"/>
      <c r="X1351"/>
      <c r="AB1351"/>
      <c r="AC1351"/>
      <c r="AD1351"/>
      <c r="AE1351"/>
    </row>
    <row r="1352" spans="20:31" ht="13" x14ac:dyDescent="0.3">
      <c r="T1352"/>
      <c r="U1352"/>
      <c r="V1352"/>
      <c r="W1352"/>
      <c r="X1352"/>
      <c r="AB1352"/>
      <c r="AC1352"/>
      <c r="AD1352"/>
      <c r="AE1352"/>
    </row>
    <row r="1353" spans="20:31" ht="13" x14ac:dyDescent="0.3">
      <c r="T1353"/>
      <c r="U1353"/>
      <c r="V1353"/>
      <c r="W1353"/>
      <c r="X1353"/>
      <c r="AB1353"/>
      <c r="AC1353"/>
      <c r="AD1353"/>
      <c r="AE1353"/>
    </row>
    <row r="1354" spans="20:31" ht="13" x14ac:dyDescent="0.3">
      <c r="T1354"/>
      <c r="U1354"/>
      <c r="V1354"/>
      <c r="W1354"/>
      <c r="X1354"/>
      <c r="AB1354"/>
      <c r="AC1354"/>
      <c r="AD1354"/>
      <c r="AE1354"/>
    </row>
    <row r="1355" spans="20:31" ht="13" x14ac:dyDescent="0.3">
      <c r="T1355"/>
      <c r="U1355"/>
      <c r="V1355"/>
      <c r="W1355"/>
      <c r="X1355"/>
      <c r="AB1355"/>
      <c r="AC1355"/>
      <c r="AD1355"/>
      <c r="AE1355"/>
    </row>
    <row r="1356" spans="20:31" ht="13" x14ac:dyDescent="0.3">
      <c r="T1356"/>
      <c r="U1356"/>
      <c r="V1356"/>
      <c r="W1356"/>
      <c r="X1356"/>
      <c r="AB1356"/>
      <c r="AC1356"/>
      <c r="AD1356"/>
      <c r="AE1356"/>
    </row>
    <row r="1357" spans="20:31" ht="13" x14ac:dyDescent="0.3">
      <c r="T1357"/>
      <c r="U1357"/>
      <c r="V1357"/>
      <c r="W1357"/>
      <c r="X1357"/>
      <c r="AB1357"/>
      <c r="AC1357"/>
      <c r="AD1357"/>
      <c r="AE1357"/>
    </row>
    <row r="1358" spans="20:31" ht="13" x14ac:dyDescent="0.3">
      <c r="T1358"/>
      <c r="U1358"/>
      <c r="V1358"/>
      <c r="W1358"/>
      <c r="X1358"/>
      <c r="AB1358"/>
      <c r="AC1358"/>
      <c r="AD1358"/>
      <c r="AE1358"/>
    </row>
    <row r="1359" spans="20:31" ht="13" x14ac:dyDescent="0.3">
      <c r="T1359"/>
      <c r="U1359"/>
      <c r="V1359"/>
      <c r="W1359"/>
      <c r="X1359"/>
      <c r="AB1359"/>
      <c r="AC1359"/>
      <c r="AD1359"/>
      <c r="AE1359"/>
    </row>
    <row r="1360" spans="20:31" ht="13" x14ac:dyDescent="0.3">
      <c r="T1360"/>
      <c r="U1360"/>
      <c r="V1360"/>
      <c r="W1360"/>
      <c r="X1360"/>
      <c r="AB1360"/>
      <c r="AC1360"/>
      <c r="AD1360"/>
      <c r="AE1360"/>
    </row>
    <row r="1361" spans="20:31" ht="13" x14ac:dyDescent="0.3">
      <c r="T1361"/>
      <c r="U1361"/>
      <c r="V1361"/>
      <c r="W1361"/>
      <c r="X1361"/>
      <c r="AB1361"/>
      <c r="AC1361"/>
      <c r="AD1361"/>
      <c r="AE1361"/>
    </row>
    <row r="1362" spans="20:31" ht="13" x14ac:dyDescent="0.3">
      <c r="T1362"/>
      <c r="U1362"/>
      <c r="V1362"/>
      <c r="W1362"/>
      <c r="X1362"/>
      <c r="AB1362"/>
      <c r="AC1362"/>
      <c r="AD1362"/>
      <c r="AE1362"/>
    </row>
    <row r="1363" spans="20:31" ht="13" x14ac:dyDescent="0.3">
      <c r="T1363"/>
      <c r="U1363"/>
      <c r="V1363"/>
      <c r="W1363"/>
      <c r="X1363"/>
      <c r="AB1363"/>
      <c r="AC1363"/>
      <c r="AD1363"/>
      <c r="AE1363"/>
    </row>
    <row r="1364" spans="20:31" ht="13" x14ac:dyDescent="0.3">
      <c r="T1364"/>
      <c r="U1364"/>
      <c r="V1364"/>
      <c r="W1364"/>
      <c r="X1364"/>
      <c r="AB1364"/>
      <c r="AC1364"/>
      <c r="AD1364"/>
      <c r="AE1364"/>
    </row>
    <row r="1365" spans="20:31" ht="13" x14ac:dyDescent="0.3">
      <c r="T1365"/>
      <c r="U1365"/>
      <c r="V1365"/>
      <c r="W1365"/>
      <c r="X1365"/>
      <c r="AB1365"/>
      <c r="AC1365"/>
      <c r="AD1365"/>
      <c r="AE1365"/>
    </row>
    <row r="1366" spans="20:31" ht="13" x14ac:dyDescent="0.3">
      <c r="T1366"/>
      <c r="U1366"/>
      <c r="V1366"/>
      <c r="W1366"/>
      <c r="X1366"/>
      <c r="AB1366"/>
      <c r="AC1366"/>
      <c r="AD1366"/>
      <c r="AE1366"/>
    </row>
    <row r="1367" spans="20:31" ht="13" x14ac:dyDescent="0.3">
      <c r="T1367"/>
      <c r="U1367"/>
      <c r="V1367"/>
      <c r="W1367"/>
      <c r="X1367"/>
      <c r="AB1367"/>
      <c r="AC1367"/>
      <c r="AD1367"/>
      <c r="AE1367"/>
    </row>
    <row r="1368" spans="20:31" ht="13" x14ac:dyDescent="0.3">
      <c r="T1368"/>
      <c r="U1368"/>
      <c r="V1368"/>
      <c r="W1368"/>
      <c r="X1368"/>
      <c r="AB1368"/>
      <c r="AC1368"/>
      <c r="AD1368"/>
      <c r="AE1368"/>
    </row>
    <row r="1369" spans="20:31" ht="13" x14ac:dyDescent="0.3">
      <c r="T1369"/>
      <c r="U1369"/>
      <c r="V1369"/>
      <c r="W1369"/>
      <c r="X1369"/>
      <c r="AB1369"/>
      <c r="AC1369"/>
      <c r="AD1369"/>
      <c r="AE1369"/>
    </row>
    <row r="1370" spans="20:31" ht="13" x14ac:dyDescent="0.3">
      <c r="T1370"/>
      <c r="U1370"/>
      <c r="V1370"/>
      <c r="W1370"/>
      <c r="X1370"/>
      <c r="AB1370"/>
      <c r="AC1370"/>
      <c r="AD1370"/>
      <c r="AE1370"/>
    </row>
    <row r="1371" spans="20:31" ht="13" x14ac:dyDescent="0.3">
      <c r="T1371"/>
      <c r="U1371"/>
      <c r="V1371"/>
      <c r="W1371"/>
      <c r="X1371"/>
      <c r="AB1371"/>
      <c r="AC1371"/>
      <c r="AD1371"/>
      <c r="AE1371"/>
    </row>
    <row r="1372" spans="20:31" ht="13" x14ac:dyDescent="0.3">
      <c r="T1372"/>
      <c r="U1372"/>
      <c r="V1372"/>
      <c r="W1372"/>
      <c r="X1372"/>
      <c r="AB1372"/>
      <c r="AC1372"/>
      <c r="AD1372"/>
      <c r="AE1372"/>
    </row>
    <row r="1373" spans="20:31" ht="13" x14ac:dyDescent="0.3">
      <c r="T1373"/>
      <c r="U1373"/>
      <c r="V1373"/>
      <c r="W1373"/>
      <c r="X1373"/>
      <c r="AB1373"/>
      <c r="AC1373"/>
      <c r="AD1373"/>
      <c r="AE1373"/>
    </row>
    <row r="1374" spans="20:31" ht="13" x14ac:dyDescent="0.3">
      <c r="T1374"/>
      <c r="U1374"/>
      <c r="V1374"/>
      <c r="W1374"/>
      <c r="X1374"/>
      <c r="AB1374"/>
      <c r="AC1374"/>
      <c r="AD1374"/>
      <c r="AE1374"/>
    </row>
    <row r="1375" spans="20:31" ht="13" x14ac:dyDescent="0.3">
      <c r="T1375"/>
      <c r="U1375"/>
      <c r="V1375"/>
      <c r="W1375"/>
      <c r="X1375"/>
      <c r="AB1375"/>
      <c r="AC1375"/>
      <c r="AD1375"/>
      <c r="AE1375"/>
    </row>
    <row r="1376" spans="20:31" ht="13" x14ac:dyDescent="0.3">
      <c r="T1376"/>
      <c r="U1376"/>
      <c r="V1376"/>
      <c r="W1376"/>
      <c r="X1376"/>
      <c r="AB1376"/>
      <c r="AC1376"/>
      <c r="AD1376"/>
      <c r="AE1376"/>
    </row>
    <row r="1377" spans="20:31" ht="13" x14ac:dyDescent="0.3">
      <c r="T1377"/>
      <c r="U1377"/>
      <c r="V1377"/>
      <c r="W1377"/>
      <c r="X1377"/>
      <c r="AB1377"/>
      <c r="AC1377"/>
      <c r="AD1377"/>
      <c r="AE1377"/>
    </row>
    <row r="1378" spans="20:31" ht="13" x14ac:dyDescent="0.3">
      <c r="T1378"/>
      <c r="U1378"/>
      <c r="V1378"/>
      <c r="W1378"/>
      <c r="X1378"/>
      <c r="AB1378"/>
      <c r="AC1378"/>
      <c r="AD1378"/>
      <c r="AE1378"/>
    </row>
    <row r="1379" spans="20:31" ht="13" x14ac:dyDescent="0.3">
      <c r="T1379"/>
      <c r="U1379"/>
      <c r="V1379"/>
      <c r="W1379"/>
      <c r="X1379"/>
      <c r="AB1379"/>
      <c r="AC1379"/>
      <c r="AD1379"/>
      <c r="AE1379"/>
    </row>
    <row r="1380" spans="20:31" ht="13" x14ac:dyDescent="0.3">
      <c r="T1380"/>
      <c r="U1380"/>
      <c r="V1380"/>
      <c r="W1380"/>
      <c r="X1380"/>
      <c r="AB1380"/>
      <c r="AC1380"/>
      <c r="AD1380"/>
      <c r="AE1380"/>
    </row>
    <row r="1381" spans="20:31" ht="13" x14ac:dyDescent="0.3">
      <c r="T1381"/>
      <c r="U1381"/>
      <c r="V1381"/>
      <c r="W1381"/>
      <c r="X1381"/>
      <c r="AB1381"/>
      <c r="AC1381"/>
      <c r="AD1381"/>
      <c r="AE1381"/>
    </row>
    <row r="1382" spans="20:31" ht="13" x14ac:dyDescent="0.3">
      <c r="T1382"/>
      <c r="U1382"/>
      <c r="V1382"/>
      <c r="W1382"/>
      <c r="X1382"/>
      <c r="AB1382"/>
      <c r="AC1382"/>
      <c r="AD1382"/>
      <c r="AE1382"/>
    </row>
    <row r="1383" spans="20:31" ht="13" x14ac:dyDescent="0.3">
      <c r="T1383"/>
      <c r="U1383"/>
      <c r="V1383"/>
      <c r="W1383"/>
      <c r="X1383"/>
      <c r="AB1383"/>
      <c r="AC1383"/>
      <c r="AD1383"/>
      <c r="AE1383"/>
    </row>
    <row r="1384" spans="20:31" ht="13" x14ac:dyDescent="0.3">
      <c r="T1384"/>
      <c r="U1384"/>
      <c r="V1384"/>
      <c r="W1384"/>
      <c r="X1384"/>
      <c r="AB1384"/>
      <c r="AC1384"/>
      <c r="AD1384"/>
      <c r="AE1384"/>
    </row>
    <row r="1385" spans="20:31" ht="13" x14ac:dyDescent="0.3">
      <c r="T1385"/>
      <c r="U1385"/>
      <c r="V1385"/>
      <c r="W1385"/>
      <c r="X1385"/>
      <c r="AB1385"/>
      <c r="AC1385"/>
      <c r="AD1385"/>
      <c r="AE1385"/>
    </row>
    <row r="1386" spans="20:31" ht="13" x14ac:dyDescent="0.3">
      <c r="T1386"/>
      <c r="U1386"/>
      <c r="V1386"/>
      <c r="W1386"/>
      <c r="X1386"/>
      <c r="AB1386"/>
      <c r="AC1386"/>
      <c r="AD1386"/>
      <c r="AE1386"/>
    </row>
    <row r="1387" spans="20:31" ht="13" x14ac:dyDescent="0.3">
      <c r="T1387"/>
      <c r="U1387"/>
      <c r="V1387"/>
      <c r="W1387"/>
      <c r="X1387"/>
      <c r="AB1387"/>
      <c r="AC1387"/>
      <c r="AD1387"/>
      <c r="AE1387"/>
    </row>
    <row r="1388" spans="20:31" ht="13" x14ac:dyDescent="0.3">
      <c r="T1388"/>
      <c r="U1388"/>
      <c r="V1388"/>
      <c r="W1388"/>
      <c r="X1388"/>
      <c r="AB1388"/>
      <c r="AC1388"/>
      <c r="AD1388"/>
      <c r="AE1388"/>
    </row>
    <row r="1389" spans="20:31" ht="13" x14ac:dyDescent="0.3">
      <c r="T1389"/>
      <c r="U1389"/>
      <c r="V1389"/>
      <c r="W1389"/>
      <c r="X1389"/>
      <c r="AB1389"/>
      <c r="AC1389"/>
      <c r="AD1389"/>
      <c r="AE1389"/>
    </row>
    <row r="1390" spans="20:31" ht="13" x14ac:dyDescent="0.3">
      <c r="T1390"/>
      <c r="U1390"/>
      <c r="V1390"/>
      <c r="W1390"/>
      <c r="X1390"/>
      <c r="AB1390"/>
      <c r="AC1390"/>
      <c r="AD1390"/>
      <c r="AE1390"/>
    </row>
    <row r="1391" spans="20:31" ht="13" x14ac:dyDescent="0.3">
      <c r="T1391"/>
      <c r="U1391"/>
      <c r="V1391"/>
      <c r="W1391"/>
      <c r="X1391"/>
      <c r="AB1391"/>
      <c r="AC1391"/>
      <c r="AD1391"/>
      <c r="AE1391"/>
    </row>
    <row r="1392" spans="20:31" ht="13" x14ac:dyDescent="0.3">
      <c r="T1392"/>
      <c r="U1392"/>
      <c r="V1392"/>
      <c r="W1392"/>
      <c r="X1392"/>
      <c r="AB1392"/>
      <c r="AC1392"/>
      <c r="AD1392"/>
      <c r="AE1392"/>
    </row>
    <row r="1393" spans="20:31" ht="13" x14ac:dyDescent="0.3">
      <c r="T1393"/>
      <c r="U1393"/>
      <c r="V1393"/>
      <c r="W1393"/>
      <c r="X1393"/>
      <c r="AB1393"/>
      <c r="AC1393"/>
      <c r="AD1393"/>
      <c r="AE1393"/>
    </row>
    <row r="1394" spans="20:31" ht="13" x14ac:dyDescent="0.3">
      <c r="T1394"/>
      <c r="U1394"/>
      <c r="V1394"/>
      <c r="W1394"/>
      <c r="X1394"/>
      <c r="AB1394"/>
      <c r="AC1394"/>
      <c r="AD1394"/>
      <c r="AE1394"/>
    </row>
    <row r="1395" spans="20:31" ht="13" x14ac:dyDescent="0.3">
      <c r="T1395"/>
      <c r="U1395"/>
      <c r="V1395"/>
      <c r="W1395"/>
      <c r="X1395"/>
      <c r="AB1395"/>
      <c r="AC1395"/>
      <c r="AD1395"/>
      <c r="AE1395"/>
    </row>
    <row r="1396" spans="20:31" ht="13" x14ac:dyDescent="0.3">
      <c r="T1396"/>
      <c r="U1396"/>
      <c r="V1396"/>
      <c r="W1396"/>
      <c r="X1396"/>
      <c r="AB1396"/>
      <c r="AC1396"/>
      <c r="AD1396"/>
      <c r="AE1396"/>
    </row>
    <row r="1397" spans="20:31" ht="13" x14ac:dyDescent="0.3">
      <c r="T1397"/>
      <c r="U1397"/>
      <c r="V1397"/>
      <c r="W1397"/>
      <c r="X1397"/>
      <c r="AB1397"/>
      <c r="AC1397"/>
      <c r="AD1397"/>
      <c r="AE1397"/>
    </row>
    <row r="1398" spans="20:31" ht="13" x14ac:dyDescent="0.3">
      <c r="T1398"/>
      <c r="U1398"/>
      <c r="V1398"/>
      <c r="W1398"/>
      <c r="X1398"/>
      <c r="AB1398"/>
      <c r="AC1398"/>
      <c r="AD1398"/>
      <c r="AE1398"/>
    </row>
    <row r="1399" spans="20:31" ht="13" x14ac:dyDescent="0.3">
      <c r="T1399"/>
      <c r="U1399"/>
      <c r="V1399"/>
      <c r="W1399"/>
      <c r="X1399"/>
      <c r="AB1399"/>
      <c r="AC1399"/>
      <c r="AD1399"/>
      <c r="AE1399"/>
    </row>
    <row r="1400" spans="20:31" ht="13" x14ac:dyDescent="0.3">
      <c r="T1400"/>
      <c r="U1400"/>
      <c r="V1400"/>
      <c r="W1400"/>
      <c r="X1400"/>
      <c r="AB1400"/>
      <c r="AC1400"/>
      <c r="AD1400"/>
      <c r="AE1400"/>
    </row>
    <row r="1401" spans="20:31" ht="13" x14ac:dyDescent="0.3">
      <c r="T1401"/>
      <c r="U1401"/>
      <c r="V1401"/>
      <c r="W1401"/>
      <c r="X1401"/>
      <c r="AB1401"/>
      <c r="AC1401"/>
      <c r="AD1401"/>
      <c r="AE1401"/>
    </row>
    <row r="1402" spans="20:31" ht="13" x14ac:dyDescent="0.3">
      <c r="T1402"/>
      <c r="U1402"/>
      <c r="V1402"/>
      <c r="W1402"/>
      <c r="X1402"/>
      <c r="AB1402"/>
      <c r="AC1402"/>
      <c r="AD1402"/>
      <c r="AE1402"/>
    </row>
    <row r="1403" spans="20:31" ht="13" x14ac:dyDescent="0.3">
      <c r="T1403"/>
      <c r="U1403"/>
      <c r="V1403"/>
      <c r="W1403"/>
      <c r="X1403"/>
      <c r="AB1403"/>
      <c r="AC1403"/>
      <c r="AD1403"/>
      <c r="AE1403"/>
    </row>
    <row r="1404" spans="20:31" ht="13" x14ac:dyDescent="0.3">
      <c r="T1404"/>
      <c r="U1404"/>
      <c r="V1404"/>
      <c r="W1404"/>
      <c r="X1404"/>
      <c r="AB1404"/>
      <c r="AC1404"/>
      <c r="AD1404"/>
      <c r="AE1404"/>
    </row>
    <row r="1405" spans="20:31" ht="13" x14ac:dyDescent="0.3">
      <c r="T1405"/>
      <c r="U1405"/>
      <c r="V1405"/>
      <c r="W1405"/>
      <c r="X1405"/>
      <c r="AB1405"/>
      <c r="AC1405"/>
      <c r="AD1405"/>
      <c r="AE1405"/>
    </row>
    <row r="1406" spans="20:31" ht="13" x14ac:dyDescent="0.3">
      <c r="T1406"/>
      <c r="U1406"/>
      <c r="V1406"/>
      <c r="W1406"/>
      <c r="X1406"/>
      <c r="AB1406"/>
      <c r="AC1406"/>
      <c r="AD1406"/>
      <c r="AE1406"/>
    </row>
    <row r="1407" spans="20:31" ht="13" x14ac:dyDescent="0.3">
      <c r="T1407"/>
      <c r="U1407"/>
      <c r="V1407"/>
      <c r="W1407"/>
      <c r="X1407"/>
      <c r="AB1407"/>
      <c r="AC1407"/>
      <c r="AD1407"/>
      <c r="AE1407"/>
    </row>
    <row r="1408" spans="20:31" ht="13" x14ac:dyDescent="0.3">
      <c r="T1408"/>
      <c r="U1408"/>
      <c r="V1408"/>
      <c r="W1408"/>
      <c r="X1408"/>
      <c r="AB1408"/>
      <c r="AC1408"/>
      <c r="AD1408"/>
      <c r="AE1408"/>
    </row>
    <row r="1409" spans="20:31" ht="13" x14ac:dyDescent="0.3">
      <c r="T1409"/>
      <c r="U1409"/>
      <c r="V1409"/>
      <c r="W1409"/>
      <c r="X1409"/>
      <c r="AB1409"/>
      <c r="AC1409"/>
      <c r="AD1409"/>
      <c r="AE1409"/>
    </row>
    <row r="1410" spans="20:31" ht="13" x14ac:dyDescent="0.3">
      <c r="T1410"/>
      <c r="U1410"/>
      <c r="V1410"/>
      <c r="W1410"/>
      <c r="X1410"/>
      <c r="AB1410"/>
      <c r="AC1410"/>
      <c r="AD1410"/>
      <c r="AE1410"/>
    </row>
    <row r="1411" spans="20:31" ht="13" x14ac:dyDescent="0.3">
      <c r="T1411"/>
      <c r="U1411"/>
      <c r="V1411"/>
      <c r="W1411"/>
      <c r="X1411"/>
      <c r="AB1411"/>
      <c r="AC1411"/>
      <c r="AD1411"/>
      <c r="AE1411"/>
    </row>
    <row r="1412" spans="20:31" ht="13" x14ac:dyDescent="0.3">
      <c r="T1412"/>
      <c r="U1412"/>
      <c r="V1412"/>
      <c r="W1412"/>
      <c r="X1412"/>
      <c r="AB1412"/>
      <c r="AC1412"/>
      <c r="AD1412"/>
      <c r="AE1412"/>
    </row>
    <row r="1413" spans="20:31" ht="13" x14ac:dyDescent="0.3">
      <c r="T1413"/>
      <c r="U1413"/>
      <c r="V1413"/>
      <c r="W1413"/>
      <c r="X1413"/>
      <c r="AB1413"/>
      <c r="AC1413"/>
      <c r="AD1413"/>
      <c r="AE1413"/>
    </row>
    <row r="1414" spans="20:31" ht="13" x14ac:dyDescent="0.3">
      <c r="T1414"/>
      <c r="U1414"/>
      <c r="V1414"/>
      <c r="W1414"/>
      <c r="X1414"/>
      <c r="AB1414"/>
      <c r="AC1414"/>
      <c r="AD1414"/>
      <c r="AE1414"/>
    </row>
    <row r="1415" spans="20:31" ht="13" x14ac:dyDescent="0.3">
      <c r="T1415"/>
      <c r="U1415"/>
      <c r="V1415"/>
      <c r="W1415"/>
      <c r="X1415"/>
      <c r="AB1415"/>
      <c r="AC1415"/>
      <c r="AD1415"/>
      <c r="AE1415"/>
    </row>
    <row r="1416" spans="20:31" ht="13" x14ac:dyDescent="0.3">
      <c r="T1416"/>
      <c r="U1416"/>
      <c r="V1416"/>
      <c r="W1416"/>
      <c r="X1416"/>
      <c r="AB1416"/>
      <c r="AC1416"/>
      <c r="AD1416"/>
      <c r="AE1416"/>
    </row>
    <row r="1417" spans="20:31" ht="13" x14ac:dyDescent="0.3">
      <c r="T1417"/>
      <c r="U1417"/>
      <c r="V1417"/>
      <c r="W1417"/>
      <c r="X1417"/>
      <c r="AB1417"/>
      <c r="AC1417"/>
      <c r="AD1417"/>
      <c r="AE1417"/>
    </row>
    <row r="1418" spans="20:31" ht="13" x14ac:dyDescent="0.3">
      <c r="T1418"/>
      <c r="U1418"/>
      <c r="V1418"/>
      <c r="W1418"/>
      <c r="X1418"/>
      <c r="AB1418"/>
      <c r="AC1418"/>
      <c r="AD1418"/>
      <c r="AE1418"/>
    </row>
    <row r="1419" spans="20:31" ht="13" x14ac:dyDescent="0.3">
      <c r="T1419"/>
      <c r="U1419"/>
      <c r="V1419"/>
      <c r="W1419"/>
      <c r="X1419"/>
      <c r="AB1419"/>
      <c r="AC1419"/>
      <c r="AD1419"/>
      <c r="AE1419"/>
    </row>
    <row r="1420" spans="20:31" ht="13" x14ac:dyDescent="0.3">
      <c r="T1420"/>
      <c r="U1420"/>
      <c r="V1420"/>
      <c r="W1420"/>
      <c r="X1420"/>
      <c r="AB1420"/>
      <c r="AC1420"/>
      <c r="AD1420"/>
      <c r="AE1420"/>
    </row>
    <row r="1421" spans="20:31" ht="13" x14ac:dyDescent="0.3">
      <c r="T1421"/>
      <c r="U1421"/>
      <c r="V1421"/>
      <c r="W1421"/>
      <c r="X1421"/>
      <c r="AB1421"/>
      <c r="AC1421"/>
      <c r="AD1421"/>
      <c r="AE1421"/>
    </row>
    <row r="1422" spans="20:31" ht="13" x14ac:dyDescent="0.3">
      <c r="T1422"/>
      <c r="U1422"/>
      <c r="V1422"/>
      <c r="W1422"/>
      <c r="X1422"/>
      <c r="AB1422"/>
      <c r="AC1422"/>
      <c r="AD1422"/>
      <c r="AE1422"/>
    </row>
    <row r="1423" spans="20:31" ht="13" x14ac:dyDescent="0.3">
      <c r="T1423"/>
      <c r="U1423"/>
      <c r="V1423"/>
      <c r="W1423"/>
      <c r="X1423"/>
      <c r="AB1423"/>
      <c r="AC1423"/>
      <c r="AD1423"/>
      <c r="AE1423"/>
    </row>
    <row r="1424" spans="20:31" ht="13" x14ac:dyDescent="0.3">
      <c r="T1424"/>
      <c r="U1424"/>
      <c r="V1424"/>
      <c r="W1424"/>
      <c r="X1424"/>
      <c r="AB1424"/>
      <c r="AC1424"/>
      <c r="AD1424"/>
      <c r="AE1424"/>
    </row>
    <row r="1425" spans="20:31" ht="13" x14ac:dyDescent="0.3">
      <c r="T1425"/>
      <c r="U1425"/>
      <c r="V1425"/>
      <c r="W1425"/>
      <c r="X1425"/>
      <c r="AB1425"/>
      <c r="AC1425"/>
      <c r="AD1425"/>
      <c r="AE1425"/>
    </row>
    <row r="1426" spans="20:31" ht="13" x14ac:dyDescent="0.3">
      <c r="T1426"/>
      <c r="U1426"/>
      <c r="V1426"/>
      <c r="W1426"/>
      <c r="X1426"/>
      <c r="AB1426"/>
      <c r="AC1426"/>
      <c r="AD1426"/>
      <c r="AE1426"/>
    </row>
    <row r="1427" spans="20:31" ht="13" x14ac:dyDescent="0.3">
      <c r="T1427"/>
      <c r="U1427"/>
      <c r="V1427"/>
      <c r="W1427"/>
      <c r="X1427"/>
      <c r="AB1427"/>
      <c r="AC1427"/>
      <c r="AD1427"/>
      <c r="AE1427"/>
    </row>
    <row r="1428" spans="20:31" ht="13" x14ac:dyDescent="0.3">
      <c r="T1428"/>
      <c r="U1428"/>
      <c r="V1428"/>
      <c r="W1428"/>
      <c r="X1428"/>
      <c r="AB1428"/>
      <c r="AC1428"/>
      <c r="AD1428"/>
      <c r="AE1428"/>
    </row>
    <row r="1429" spans="20:31" ht="13" x14ac:dyDescent="0.3">
      <c r="T1429"/>
      <c r="U1429"/>
      <c r="V1429"/>
      <c r="W1429"/>
      <c r="X1429"/>
      <c r="AB1429"/>
      <c r="AC1429"/>
      <c r="AD1429"/>
      <c r="AE1429"/>
    </row>
    <row r="1430" spans="20:31" ht="13" x14ac:dyDescent="0.3">
      <c r="T1430"/>
      <c r="U1430"/>
      <c r="V1430"/>
      <c r="W1430"/>
      <c r="X1430"/>
      <c r="AB1430"/>
      <c r="AC1430"/>
      <c r="AD1430"/>
      <c r="AE1430"/>
    </row>
    <row r="1431" spans="20:31" ht="13" x14ac:dyDescent="0.3">
      <c r="T1431"/>
      <c r="U1431"/>
      <c r="V1431"/>
      <c r="W1431"/>
      <c r="X1431"/>
      <c r="AB1431"/>
      <c r="AC1431"/>
      <c r="AD1431"/>
      <c r="AE1431"/>
    </row>
    <row r="1432" spans="20:31" ht="13" x14ac:dyDescent="0.3">
      <c r="T1432"/>
      <c r="U1432"/>
      <c r="V1432"/>
      <c r="W1432"/>
      <c r="X1432"/>
      <c r="AB1432"/>
      <c r="AC1432"/>
      <c r="AD1432"/>
      <c r="AE1432"/>
    </row>
    <row r="1433" spans="20:31" ht="13" x14ac:dyDescent="0.3">
      <c r="T1433"/>
      <c r="U1433"/>
      <c r="V1433"/>
      <c r="W1433"/>
      <c r="X1433"/>
      <c r="AB1433"/>
      <c r="AC1433"/>
      <c r="AD1433"/>
      <c r="AE1433"/>
    </row>
    <row r="1434" spans="20:31" ht="13" x14ac:dyDescent="0.3">
      <c r="T1434"/>
      <c r="U1434"/>
      <c r="V1434"/>
      <c r="W1434"/>
      <c r="X1434"/>
      <c r="AB1434"/>
      <c r="AC1434"/>
      <c r="AD1434"/>
      <c r="AE1434"/>
    </row>
    <row r="1435" spans="20:31" ht="13" x14ac:dyDescent="0.3">
      <c r="T1435"/>
      <c r="U1435"/>
      <c r="V1435"/>
      <c r="W1435"/>
      <c r="X1435"/>
      <c r="AB1435"/>
      <c r="AC1435"/>
      <c r="AD1435"/>
      <c r="AE1435"/>
    </row>
    <row r="1436" spans="20:31" ht="13" x14ac:dyDescent="0.3">
      <c r="T1436"/>
      <c r="U1436"/>
      <c r="V1436"/>
      <c r="W1436"/>
      <c r="X1436"/>
      <c r="AB1436"/>
      <c r="AC1436"/>
      <c r="AD1436"/>
      <c r="AE1436"/>
    </row>
    <row r="1437" spans="20:31" ht="13" x14ac:dyDescent="0.3">
      <c r="T1437"/>
      <c r="U1437"/>
      <c r="V1437"/>
      <c r="W1437"/>
      <c r="X1437"/>
      <c r="AB1437"/>
      <c r="AC1437"/>
      <c r="AD1437"/>
      <c r="AE1437"/>
    </row>
    <row r="1438" spans="20:31" ht="13" x14ac:dyDescent="0.3">
      <c r="T1438"/>
      <c r="U1438"/>
      <c r="V1438"/>
      <c r="W1438"/>
      <c r="X1438"/>
      <c r="AB1438"/>
      <c r="AC1438"/>
      <c r="AD1438"/>
      <c r="AE1438"/>
    </row>
    <row r="1439" spans="20:31" ht="13" x14ac:dyDescent="0.3">
      <c r="T1439"/>
      <c r="U1439"/>
      <c r="V1439"/>
      <c r="W1439"/>
      <c r="X1439"/>
      <c r="AB1439"/>
      <c r="AC1439"/>
      <c r="AD1439"/>
      <c r="AE1439"/>
    </row>
    <row r="1440" spans="20:31" ht="13" x14ac:dyDescent="0.3">
      <c r="T1440"/>
      <c r="U1440"/>
      <c r="V1440"/>
      <c r="W1440"/>
      <c r="X1440"/>
      <c r="AB1440"/>
      <c r="AC1440"/>
      <c r="AD1440"/>
      <c r="AE1440"/>
    </row>
    <row r="1441" spans="20:31" ht="13" x14ac:dyDescent="0.3">
      <c r="T1441"/>
      <c r="U1441"/>
      <c r="V1441"/>
      <c r="W1441"/>
      <c r="X1441"/>
      <c r="AB1441"/>
      <c r="AC1441"/>
      <c r="AD1441"/>
      <c r="AE1441"/>
    </row>
    <row r="1442" spans="20:31" ht="13" x14ac:dyDescent="0.3">
      <c r="T1442"/>
      <c r="U1442"/>
      <c r="V1442"/>
      <c r="W1442"/>
      <c r="X1442"/>
      <c r="AB1442"/>
      <c r="AC1442"/>
      <c r="AD1442"/>
      <c r="AE1442"/>
    </row>
    <row r="1443" spans="20:31" ht="13" x14ac:dyDescent="0.3">
      <c r="T1443"/>
      <c r="U1443"/>
      <c r="V1443"/>
      <c r="W1443"/>
      <c r="X1443"/>
      <c r="AB1443"/>
      <c r="AC1443"/>
      <c r="AD1443"/>
      <c r="AE1443"/>
    </row>
    <row r="1444" spans="20:31" ht="13" x14ac:dyDescent="0.3">
      <c r="T1444"/>
      <c r="U1444"/>
      <c r="V1444"/>
      <c r="W1444"/>
      <c r="X1444"/>
      <c r="AB1444"/>
      <c r="AC1444"/>
      <c r="AD1444"/>
      <c r="AE1444"/>
    </row>
    <row r="1445" spans="20:31" ht="13" x14ac:dyDescent="0.3">
      <c r="T1445"/>
      <c r="U1445"/>
      <c r="V1445"/>
      <c r="W1445"/>
      <c r="X1445"/>
      <c r="AB1445"/>
      <c r="AC1445"/>
      <c r="AD1445"/>
      <c r="AE1445"/>
    </row>
    <row r="1446" spans="20:31" ht="13" x14ac:dyDescent="0.3">
      <c r="T1446"/>
      <c r="U1446"/>
      <c r="V1446"/>
      <c r="W1446"/>
      <c r="X1446"/>
      <c r="AB1446"/>
      <c r="AC1446"/>
      <c r="AD1446"/>
      <c r="AE1446"/>
    </row>
    <row r="1447" spans="20:31" ht="13" x14ac:dyDescent="0.3">
      <c r="T1447"/>
      <c r="U1447"/>
      <c r="V1447"/>
      <c r="W1447"/>
      <c r="X1447"/>
      <c r="AB1447"/>
      <c r="AC1447"/>
      <c r="AD1447"/>
      <c r="AE1447"/>
    </row>
    <row r="1448" spans="20:31" ht="13" x14ac:dyDescent="0.3">
      <c r="T1448"/>
      <c r="U1448"/>
      <c r="V1448"/>
      <c r="W1448"/>
      <c r="X1448"/>
      <c r="AB1448"/>
      <c r="AC1448"/>
      <c r="AD1448"/>
      <c r="AE1448"/>
    </row>
    <row r="1449" spans="20:31" ht="13" x14ac:dyDescent="0.3">
      <c r="T1449"/>
      <c r="U1449"/>
      <c r="V1449"/>
      <c r="W1449"/>
      <c r="X1449"/>
      <c r="AB1449"/>
      <c r="AC1449"/>
      <c r="AD1449"/>
      <c r="AE1449"/>
    </row>
    <row r="1450" spans="20:31" ht="13" x14ac:dyDescent="0.3">
      <c r="T1450"/>
      <c r="U1450"/>
      <c r="V1450"/>
      <c r="W1450"/>
      <c r="X1450"/>
      <c r="AB1450"/>
      <c r="AC1450"/>
      <c r="AD1450"/>
      <c r="AE1450"/>
    </row>
    <row r="1451" spans="20:31" ht="13" x14ac:dyDescent="0.3">
      <c r="T1451"/>
      <c r="U1451"/>
      <c r="V1451"/>
      <c r="W1451"/>
      <c r="X1451"/>
      <c r="AB1451"/>
      <c r="AC1451"/>
      <c r="AD1451"/>
      <c r="AE1451"/>
    </row>
    <row r="1452" spans="20:31" ht="13" x14ac:dyDescent="0.3">
      <c r="T1452"/>
      <c r="U1452"/>
      <c r="V1452"/>
      <c r="W1452"/>
      <c r="X1452"/>
      <c r="AB1452"/>
      <c r="AC1452"/>
      <c r="AD1452"/>
      <c r="AE1452"/>
    </row>
    <row r="1453" spans="20:31" ht="13" x14ac:dyDescent="0.3">
      <c r="T1453"/>
      <c r="U1453"/>
      <c r="V1453"/>
      <c r="W1453"/>
      <c r="X1453"/>
      <c r="AB1453"/>
      <c r="AC1453"/>
      <c r="AD1453"/>
      <c r="AE1453"/>
    </row>
    <row r="1454" spans="20:31" ht="13" x14ac:dyDescent="0.3">
      <c r="T1454"/>
      <c r="U1454"/>
      <c r="V1454"/>
      <c r="W1454"/>
      <c r="X1454"/>
      <c r="AB1454"/>
      <c r="AC1454"/>
      <c r="AD1454"/>
      <c r="AE1454"/>
    </row>
    <row r="1455" spans="20:31" ht="13" x14ac:dyDescent="0.3">
      <c r="T1455"/>
      <c r="U1455"/>
      <c r="V1455"/>
      <c r="W1455"/>
      <c r="X1455"/>
      <c r="AB1455"/>
      <c r="AC1455"/>
      <c r="AD1455"/>
      <c r="AE1455"/>
    </row>
    <row r="1456" spans="20:31" ht="13" x14ac:dyDescent="0.3">
      <c r="T1456"/>
      <c r="U1456"/>
      <c r="V1456"/>
      <c r="W1456"/>
      <c r="X1456"/>
      <c r="AB1456"/>
      <c r="AC1456"/>
      <c r="AD1456"/>
      <c r="AE1456"/>
    </row>
    <row r="1457" spans="20:31" ht="13" x14ac:dyDescent="0.3">
      <c r="T1457"/>
      <c r="U1457"/>
      <c r="V1457"/>
      <c r="W1457"/>
      <c r="X1457"/>
      <c r="AB1457"/>
      <c r="AC1457"/>
      <c r="AD1457"/>
      <c r="AE1457"/>
    </row>
    <row r="1458" spans="20:31" ht="13" x14ac:dyDescent="0.3">
      <c r="T1458"/>
      <c r="U1458"/>
      <c r="V1458"/>
      <c r="W1458"/>
      <c r="X1458"/>
      <c r="AB1458"/>
      <c r="AC1458"/>
      <c r="AD1458"/>
      <c r="AE1458"/>
    </row>
    <row r="1459" spans="20:31" ht="13" x14ac:dyDescent="0.3">
      <c r="T1459"/>
      <c r="U1459"/>
      <c r="V1459"/>
      <c r="W1459"/>
      <c r="X1459"/>
      <c r="AB1459"/>
      <c r="AC1459"/>
      <c r="AD1459"/>
      <c r="AE1459"/>
    </row>
    <row r="1460" spans="20:31" ht="13" x14ac:dyDescent="0.3">
      <c r="T1460"/>
      <c r="U1460"/>
      <c r="V1460"/>
      <c r="W1460"/>
      <c r="X1460"/>
      <c r="AB1460"/>
      <c r="AC1460"/>
      <c r="AD1460"/>
      <c r="AE1460"/>
    </row>
    <row r="1461" spans="20:31" ht="13" x14ac:dyDescent="0.3">
      <c r="T1461"/>
      <c r="U1461"/>
      <c r="V1461"/>
      <c r="W1461"/>
      <c r="X1461"/>
      <c r="AB1461"/>
      <c r="AC1461"/>
      <c r="AD1461"/>
      <c r="AE1461"/>
    </row>
    <row r="1462" spans="20:31" ht="13" x14ac:dyDescent="0.3">
      <c r="T1462"/>
      <c r="U1462"/>
      <c r="V1462"/>
      <c r="W1462"/>
      <c r="X1462"/>
      <c r="AB1462"/>
      <c r="AC1462"/>
      <c r="AD1462"/>
      <c r="AE1462"/>
    </row>
    <row r="1463" spans="20:31" ht="13" x14ac:dyDescent="0.3">
      <c r="T1463"/>
      <c r="U1463"/>
      <c r="V1463"/>
      <c r="W1463"/>
      <c r="X1463"/>
      <c r="AB1463"/>
      <c r="AC1463"/>
      <c r="AD1463"/>
      <c r="AE1463"/>
    </row>
    <row r="1464" spans="20:31" ht="13" x14ac:dyDescent="0.3">
      <c r="T1464"/>
      <c r="U1464"/>
      <c r="V1464"/>
      <c r="W1464"/>
      <c r="X1464"/>
      <c r="AB1464"/>
      <c r="AC1464"/>
      <c r="AD1464"/>
      <c r="AE1464"/>
    </row>
    <row r="1465" spans="20:31" ht="13" x14ac:dyDescent="0.3">
      <c r="T1465"/>
      <c r="U1465"/>
      <c r="V1465"/>
      <c r="W1465"/>
      <c r="X1465"/>
      <c r="AB1465"/>
      <c r="AC1465"/>
      <c r="AD1465"/>
      <c r="AE1465"/>
    </row>
    <row r="1466" spans="20:31" ht="13" x14ac:dyDescent="0.3">
      <c r="T1466"/>
      <c r="U1466"/>
      <c r="V1466"/>
      <c r="W1466"/>
      <c r="X1466"/>
      <c r="AB1466"/>
      <c r="AC1466"/>
      <c r="AD1466"/>
      <c r="AE1466"/>
    </row>
    <row r="1467" spans="20:31" ht="13" x14ac:dyDescent="0.3">
      <c r="T1467"/>
      <c r="U1467"/>
      <c r="V1467"/>
      <c r="W1467"/>
      <c r="X1467"/>
      <c r="AB1467"/>
      <c r="AC1467"/>
      <c r="AD1467"/>
      <c r="AE1467"/>
    </row>
    <row r="1468" spans="20:31" ht="13" x14ac:dyDescent="0.3">
      <c r="T1468"/>
      <c r="U1468"/>
      <c r="V1468"/>
      <c r="W1468"/>
      <c r="X1468"/>
      <c r="AB1468"/>
      <c r="AC1468"/>
      <c r="AD1468"/>
      <c r="AE1468"/>
    </row>
    <row r="1469" spans="20:31" ht="13" x14ac:dyDescent="0.3">
      <c r="T1469"/>
      <c r="U1469"/>
      <c r="V1469"/>
      <c r="W1469"/>
      <c r="X1469"/>
      <c r="AB1469"/>
      <c r="AC1469"/>
      <c r="AD1469"/>
      <c r="AE1469"/>
    </row>
    <row r="1470" spans="20:31" ht="13" x14ac:dyDescent="0.3">
      <c r="T1470"/>
      <c r="U1470"/>
      <c r="V1470"/>
      <c r="W1470"/>
      <c r="X1470"/>
      <c r="AB1470"/>
      <c r="AC1470"/>
      <c r="AD1470"/>
      <c r="AE1470"/>
    </row>
    <row r="1471" spans="20:31" ht="13" x14ac:dyDescent="0.3">
      <c r="T1471"/>
      <c r="U1471"/>
      <c r="V1471"/>
      <c r="W1471"/>
      <c r="X1471"/>
      <c r="AB1471"/>
      <c r="AC1471"/>
      <c r="AD1471"/>
      <c r="AE1471"/>
    </row>
    <row r="1472" spans="20:31" ht="13" x14ac:dyDescent="0.3">
      <c r="T1472"/>
      <c r="U1472"/>
      <c r="V1472"/>
      <c r="W1472"/>
      <c r="X1472"/>
      <c r="AB1472"/>
      <c r="AC1472"/>
      <c r="AD1472"/>
      <c r="AE1472"/>
    </row>
    <row r="1473" spans="20:31" ht="13" x14ac:dyDescent="0.3">
      <c r="T1473"/>
      <c r="U1473"/>
      <c r="V1473"/>
      <c r="W1473"/>
      <c r="X1473"/>
      <c r="AB1473"/>
      <c r="AC1473"/>
      <c r="AD1473"/>
      <c r="AE1473"/>
    </row>
    <row r="1474" spans="20:31" ht="13" x14ac:dyDescent="0.3">
      <c r="T1474"/>
      <c r="U1474"/>
      <c r="V1474"/>
      <c r="W1474"/>
      <c r="X1474"/>
      <c r="AB1474"/>
      <c r="AC1474"/>
      <c r="AD1474"/>
      <c r="AE1474"/>
    </row>
    <row r="1475" spans="20:31" ht="13" x14ac:dyDescent="0.3">
      <c r="T1475"/>
      <c r="U1475"/>
      <c r="V1475"/>
      <c r="W1475"/>
      <c r="X1475"/>
      <c r="AB1475"/>
      <c r="AC1475"/>
      <c r="AD1475"/>
      <c r="AE1475"/>
    </row>
    <row r="1476" spans="20:31" ht="13" x14ac:dyDescent="0.3">
      <c r="T1476"/>
      <c r="U1476"/>
      <c r="V1476"/>
      <c r="W1476"/>
      <c r="X1476"/>
      <c r="AB1476"/>
      <c r="AC1476"/>
      <c r="AD1476"/>
      <c r="AE1476"/>
    </row>
    <row r="1477" spans="20:31" ht="13" x14ac:dyDescent="0.3">
      <c r="T1477"/>
      <c r="U1477"/>
      <c r="V1477"/>
      <c r="W1477"/>
      <c r="X1477"/>
      <c r="AB1477"/>
      <c r="AC1477"/>
      <c r="AD1477"/>
      <c r="AE1477"/>
    </row>
    <row r="1478" spans="20:31" ht="13" x14ac:dyDescent="0.3">
      <c r="T1478"/>
      <c r="U1478"/>
      <c r="V1478"/>
      <c r="W1478"/>
      <c r="X1478"/>
      <c r="AB1478"/>
      <c r="AC1478"/>
      <c r="AD1478"/>
      <c r="AE1478"/>
    </row>
    <row r="1479" spans="20:31" ht="13" x14ac:dyDescent="0.3">
      <c r="T1479"/>
      <c r="U1479"/>
      <c r="V1479"/>
      <c r="W1479"/>
      <c r="X1479"/>
      <c r="AB1479"/>
      <c r="AC1479"/>
      <c r="AD1479"/>
      <c r="AE1479"/>
    </row>
    <row r="1480" spans="20:31" ht="13" x14ac:dyDescent="0.3">
      <c r="T1480"/>
      <c r="U1480"/>
      <c r="V1480"/>
      <c r="W1480"/>
      <c r="X1480"/>
      <c r="AB1480"/>
      <c r="AC1480"/>
      <c r="AD1480"/>
      <c r="AE1480"/>
    </row>
    <row r="1481" spans="20:31" ht="13" x14ac:dyDescent="0.3">
      <c r="T1481"/>
      <c r="U1481"/>
      <c r="V1481"/>
      <c r="W1481"/>
      <c r="X1481"/>
      <c r="AB1481"/>
      <c r="AC1481"/>
      <c r="AD1481"/>
      <c r="AE1481"/>
    </row>
    <row r="1482" spans="20:31" ht="13" x14ac:dyDescent="0.3">
      <c r="T1482"/>
      <c r="U1482"/>
      <c r="V1482"/>
      <c r="W1482"/>
      <c r="X1482"/>
      <c r="AB1482"/>
      <c r="AC1482"/>
      <c r="AD1482"/>
      <c r="AE1482"/>
    </row>
    <row r="1483" spans="20:31" ht="13" x14ac:dyDescent="0.3">
      <c r="T1483"/>
      <c r="U1483"/>
      <c r="V1483"/>
      <c r="W1483"/>
      <c r="X1483"/>
      <c r="AB1483"/>
      <c r="AC1483"/>
      <c r="AD1483"/>
      <c r="AE1483"/>
    </row>
    <row r="1484" spans="20:31" ht="13" x14ac:dyDescent="0.3">
      <c r="T1484"/>
      <c r="U1484"/>
      <c r="V1484"/>
      <c r="W1484"/>
      <c r="X1484"/>
      <c r="AB1484"/>
      <c r="AC1484"/>
      <c r="AD1484"/>
      <c r="AE1484"/>
    </row>
    <row r="1485" spans="20:31" ht="13" x14ac:dyDescent="0.3">
      <c r="T1485"/>
      <c r="U1485"/>
      <c r="V1485"/>
      <c r="W1485"/>
      <c r="X1485"/>
      <c r="AB1485"/>
      <c r="AC1485"/>
      <c r="AD1485"/>
      <c r="AE1485"/>
    </row>
    <row r="1486" spans="20:31" ht="13" x14ac:dyDescent="0.3">
      <c r="T1486"/>
      <c r="U1486"/>
      <c r="V1486"/>
      <c r="W1486"/>
      <c r="X1486"/>
      <c r="AB1486"/>
      <c r="AC1486"/>
      <c r="AD1486"/>
      <c r="AE1486"/>
    </row>
    <row r="1487" spans="20:31" ht="13" x14ac:dyDescent="0.3">
      <c r="T1487"/>
      <c r="U1487"/>
      <c r="V1487"/>
      <c r="W1487"/>
      <c r="X1487"/>
      <c r="AB1487"/>
      <c r="AC1487"/>
      <c r="AD1487"/>
      <c r="AE1487"/>
    </row>
    <row r="1488" spans="20:31" ht="13" x14ac:dyDescent="0.3">
      <c r="T1488"/>
      <c r="U1488"/>
      <c r="V1488"/>
      <c r="W1488"/>
      <c r="X1488"/>
      <c r="AB1488"/>
      <c r="AC1488"/>
      <c r="AD1488"/>
      <c r="AE1488"/>
    </row>
    <row r="1489" spans="20:31" ht="13" x14ac:dyDescent="0.3">
      <c r="T1489"/>
      <c r="U1489"/>
      <c r="V1489"/>
      <c r="W1489"/>
      <c r="X1489"/>
      <c r="AB1489"/>
      <c r="AC1489"/>
      <c r="AD1489"/>
      <c r="AE1489"/>
    </row>
    <row r="1490" spans="20:31" ht="13" x14ac:dyDescent="0.3">
      <c r="T1490"/>
      <c r="U1490"/>
      <c r="V1490"/>
      <c r="W1490"/>
      <c r="X1490"/>
      <c r="AB1490"/>
      <c r="AC1490"/>
      <c r="AD1490"/>
      <c r="AE1490"/>
    </row>
    <row r="1491" spans="20:31" ht="13" x14ac:dyDescent="0.3">
      <c r="T1491"/>
      <c r="U1491"/>
      <c r="V1491"/>
      <c r="W1491"/>
      <c r="X1491"/>
      <c r="AB1491"/>
      <c r="AC1491"/>
      <c r="AD1491"/>
      <c r="AE1491"/>
    </row>
    <row r="1492" spans="20:31" ht="13" x14ac:dyDescent="0.3">
      <c r="T1492"/>
      <c r="U1492"/>
      <c r="V1492"/>
      <c r="W1492"/>
      <c r="X1492"/>
      <c r="AB1492"/>
      <c r="AC1492"/>
      <c r="AD1492"/>
      <c r="AE1492"/>
    </row>
    <row r="1493" spans="20:31" ht="13" x14ac:dyDescent="0.3">
      <c r="T1493"/>
      <c r="U1493"/>
      <c r="V1493"/>
      <c r="W1493"/>
      <c r="X1493"/>
      <c r="AB1493"/>
      <c r="AC1493"/>
      <c r="AD1493"/>
      <c r="AE1493"/>
    </row>
    <row r="1494" spans="20:31" ht="13" x14ac:dyDescent="0.3">
      <c r="T1494"/>
      <c r="U1494"/>
      <c r="V1494"/>
      <c r="W1494"/>
      <c r="X1494"/>
      <c r="AB1494"/>
      <c r="AC1494"/>
      <c r="AD1494"/>
      <c r="AE1494"/>
    </row>
    <row r="1495" spans="20:31" ht="13" x14ac:dyDescent="0.3">
      <c r="T1495"/>
      <c r="U1495"/>
      <c r="V1495"/>
      <c r="W1495"/>
      <c r="X1495"/>
      <c r="AB1495"/>
      <c r="AC1495"/>
      <c r="AD1495"/>
      <c r="AE1495"/>
    </row>
    <row r="1496" spans="20:31" ht="13" x14ac:dyDescent="0.3">
      <c r="T1496"/>
      <c r="U1496"/>
      <c r="V1496"/>
      <c r="W1496"/>
      <c r="X1496"/>
      <c r="AB1496"/>
      <c r="AC1496"/>
      <c r="AD1496"/>
      <c r="AE1496"/>
    </row>
    <row r="1497" spans="20:31" ht="13" x14ac:dyDescent="0.3">
      <c r="T1497"/>
      <c r="U1497"/>
      <c r="V1497"/>
      <c r="W1497"/>
      <c r="X1497"/>
      <c r="AB1497"/>
      <c r="AC1497"/>
      <c r="AD1497"/>
      <c r="AE1497"/>
    </row>
    <row r="1498" spans="20:31" ht="13" x14ac:dyDescent="0.3">
      <c r="T1498"/>
      <c r="U1498"/>
      <c r="V1498"/>
      <c r="W1498"/>
      <c r="X1498"/>
      <c r="AB1498"/>
      <c r="AC1498"/>
      <c r="AD1498"/>
      <c r="AE1498"/>
    </row>
    <row r="1499" spans="20:31" ht="13" x14ac:dyDescent="0.3">
      <c r="T1499"/>
      <c r="U1499"/>
      <c r="V1499"/>
      <c r="W1499"/>
      <c r="X1499"/>
      <c r="AB1499"/>
      <c r="AC1499"/>
      <c r="AD1499"/>
      <c r="AE1499"/>
    </row>
    <row r="1500" spans="20:31" ht="13" x14ac:dyDescent="0.3">
      <c r="T1500"/>
      <c r="U1500"/>
      <c r="V1500"/>
      <c r="W1500"/>
      <c r="X1500"/>
      <c r="AB1500"/>
      <c r="AC1500"/>
      <c r="AD1500"/>
      <c r="AE1500"/>
    </row>
    <row r="1501" spans="20:31" ht="13" x14ac:dyDescent="0.3">
      <c r="T1501"/>
      <c r="U1501"/>
      <c r="V1501"/>
      <c r="W1501"/>
      <c r="X1501"/>
      <c r="AB1501"/>
      <c r="AC1501"/>
      <c r="AD1501"/>
      <c r="AE1501"/>
    </row>
    <row r="1502" spans="20:31" ht="13" x14ac:dyDescent="0.3">
      <c r="T1502"/>
      <c r="U1502"/>
      <c r="V1502"/>
      <c r="W1502"/>
      <c r="X1502"/>
      <c r="AB1502"/>
      <c r="AC1502"/>
      <c r="AD1502"/>
      <c r="AE1502"/>
    </row>
    <row r="1503" spans="20:31" ht="13" x14ac:dyDescent="0.3">
      <c r="T1503"/>
      <c r="U1503"/>
      <c r="V1503"/>
      <c r="W1503"/>
      <c r="X1503"/>
      <c r="AB1503"/>
      <c r="AC1503"/>
      <c r="AD1503"/>
      <c r="AE1503"/>
    </row>
    <row r="1504" spans="20:31" ht="13" x14ac:dyDescent="0.3">
      <c r="T1504"/>
      <c r="U1504"/>
      <c r="V1504"/>
      <c r="W1504"/>
      <c r="X1504"/>
      <c r="AB1504"/>
      <c r="AC1504"/>
      <c r="AD1504"/>
      <c r="AE1504"/>
    </row>
    <row r="1505" spans="20:31" ht="13" x14ac:dyDescent="0.3">
      <c r="T1505"/>
      <c r="U1505"/>
      <c r="V1505"/>
      <c r="W1505"/>
      <c r="X1505"/>
      <c r="AB1505"/>
      <c r="AC1505"/>
      <c r="AD1505"/>
      <c r="AE1505"/>
    </row>
    <row r="1506" spans="20:31" ht="13" x14ac:dyDescent="0.3">
      <c r="T1506"/>
      <c r="U1506"/>
      <c r="V1506"/>
      <c r="W1506"/>
      <c r="X1506"/>
      <c r="AB1506"/>
      <c r="AC1506"/>
      <c r="AD1506"/>
      <c r="AE1506"/>
    </row>
    <row r="1507" spans="20:31" ht="13" x14ac:dyDescent="0.3">
      <c r="T1507"/>
      <c r="U1507"/>
      <c r="V1507"/>
      <c r="W1507"/>
      <c r="X1507"/>
      <c r="AB1507"/>
      <c r="AC1507"/>
      <c r="AD1507"/>
      <c r="AE1507"/>
    </row>
    <row r="1508" spans="20:31" ht="13" x14ac:dyDescent="0.3">
      <c r="T1508"/>
      <c r="U1508"/>
      <c r="V1508"/>
      <c r="W1508"/>
      <c r="X1508"/>
      <c r="AB1508"/>
      <c r="AC1508"/>
      <c r="AD1508"/>
      <c r="AE1508"/>
    </row>
    <row r="1509" spans="20:31" ht="13" x14ac:dyDescent="0.3">
      <c r="T1509"/>
      <c r="U1509"/>
      <c r="V1509"/>
      <c r="W1509"/>
      <c r="X1509"/>
      <c r="AB1509"/>
      <c r="AC1509"/>
      <c r="AD1509"/>
      <c r="AE1509"/>
    </row>
    <row r="1510" spans="20:31" ht="13" x14ac:dyDescent="0.3">
      <c r="T1510"/>
      <c r="U1510"/>
      <c r="V1510"/>
      <c r="W1510"/>
      <c r="X1510"/>
      <c r="AB1510"/>
      <c r="AC1510"/>
      <c r="AD1510"/>
      <c r="AE1510"/>
    </row>
    <row r="1511" spans="20:31" ht="13" x14ac:dyDescent="0.3">
      <c r="T1511"/>
      <c r="U1511"/>
      <c r="V1511"/>
      <c r="W1511"/>
      <c r="X1511"/>
      <c r="AB1511"/>
      <c r="AC1511"/>
      <c r="AD1511"/>
      <c r="AE1511"/>
    </row>
    <row r="1512" spans="20:31" ht="13" x14ac:dyDescent="0.3">
      <c r="T1512"/>
      <c r="U1512"/>
      <c r="V1512"/>
      <c r="W1512"/>
      <c r="X1512"/>
      <c r="AB1512"/>
      <c r="AC1512"/>
      <c r="AD1512"/>
      <c r="AE1512"/>
    </row>
    <row r="1513" spans="20:31" ht="13" x14ac:dyDescent="0.3">
      <c r="T1513"/>
      <c r="U1513"/>
      <c r="V1513"/>
      <c r="W1513"/>
      <c r="X1513"/>
      <c r="AB1513"/>
      <c r="AC1513"/>
      <c r="AD1513"/>
      <c r="AE1513"/>
    </row>
    <row r="1514" spans="20:31" ht="13" x14ac:dyDescent="0.3">
      <c r="T1514"/>
      <c r="U1514"/>
      <c r="V1514"/>
      <c r="W1514"/>
      <c r="X1514"/>
      <c r="AB1514"/>
      <c r="AC1514"/>
      <c r="AD1514"/>
      <c r="AE1514"/>
    </row>
    <row r="1515" spans="20:31" ht="13" x14ac:dyDescent="0.3">
      <c r="T1515"/>
      <c r="U1515"/>
      <c r="V1515"/>
      <c r="W1515"/>
      <c r="X1515"/>
      <c r="AB1515"/>
      <c r="AC1515"/>
      <c r="AD1515"/>
      <c r="AE1515"/>
    </row>
    <row r="1516" spans="20:31" ht="13" x14ac:dyDescent="0.3">
      <c r="T1516"/>
      <c r="U1516"/>
      <c r="V1516"/>
      <c r="W1516"/>
      <c r="X1516"/>
      <c r="AB1516"/>
      <c r="AC1516"/>
      <c r="AD1516"/>
      <c r="AE1516"/>
    </row>
    <row r="1517" spans="20:31" ht="13" x14ac:dyDescent="0.3">
      <c r="T1517"/>
      <c r="U1517"/>
      <c r="V1517"/>
      <c r="W1517"/>
      <c r="X1517"/>
      <c r="AB1517"/>
      <c r="AC1517"/>
      <c r="AD1517"/>
      <c r="AE1517"/>
    </row>
    <row r="1518" spans="20:31" ht="13" x14ac:dyDescent="0.3">
      <c r="T1518"/>
      <c r="U1518"/>
      <c r="V1518"/>
      <c r="W1518"/>
      <c r="X1518"/>
      <c r="AB1518"/>
      <c r="AC1518"/>
      <c r="AD1518"/>
      <c r="AE1518"/>
    </row>
    <row r="1519" spans="20:31" ht="13" x14ac:dyDescent="0.3">
      <c r="T1519"/>
      <c r="U1519"/>
      <c r="V1519"/>
      <c r="W1519"/>
      <c r="X1519"/>
      <c r="AB1519"/>
      <c r="AC1519"/>
      <c r="AD1519"/>
      <c r="AE1519"/>
    </row>
    <row r="1520" spans="20:31" ht="13" x14ac:dyDescent="0.3">
      <c r="T1520"/>
      <c r="U1520"/>
      <c r="V1520"/>
      <c r="W1520"/>
      <c r="X1520"/>
      <c r="AB1520"/>
      <c r="AC1520"/>
      <c r="AD1520"/>
      <c r="AE1520"/>
    </row>
    <row r="1521" spans="20:31" ht="13" x14ac:dyDescent="0.3">
      <c r="T1521"/>
      <c r="U1521"/>
      <c r="V1521"/>
      <c r="W1521"/>
      <c r="X1521"/>
      <c r="AB1521"/>
      <c r="AC1521"/>
      <c r="AD1521"/>
      <c r="AE1521"/>
    </row>
    <row r="1522" spans="20:31" ht="13" x14ac:dyDescent="0.3">
      <c r="T1522"/>
      <c r="U1522"/>
      <c r="V1522"/>
      <c r="W1522"/>
      <c r="X1522"/>
      <c r="AB1522"/>
      <c r="AC1522"/>
      <c r="AD1522"/>
      <c r="AE1522"/>
    </row>
    <row r="1523" spans="20:31" ht="13" x14ac:dyDescent="0.3">
      <c r="T1523"/>
      <c r="U1523"/>
      <c r="V1523"/>
      <c r="W1523"/>
      <c r="X1523"/>
      <c r="AB1523"/>
      <c r="AC1523"/>
      <c r="AD1523"/>
      <c r="AE1523"/>
    </row>
    <row r="1524" spans="20:31" ht="13" x14ac:dyDescent="0.3">
      <c r="T1524"/>
      <c r="U1524"/>
      <c r="V1524"/>
      <c r="W1524"/>
      <c r="X1524"/>
      <c r="AB1524"/>
      <c r="AC1524"/>
      <c r="AD1524"/>
      <c r="AE1524"/>
    </row>
    <row r="1525" spans="20:31" ht="13" x14ac:dyDescent="0.3">
      <c r="T1525"/>
      <c r="U1525"/>
      <c r="V1525"/>
      <c r="W1525"/>
      <c r="X1525"/>
      <c r="AB1525"/>
      <c r="AC1525"/>
      <c r="AD1525"/>
      <c r="AE1525"/>
    </row>
    <row r="1526" spans="20:31" ht="13" x14ac:dyDescent="0.3">
      <c r="T1526"/>
      <c r="U1526"/>
      <c r="V1526"/>
      <c r="W1526"/>
      <c r="X1526"/>
      <c r="AB1526"/>
      <c r="AC1526"/>
      <c r="AD1526"/>
      <c r="AE1526"/>
    </row>
    <row r="1527" spans="20:31" ht="13" x14ac:dyDescent="0.3">
      <c r="T1527"/>
      <c r="U1527"/>
      <c r="V1527"/>
      <c r="W1527"/>
      <c r="X1527"/>
      <c r="AB1527"/>
      <c r="AC1527"/>
      <c r="AD1527"/>
      <c r="AE1527"/>
    </row>
    <row r="1528" spans="20:31" ht="13" x14ac:dyDescent="0.3">
      <c r="T1528"/>
      <c r="U1528"/>
      <c r="V1528"/>
      <c r="W1528"/>
      <c r="X1528"/>
      <c r="AB1528"/>
      <c r="AC1528"/>
      <c r="AD1528"/>
      <c r="AE1528"/>
    </row>
    <row r="1529" spans="20:31" ht="13" x14ac:dyDescent="0.3">
      <c r="T1529"/>
      <c r="U1529"/>
      <c r="V1529"/>
      <c r="W1529"/>
      <c r="X1529"/>
      <c r="AB1529"/>
      <c r="AC1529"/>
      <c r="AD1529"/>
      <c r="AE1529"/>
    </row>
    <row r="1530" spans="20:31" ht="13" x14ac:dyDescent="0.3">
      <c r="T1530"/>
      <c r="U1530"/>
      <c r="V1530"/>
      <c r="W1530"/>
      <c r="X1530"/>
      <c r="AB1530"/>
      <c r="AC1530"/>
      <c r="AD1530"/>
      <c r="AE1530"/>
    </row>
    <row r="1531" spans="20:31" ht="13" x14ac:dyDescent="0.3">
      <c r="T1531"/>
      <c r="U1531"/>
      <c r="V1531"/>
      <c r="W1531"/>
      <c r="X1531"/>
      <c r="AB1531"/>
      <c r="AC1531"/>
      <c r="AD1531"/>
      <c r="AE1531"/>
    </row>
    <row r="1532" spans="20:31" ht="13" x14ac:dyDescent="0.3">
      <c r="T1532"/>
      <c r="U1532"/>
      <c r="V1532"/>
      <c r="W1532"/>
      <c r="X1532"/>
      <c r="AB1532"/>
      <c r="AC1532"/>
      <c r="AD1532"/>
      <c r="AE1532"/>
    </row>
    <row r="1533" spans="20:31" ht="13" x14ac:dyDescent="0.3">
      <c r="T1533"/>
      <c r="U1533"/>
      <c r="V1533"/>
      <c r="W1533"/>
      <c r="X1533"/>
      <c r="AB1533"/>
      <c r="AC1533"/>
      <c r="AD1533"/>
      <c r="AE1533"/>
    </row>
    <row r="1534" spans="20:31" ht="13" x14ac:dyDescent="0.3">
      <c r="T1534"/>
      <c r="U1534"/>
      <c r="V1534"/>
      <c r="W1534"/>
      <c r="X1534"/>
      <c r="AB1534"/>
      <c r="AC1534"/>
      <c r="AD1534"/>
      <c r="AE1534"/>
    </row>
    <row r="1535" spans="20:31" ht="13" x14ac:dyDescent="0.3">
      <c r="T1535"/>
      <c r="U1535"/>
      <c r="V1535"/>
      <c r="W1535"/>
      <c r="X1535"/>
      <c r="AB1535"/>
      <c r="AC1535"/>
      <c r="AD1535"/>
      <c r="AE1535"/>
    </row>
    <row r="1536" spans="20:31" ht="13" x14ac:dyDescent="0.3">
      <c r="T1536"/>
      <c r="U1536"/>
      <c r="V1536"/>
      <c r="W1536"/>
      <c r="X1536"/>
      <c r="AB1536"/>
      <c r="AC1536"/>
      <c r="AD1536"/>
      <c r="AE1536"/>
    </row>
    <row r="1537" spans="20:31" ht="13" x14ac:dyDescent="0.3">
      <c r="T1537"/>
      <c r="U1537"/>
      <c r="V1537"/>
      <c r="W1537"/>
      <c r="X1537"/>
      <c r="AB1537"/>
      <c r="AC1537"/>
      <c r="AD1537"/>
      <c r="AE1537"/>
    </row>
    <row r="1538" spans="20:31" ht="13" x14ac:dyDescent="0.3">
      <c r="T1538"/>
      <c r="U1538"/>
      <c r="V1538"/>
      <c r="W1538"/>
      <c r="X1538"/>
      <c r="AB1538"/>
      <c r="AC1538"/>
      <c r="AD1538"/>
      <c r="AE1538"/>
    </row>
    <row r="1539" spans="20:31" ht="13" x14ac:dyDescent="0.3">
      <c r="T1539"/>
      <c r="U1539"/>
      <c r="V1539"/>
      <c r="W1539"/>
      <c r="X1539"/>
      <c r="AB1539"/>
      <c r="AC1539"/>
      <c r="AD1539"/>
      <c r="AE1539"/>
    </row>
    <row r="1540" spans="20:31" ht="13" x14ac:dyDescent="0.3">
      <c r="T1540"/>
      <c r="U1540"/>
      <c r="V1540"/>
      <c r="W1540"/>
      <c r="X1540"/>
      <c r="AB1540"/>
      <c r="AC1540"/>
      <c r="AD1540"/>
      <c r="AE1540"/>
    </row>
    <row r="1541" spans="20:31" ht="13" x14ac:dyDescent="0.3">
      <c r="T1541"/>
      <c r="U1541"/>
      <c r="V1541"/>
      <c r="W1541"/>
      <c r="X1541"/>
      <c r="AB1541"/>
      <c r="AC1541"/>
      <c r="AD1541"/>
      <c r="AE1541"/>
    </row>
    <row r="1542" spans="20:31" ht="13" x14ac:dyDescent="0.3">
      <c r="T1542"/>
      <c r="U1542"/>
      <c r="V1542"/>
      <c r="W1542"/>
      <c r="X1542"/>
      <c r="AB1542"/>
      <c r="AC1542"/>
      <c r="AD1542"/>
      <c r="AE1542"/>
    </row>
    <row r="1543" spans="20:31" ht="13" x14ac:dyDescent="0.3">
      <c r="T1543"/>
      <c r="U1543"/>
      <c r="V1543"/>
      <c r="W1543"/>
      <c r="X1543"/>
      <c r="AB1543"/>
      <c r="AC1543"/>
      <c r="AD1543"/>
      <c r="AE1543"/>
    </row>
    <row r="1544" spans="20:31" ht="13" x14ac:dyDescent="0.3">
      <c r="T1544"/>
      <c r="U1544"/>
      <c r="V1544"/>
      <c r="W1544"/>
      <c r="X1544"/>
      <c r="AB1544"/>
      <c r="AC1544"/>
      <c r="AD1544"/>
      <c r="AE1544"/>
    </row>
    <row r="1545" spans="20:31" ht="13" x14ac:dyDescent="0.3">
      <c r="T1545"/>
      <c r="U1545"/>
      <c r="V1545"/>
      <c r="W1545"/>
      <c r="X1545"/>
      <c r="AB1545"/>
      <c r="AC1545"/>
      <c r="AD1545"/>
      <c r="AE1545"/>
    </row>
    <row r="1546" spans="20:31" ht="13" x14ac:dyDescent="0.3">
      <c r="T1546"/>
      <c r="U1546"/>
      <c r="V1546"/>
      <c r="W1546"/>
      <c r="X1546"/>
      <c r="AB1546"/>
      <c r="AC1546"/>
      <c r="AD1546"/>
      <c r="AE1546"/>
    </row>
    <row r="1547" spans="20:31" ht="13" x14ac:dyDescent="0.3">
      <c r="T1547"/>
      <c r="U1547"/>
      <c r="V1547"/>
      <c r="W1547"/>
      <c r="X1547"/>
      <c r="AB1547"/>
      <c r="AC1547"/>
      <c r="AD1547"/>
      <c r="AE1547"/>
    </row>
    <row r="1548" spans="20:31" ht="13" x14ac:dyDescent="0.3">
      <c r="T1548"/>
      <c r="U1548"/>
      <c r="V1548"/>
      <c r="W1548"/>
      <c r="X1548"/>
      <c r="AB1548"/>
      <c r="AC1548"/>
      <c r="AD1548"/>
      <c r="AE1548"/>
    </row>
    <row r="1549" spans="20:31" ht="13" x14ac:dyDescent="0.3">
      <c r="T1549"/>
      <c r="U1549"/>
      <c r="V1549"/>
      <c r="W1549"/>
      <c r="X1549"/>
      <c r="AB1549"/>
      <c r="AC1549"/>
      <c r="AD1549"/>
      <c r="AE1549"/>
    </row>
    <row r="1550" spans="20:31" ht="13" x14ac:dyDescent="0.3">
      <c r="T1550"/>
      <c r="U1550"/>
      <c r="V1550"/>
      <c r="W1550"/>
      <c r="X1550"/>
      <c r="AB1550"/>
      <c r="AC1550"/>
      <c r="AD1550"/>
      <c r="AE1550"/>
    </row>
    <row r="1551" spans="20:31" ht="13" x14ac:dyDescent="0.3">
      <c r="T1551"/>
      <c r="U1551"/>
      <c r="V1551"/>
      <c r="W1551"/>
      <c r="X1551"/>
      <c r="AB1551"/>
      <c r="AC1551"/>
      <c r="AD1551"/>
      <c r="AE1551"/>
    </row>
    <row r="1552" spans="20:31" ht="13" x14ac:dyDescent="0.3">
      <c r="T1552"/>
      <c r="U1552"/>
      <c r="V1552"/>
      <c r="W1552"/>
      <c r="X1552"/>
      <c r="AB1552"/>
      <c r="AC1552"/>
      <c r="AD1552"/>
      <c r="AE1552"/>
    </row>
    <row r="1553" spans="20:31" ht="13" x14ac:dyDescent="0.3">
      <c r="T1553"/>
      <c r="U1553"/>
      <c r="V1553"/>
      <c r="W1553"/>
      <c r="X1553"/>
      <c r="AB1553"/>
      <c r="AC1553"/>
      <c r="AD1553"/>
      <c r="AE1553"/>
    </row>
    <row r="1554" spans="20:31" ht="13" x14ac:dyDescent="0.3">
      <c r="T1554"/>
      <c r="U1554"/>
      <c r="V1554"/>
      <c r="W1554"/>
      <c r="X1554"/>
      <c r="AB1554"/>
      <c r="AC1554"/>
      <c r="AD1554"/>
      <c r="AE1554"/>
    </row>
    <row r="1555" spans="20:31" ht="13" x14ac:dyDescent="0.3">
      <c r="T1555"/>
      <c r="U1555"/>
      <c r="V1555"/>
      <c r="W1555"/>
      <c r="X1555"/>
      <c r="AB1555"/>
      <c r="AC1555"/>
      <c r="AD1555"/>
      <c r="AE1555"/>
    </row>
    <row r="1556" spans="20:31" ht="13" x14ac:dyDescent="0.3">
      <c r="T1556"/>
      <c r="U1556"/>
      <c r="V1556"/>
      <c r="W1556"/>
      <c r="X1556"/>
      <c r="AB1556"/>
      <c r="AC1556"/>
      <c r="AD1556"/>
      <c r="AE1556"/>
    </row>
    <row r="1557" spans="20:31" ht="13" x14ac:dyDescent="0.3">
      <c r="T1557"/>
      <c r="U1557"/>
      <c r="V1557"/>
      <c r="W1557"/>
      <c r="X1557"/>
      <c r="AB1557"/>
      <c r="AC1557"/>
      <c r="AD1557"/>
      <c r="AE1557"/>
    </row>
    <row r="1558" spans="20:31" ht="13" x14ac:dyDescent="0.3">
      <c r="T1558"/>
      <c r="U1558"/>
      <c r="V1558"/>
      <c r="W1558"/>
      <c r="X1558"/>
      <c r="AB1558"/>
      <c r="AC1558"/>
      <c r="AD1558"/>
      <c r="AE1558"/>
    </row>
    <row r="1559" spans="20:31" ht="13" x14ac:dyDescent="0.3">
      <c r="T1559"/>
      <c r="U1559"/>
      <c r="V1559"/>
      <c r="W1559"/>
      <c r="X1559"/>
      <c r="AB1559"/>
      <c r="AC1559"/>
      <c r="AD1559"/>
      <c r="AE1559"/>
    </row>
    <row r="1560" spans="20:31" ht="13" x14ac:dyDescent="0.3">
      <c r="T1560"/>
      <c r="U1560"/>
      <c r="V1560"/>
      <c r="W1560"/>
      <c r="X1560"/>
      <c r="AB1560"/>
      <c r="AC1560"/>
      <c r="AD1560"/>
      <c r="AE1560"/>
    </row>
    <row r="1561" spans="20:31" ht="13" x14ac:dyDescent="0.3">
      <c r="T1561"/>
      <c r="U1561"/>
      <c r="V1561"/>
      <c r="W1561"/>
      <c r="X1561"/>
      <c r="AB1561"/>
      <c r="AC1561"/>
      <c r="AD1561"/>
      <c r="AE1561"/>
    </row>
    <row r="1562" spans="20:31" ht="13" x14ac:dyDescent="0.3">
      <c r="T1562"/>
      <c r="U1562"/>
      <c r="V1562"/>
      <c r="W1562"/>
      <c r="X1562"/>
      <c r="AB1562"/>
      <c r="AC1562"/>
      <c r="AD1562"/>
      <c r="AE1562"/>
    </row>
    <row r="1563" spans="20:31" ht="13" x14ac:dyDescent="0.3">
      <c r="T1563"/>
      <c r="U1563"/>
      <c r="V1563"/>
      <c r="W1563"/>
      <c r="X1563"/>
      <c r="AB1563"/>
      <c r="AC1563"/>
      <c r="AD1563"/>
      <c r="AE1563"/>
    </row>
    <row r="1564" spans="20:31" ht="13" x14ac:dyDescent="0.3">
      <c r="T1564"/>
      <c r="U1564"/>
      <c r="V1564"/>
      <c r="W1564"/>
      <c r="X1564"/>
      <c r="AB1564"/>
      <c r="AC1564"/>
      <c r="AD1564"/>
      <c r="AE1564"/>
    </row>
    <row r="1565" spans="20:31" ht="13" x14ac:dyDescent="0.3">
      <c r="T1565"/>
      <c r="U1565"/>
      <c r="V1565"/>
      <c r="W1565"/>
      <c r="X1565"/>
      <c r="AB1565"/>
      <c r="AC1565"/>
      <c r="AD1565"/>
      <c r="AE1565"/>
    </row>
    <row r="1566" spans="20:31" ht="13" x14ac:dyDescent="0.3">
      <c r="T1566"/>
      <c r="U1566"/>
      <c r="V1566"/>
      <c r="W1566"/>
      <c r="X1566"/>
      <c r="AB1566"/>
      <c r="AC1566"/>
      <c r="AD1566"/>
      <c r="AE1566"/>
    </row>
    <row r="1567" spans="20:31" ht="13" x14ac:dyDescent="0.3">
      <c r="T1567"/>
      <c r="U1567"/>
      <c r="V1567"/>
      <c r="W1567"/>
      <c r="X1567"/>
      <c r="AB1567"/>
      <c r="AC1567"/>
      <c r="AD1567"/>
      <c r="AE1567"/>
    </row>
    <row r="1568" spans="20:31" ht="13" x14ac:dyDescent="0.3">
      <c r="T1568"/>
      <c r="U1568"/>
      <c r="V1568"/>
      <c r="W1568"/>
      <c r="X1568"/>
      <c r="AB1568"/>
      <c r="AC1568"/>
      <c r="AD1568"/>
      <c r="AE1568"/>
    </row>
    <row r="1569" spans="20:31" ht="13" x14ac:dyDescent="0.3">
      <c r="T1569"/>
      <c r="U1569"/>
      <c r="V1569"/>
      <c r="W1569"/>
      <c r="X1569"/>
      <c r="AB1569"/>
      <c r="AC1569"/>
      <c r="AD1569"/>
      <c r="AE1569"/>
    </row>
    <row r="1570" spans="20:31" ht="13" x14ac:dyDescent="0.3">
      <c r="T1570"/>
      <c r="U1570"/>
      <c r="V1570"/>
      <c r="W1570"/>
      <c r="X1570"/>
      <c r="AB1570"/>
      <c r="AC1570"/>
      <c r="AD1570"/>
      <c r="AE1570"/>
    </row>
    <row r="1571" spans="20:31" ht="13" x14ac:dyDescent="0.3">
      <c r="T1571"/>
      <c r="U1571"/>
      <c r="V1571"/>
      <c r="W1571"/>
      <c r="X1571"/>
      <c r="AB1571"/>
      <c r="AC1571"/>
      <c r="AD1571"/>
      <c r="AE1571"/>
    </row>
    <row r="1572" spans="20:31" ht="13" x14ac:dyDescent="0.3">
      <c r="T1572"/>
      <c r="U1572"/>
      <c r="V1572"/>
      <c r="W1572"/>
      <c r="X1572"/>
      <c r="AB1572"/>
      <c r="AC1572"/>
      <c r="AD1572"/>
      <c r="AE1572"/>
    </row>
    <row r="1573" spans="20:31" ht="13" x14ac:dyDescent="0.3">
      <c r="T1573"/>
      <c r="U1573"/>
      <c r="V1573"/>
      <c r="W1573"/>
      <c r="X1573"/>
      <c r="AB1573"/>
      <c r="AC1573"/>
      <c r="AD1573"/>
      <c r="AE1573"/>
    </row>
    <row r="1574" spans="20:31" ht="13" x14ac:dyDescent="0.3">
      <c r="T1574"/>
      <c r="U1574"/>
      <c r="V1574"/>
      <c r="W1574"/>
      <c r="X1574"/>
      <c r="AB1574"/>
      <c r="AC1574"/>
      <c r="AD1574"/>
      <c r="AE1574"/>
    </row>
    <row r="1575" spans="20:31" ht="13" x14ac:dyDescent="0.3">
      <c r="T1575"/>
      <c r="U1575"/>
      <c r="V1575"/>
      <c r="W1575"/>
      <c r="X1575"/>
      <c r="AB1575"/>
      <c r="AC1575"/>
      <c r="AD1575"/>
      <c r="AE1575"/>
    </row>
    <row r="1576" spans="20:31" ht="13" x14ac:dyDescent="0.3">
      <c r="T1576"/>
      <c r="U1576"/>
      <c r="V1576"/>
      <c r="W1576"/>
      <c r="X1576"/>
      <c r="AB1576"/>
      <c r="AC1576"/>
      <c r="AD1576"/>
      <c r="AE1576"/>
    </row>
    <row r="1577" spans="20:31" ht="13" x14ac:dyDescent="0.3">
      <c r="T1577"/>
      <c r="U1577"/>
      <c r="V1577"/>
      <c r="W1577"/>
      <c r="X1577"/>
      <c r="AB1577"/>
      <c r="AC1577"/>
      <c r="AD1577"/>
      <c r="AE1577"/>
    </row>
    <row r="1578" spans="20:31" ht="13" x14ac:dyDescent="0.3">
      <c r="T1578"/>
      <c r="U1578"/>
      <c r="V1578"/>
      <c r="W1578"/>
      <c r="X1578"/>
      <c r="AB1578"/>
      <c r="AC1578"/>
      <c r="AD1578"/>
      <c r="AE1578"/>
    </row>
    <row r="1579" spans="20:31" ht="13" x14ac:dyDescent="0.3">
      <c r="T1579"/>
      <c r="U1579"/>
      <c r="V1579"/>
      <c r="W1579"/>
      <c r="X1579"/>
      <c r="AB1579"/>
      <c r="AC1579"/>
      <c r="AD1579"/>
      <c r="AE1579"/>
    </row>
    <row r="1580" spans="20:31" ht="13" x14ac:dyDescent="0.3">
      <c r="T1580"/>
      <c r="U1580"/>
      <c r="V1580"/>
      <c r="W1580"/>
      <c r="X1580"/>
      <c r="AB1580"/>
      <c r="AC1580"/>
      <c r="AD1580"/>
      <c r="AE1580"/>
    </row>
    <row r="1581" spans="20:31" ht="13" x14ac:dyDescent="0.3">
      <c r="T1581"/>
      <c r="U1581"/>
      <c r="V1581"/>
      <c r="W1581"/>
      <c r="X1581"/>
      <c r="AB1581"/>
      <c r="AC1581"/>
      <c r="AD1581"/>
      <c r="AE1581"/>
    </row>
    <row r="1582" spans="20:31" ht="13" x14ac:dyDescent="0.3">
      <c r="T1582"/>
      <c r="U1582"/>
      <c r="V1582"/>
      <c r="W1582"/>
      <c r="X1582"/>
      <c r="AB1582"/>
      <c r="AC1582"/>
      <c r="AD1582"/>
      <c r="AE1582"/>
    </row>
    <row r="1583" spans="20:31" ht="13" x14ac:dyDescent="0.3">
      <c r="T1583"/>
      <c r="U1583"/>
      <c r="V1583"/>
      <c r="W1583"/>
      <c r="X1583"/>
      <c r="AB1583"/>
      <c r="AC1583"/>
      <c r="AD1583"/>
      <c r="AE1583"/>
    </row>
    <row r="1584" spans="20:31" ht="13" x14ac:dyDescent="0.3">
      <c r="T1584"/>
      <c r="U1584"/>
      <c r="V1584"/>
      <c r="W1584"/>
      <c r="X1584"/>
      <c r="AB1584"/>
      <c r="AC1584"/>
      <c r="AD1584"/>
      <c r="AE1584"/>
    </row>
    <row r="1585" spans="20:31" ht="13" x14ac:dyDescent="0.3">
      <c r="T1585"/>
      <c r="U1585"/>
      <c r="V1585"/>
      <c r="W1585"/>
      <c r="X1585"/>
      <c r="AB1585"/>
      <c r="AC1585"/>
      <c r="AD1585"/>
      <c r="AE1585"/>
    </row>
    <row r="1586" spans="20:31" ht="13" x14ac:dyDescent="0.3">
      <c r="T1586"/>
      <c r="U1586"/>
      <c r="V1586"/>
      <c r="W1586"/>
      <c r="X1586"/>
      <c r="AB1586"/>
      <c r="AC1586"/>
      <c r="AD1586"/>
      <c r="AE1586"/>
    </row>
    <row r="1587" spans="20:31" ht="13" x14ac:dyDescent="0.3">
      <c r="T1587"/>
      <c r="U1587"/>
      <c r="V1587"/>
      <c r="W1587"/>
      <c r="X1587"/>
      <c r="AB1587"/>
      <c r="AC1587"/>
      <c r="AD1587"/>
      <c r="AE1587"/>
    </row>
    <row r="1588" spans="20:31" ht="13" x14ac:dyDescent="0.3">
      <c r="T1588"/>
      <c r="U1588"/>
      <c r="V1588"/>
      <c r="W1588"/>
      <c r="X1588"/>
      <c r="AB1588"/>
      <c r="AC1588"/>
      <c r="AD1588"/>
      <c r="AE1588"/>
    </row>
    <row r="1589" spans="20:31" ht="13" x14ac:dyDescent="0.3">
      <c r="T1589"/>
      <c r="U1589"/>
      <c r="V1589"/>
      <c r="W1589"/>
      <c r="X1589"/>
      <c r="AB1589"/>
      <c r="AC1589"/>
      <c r="AD1589"/>
      <c r="AE1589"/>
    </row>
    <row r="1590" spans="20:31" ht="13" x14ac:dyDescent="0.3">
      <c r="T1590"/>
      <c r="U1590"/>
      <c r="V1590"/>
      <c r="W1590"/>
      <c r="X1590"/>
      <c r="AB1590"/>
      <c r="AC1590"/>
      <c r="AD1590"/>
      <c r="AE1590"/>
    </row>
    <row r="1591" spans="20:31" ht="13" x14ac:dyDescent="0.3">
      <c r="T1591"/>
      <c r="U1591"/>
      <c r="V1591"/>
      <c r="W1591"/>
      <c r="X1591"/>
      <c r="AB1591"/>
      <c r="AC1591"/>
      <c r="AD1591"/>
      <c r="AE1591"/>
    </row>
    <row r="1592" spans="20:31" ht="13" x14ac:dyDescent="0.3">
      <c r="T1592"/>
      <c r="U1592"/>
      <c r="V1592"/>
      <c r="W1592"/>
      <c r="X1592"/>
      <c r="AB1592"/>
      <c r="AC1592"/>
      <c r="AD1592"/>
      <c r="AE1592"/>
    </row>
    <row r="1593" spans="20:31" ht="13" x14ac:dyDescent="0.3">
      <c r="T1593"/>
      <c r="U1593"/>
      <c r="V1593"/>
      <c r="W1593"/>
      <c r="X1593"/>
      <c r="AB1593"/>
      <c r="AC1593"/>
      <c r="AD1593"/>
      <c r="AE1593"/>
    </row>
    <row r="1594" spans="20:31" ht="13" x14ac:dyDescent="0.3">
      <c r="T1594"/>
      <c r="U1594"/>
      <c r="V1594"/>
      <c r="W1594"/>
      <c r="X1594"/>
      <c r="AB1594"/>
      <c r="AC1594"/>
      <c r="AD1594"/>
      <c r="AE1594"/>
    </row>
    <row r="1595" spans="20:31" ht="13" x14ac:dyDescent="0.3">
      <c r="T1595"/>
      <c r="U1595"/>
      <c r="V1595"/>
      <c r="W1595"/>
      <c r="X1595"/>
      <c r="AB1595"/>
      <c r="AC1595"/>
      <c r="AD1595"/>
      <c r="AE1595"/>
    </row>
    <row r="1596" spans="20:31" ht="13" x14ac:dyDescent="0.3">
      <c r="T1596"/>
      <c r="U1596"/>
      <c r="V1596"/>
      <c r="W1596"/>
      <c r="X1596"/>
      <c r="AB1596"/>
      <c r="AC1596"/>
      <c r="AD1596"/>
      <c r="AE1596"/>
    </row>
    <row r="1597" spans="20:31" ht="13" x14ac:dyDescent="0.3">
      <c r="T1597"/>
      <c r="U1597"/>
      <c r="V1597"/>
      <c r="W1597"/>
      <c r="X1597"/>
      <c r="AB1597"/>
      <c r="AC1597"/>
      <c r="AD1597"/>
      <c r="AE1597"/>
    </row>
    <row r="1598" spans="20:31" ht="13" x14ac:dyDescent="0.3">
      <c r="T1598"/>
      <c r="U1598"/>
      <c r="V1598"/>
      <c r="W1598"/>
      <c r="X1598"/>
      <c r="AB1598"/>
      <c r="AC1598"/>
      <c r="AD1598"/>
      <c r="AE1598"/>
    </row>
    <row r="1599" spans="20:31" ht="13" x14ac:dyDescent="0.3">
      <c r="T1599"/>
      <c r="U1599"/>
      <c r="V1599"/>
      <c r="W1599"/>
      <c r="X1599"/>
      <c r="AB1599"/>
      <c r="AC1599"/>
      <c r="AD1599"/>
      <c r="AE1599"/>
    </row>
    <row r="1600" spans="20:31" ht="13" x14ac:dyDescent="0.3">
      <c r="T1600"/>
      <c r="U1600"/>
      <c r="V1600"/>
      <c r="W1600"/>
      <c r="X1600"/>
      <c r="AB1600"/>
      <c r="AC1600"/>
      <c r="AD1600"/>
      <c r="AE1600"/>
    </row>
    <row r="1601" spans="20:31" ht="13" x14ac:dyDescent="0.3">
      <c r="T1601"/>
      <c r="U1601"/>
      <c r="V1601"/>
      <c r="W1601"/>
      <c r="X1601"/>
      <c r="AB1601"/>
      <c r="AC1601"/>
      <c r="AD1601"/>
      <c r="AE1601"/>
    </row>
    <row r="1602" spans="20:31" ht="13" x14ac:dyDescent="0.3">
      <c r="T1602"/>
      <c r="U1602"/>
      <c r="V1602"/>
      <c r="W1602"/>
      <c r="X1602"/>
      <c r="AB1602"/>
      <c r="AC1602"/>
      <c r="AD1602"/>
      <c r="AE1602"/>
    </row>
    <row r="1603" spans="20:31" ht="13" x14ac:dyDescent="0.3">
      <c r="T1603"/>
      <c r="U1603"/>
      <c r="V1603"/>
      <c r="W1603"/>
      <c r="X1603"/>
      <c r="AB1603"/>
      <c r="AC1603"/>
      <c r="AD1603"/>
      <c r="AE1603"/>
    </row>
    <row r="1604" spans="20:31" ht="13" x14ac:dyDescent="0.3">
      <c r="T1604"/>
      <c r="U1604"/>
      <c r="V1604"/>
      <c r="W1604"/>
      <c r="X1604"/>
      <c r="AB1604"/>
      <c r="AC1604"/>
      <c r="AD1604"/>
      <c r="AE1604"/>
    </row>
    <row r="1605" spans="20:31" ht="13" x14ac:dyDescent="0.3">
      <c r="T1605"/>
      <c r="U1605"/>
      <c r="V1605"/>
      <c r="W1605"/>
      <c r="X1605"/>
      <c r="AB1605"/>
      <c r="AC1605"/>
      <c r="AD1605"/>
      <c r="AE1605"/>
    </row>
    <row r="1606" spans="20:31" ht="13" x14ac:dyDescent="0.3">
      <c r="T1606"/>
      <c r="U1606"/>
      <c r="V1606"/>
      <c r="W1606"/>
      <c r="X1606"/>
      <c r="AB1606"/>
      <c r="AC1606"/>
      <c r="AD1606"/>
      <c r="AE1606"/>
    </row>
    <row r="1607" spans="20:31" ht="13" x14ac:dyDescent="0.3">
      <c r="T1607"/>
      <c r="U1607"/>
      <c r="V1607"/>
      <c r="W1607"/>
      <c r="X1607"/>
      <c r="AB1607"/>
      <c r="AC1607"/>
      <c r="AD1607"/>
      <c r="AE1607"/>
    </row>
    <row r="1608" spans="20:31" ht="13" x14ac:dyDescent="0.3">
      <c r="T1608"/>
      <c r="U1608"/>
      <c r="V1608"/>
      <c r="W1608"/>
      <c r="X1608"/>
      <c r="AB1608"/>
      <c r="AC1608"/>
      <c r="AD1608"/>
      <c r="AE1608"/>
    </row>
    <row r="1609" spans="20:31" ht="13" x14ac:dyDescent="0.3">
      <c r="T1609"/>
      <c r="U1609"/>
      <c r="V1609"/>
      <c r="W1609"/>
      <c r="X1609"/>
      <c r="AB1609"/>
      <c r="AC1609"/>
      <c r="AD1609"/>
      <c r="AE1609"/>
    </row>
    <row r="1610" spans="20:31" ht="13" x14ac:dyDescent="0.3">
      <c r="T1610"/>
      <c r="U1610"/>
      <c r="V1610"/>
      <c r="W1610"/>
      <c r="X1610"/>
      <c r="AB1610"/>
      <c r="AC1610"/>
      <c r="AD1610"/>
      <c r="AE1610"/>
    </row>
    <row r="1611" spans="20:31" ht="13" x14ac:dyDescent="0.3">
      <c r="T1611"/>
      <c r="U1611"/>
      <c r="V1611"/>
      <c r="W1611"/>
      <c r="X1611"/>
      <c r="AB1611"/>
      <c r="AC1611"/>
      <c r="AD1611"/>
      <c r="AE1611"/>
    </row>
    <row r="1612" spans="20:31" ht="13" x14ac:dyDescent="0.3">
      <c r="T1612"/>
      <c r="U1612"/>
      <c r="V1612"/>
      <c r="W1612"/>
      <c r="X1612"/>
      <c r="AB1612"/>
      <c r="AC1612"/>
      <c r="AD1612"/>
      <c r="AE1612"/>
    </row>
    <row r="1613" spans="20:31" ht="13" x14ac:dyDescent="0.3">
      <c r="T1613"/>
      <c r="U1613"/>
      <c r="V1613"/>
      <c r="W1613"/>
      <c r="X1613"/>
      <c r="AB1613"/>
      <c r="AC1613"/>
      <c r="AD1613"/>
      <c r="AE1613"/>
    </row>
    <row r="1614" spans="20:31" ht="13" x14ac:dyDescent="0.3">
      <c r="T1614"/>
      <c r="U1614"/>
      <c r="V1614"/>
      <c r="W1614"/>
      <c r="X1614"/>
      <c r="AB1614"/>
      <c r="AC1614"/>
      <c r="AD1614"/>
      <c r="AE1614"/>
    </row>
    <row r="1615" spans="20:31" ht="13" x14ac:dyDescent="0.3">
      <c r="T1615"/>
      <c r="U1615"/>
      <c r="V1615"/>
      <c r="W1615"/>
      <c r="X1615"/>
      <c r="AB1615"/>
      <c r="AC1615"/>
      <c r="AD1615"/>
      <c r="AE1615"/>
    </row>
    <row r="1616" spans="20:31" ht="13" x14ac:dyDescent="0.3">
      <c r="T1616"/>
      <c r="U1616"/>
      <c r="V1616"/>
      <c r="W1616"/>
      <c r="X1616"/>
      <c r="AB1616"/>
      <c r="AC1616"/>
      <c r="AD1616"/>
      <c r="AE1616"/>
    </row>
    <row r="1617" spans="20:31" ht="13" x14ac:dyDescent="0.3">
      <c r="T1617"/>
      <c r="U1617"/>
      <c r="V1617"/>
      <c r="W1617"/>
      <c r="X1617"/>
      <c r="AB1617"/>
      <c r="AC1617"/>
      <c r="AD1617"/>
      <c r="AE1617"/>
    </row>
    <row r="1618" spans="20:31" ht="13" x14ac:dyDescent="0.3">
      <c r="T1618"/>
      <c r="U1618"/>
      <c r="V1618"/>
      <c r="W1618"/>
      <c r="X1618"/>
      <c r="AB1618"/>
      <c r="AC1618"/>
      <c r="AD1618"/>
      <c r="AE1618"/>
    </row>
    <row r="1619" spans="20:31" ht="13" x14ac:dyDescent="0.3">
      <c r="T1619"/>
      <c r="U1619"/>
      <c r="V1619"/>
      <c r="W1619"/>
      <c r="X1619"/>
      <c r="AB1619"/>
      <c r="AC1619"/>
      <c r="AD1619"/>
      <c r="AE1619"/>
    </row>
    <row r="1620" spans="20:31" ht="13" x14ac:dyDescent="0.3">
      <c r="T1620"/>
      <c r="U1620"/>
      <c r="V1620"/>
      <c r="W1620"/>
      <c r="X1620"/>
      <c r="AB1620"/>
      <c r="AC1620"/>
      <c r="AD1620"/>
      <c r="AE1620"/>
    </row>
    <row r="1621" spans="20:31" ht="13" x14ac:dyDescent="0.3">
      <c r="T1621"/>
      <c r="U1621"/>
      <c r="V1621"/>
      <c r="W1621"/>
      <c r="X1621"/>
      <c r="AB1621"/>
      <c r="AC1621"/>
      <c r="AD1621"/>
      <c r="AE1621"/>
    </row>
    <row r="1622" spans="20:31" ht="13" x14ac:dyDescent="0.3">
      <c r="T1622"/>
      <c r="U1622"/>
      <c r="V1622"/>
      <c r="W1622"/>
      <c r="X1622"/>
      <c r="AB1622"/>
      <c r="AC1622"/>
      <c r="AD1622"/>
      <c r="AE1622"/>
    </row>
    <row r="1623" spans="20:31" ht="13" x14ac:dyDescent="0.3">
      <c r="T1623"/>
      <c r="U1623"/>
      <c r="V1623"/>
      <c r="W1623"/>
      <c r="X1623"/>
      <c r="AB1623"/>
      <c r="AC1623"/>
      <c r="AD1623"/>
      <c r="AE1623"/>
    </row>
    <row r="1624" spans="20:31" ht="13" x14ac:dyDescent="0.3">
      <c r="T1624"/>
      <c r="U1624"/>
      <c r="V1624"/>
      <c r="W1624"/>
      <c r="X1624"/>
      <c r="AB1624"/>
      <c r="AC1624"/>
      <c r="AD1624"/>
      <c r="AE1624"/>
    </row>
    <row r="1625" spans="20:31" ht="13" x14ac:dyDescent="0.3">
      <c r="T1625"/>
      <c r="U1625"/>
      <c r="V1625"/>
      <c r="W1625"/>
      <c r="X1625"/>
      <c r="AB1625"/>
      <c r="AC1625"/>
      <c r="AD1625"/>
      <c r="AE1625"/>
    </row>
    <row r="1626" spans="20:31" ht="13" x14ac:dyDescent="0.3">
      <c r="T1626"/>
      <c r="U1626"/>
      <c r="V1626"/>
      <c r="W1626"/>
      <c r="X1626"/>
      <c r="AB1626"/>
      <c r="AC1626"/>
      <c r="AD1626"/>
      <c r="AE1626"/>
    </row>
    <row r="1627" spans="20:31" ht="13" x14ac:dyDescent="0.3">
      <c r="T1627"/>
      <c r="U1627"/>
      <c r="V1627"/>
      <c r="W1627"/>
      <c r="X1627"/>
      <c r="AB1627"/>
      <c r="AC1627"/>
      <c r="AD1627"/>
      <c r="AE1627"/>
    </row>
    <row r="1628" spans="20:31" ht="13" x14ac:dyDescent="0.3">
      <c r="T1628"/>
      <c r="U1628"/>
      <c r="V1628"/>
      <c r="W1628"/>
      <c r="X1628"/>
      <c r="AB1628"/>
      <c r="AC1628"/>
      <c r="AD1628"/>
      <c r="AE1628"/>
    </row>
    <row r="1629" spans="20:31" ht="13" x14ac:dyDescent="0.3">
      <c r="T1629"/>
      <c r="U1629"/>
      <c r="V1629"/>
      <c r="W1629"/>
      <c r="X1629"/>
      <c r="AB1629"/>
      <c r="AC1629"/>
      <c r="AD1629"/>
      <c r="AE1629"/>
    </row>
    <row r="1630" spans="20:31" ht="13" x14ac:dyDescent="0.3">
      <c r="T1630"/>
      <c r="U1630"/>
      <c r="V1630"/>
      <c r="W1630"/>
      <c r="X1630"/>
      <c r="AB1630"/>
      <c r="AC1630"/>
      <c r="AD1630"/>
      <c r="AE1630"/>
    </row>
    <row r="1631" spans="20:31" ht="13" x14ac:dyDescent="0.3">
      <c r="T1631"/>
      <c r="U1631"/>
      <c r="V1631"/>
      <c r="W1631"/>
      <c r="X1631"/>
      <c r="AB1631"/>
      <c r="AC1631"/>
      <c r="AD1631"/>
      <c r="AE1631"/>
    </row>
    <row r="1632" spans="20:31" ht="13" x14ac:dyDescent="0.3">
      <c r="T1632"/>
      <c r="U1632"/>
      <c r="V1632"/>
      <c r="W1632"/>
      <c r="X1632"/>
      <c r="AB1632"/>
      <c r="AC1632"/>
      <c r="AD1632"/>
      <c r="AE1632"/>
    </row>
    <row r="1633" spans="20:31" ht="13" x14ac:dyDescent="0.3">
      <c r="T1633"/>
      <c r="U1633"/>
      <c r="V1633"/>
      <c r="W1633"/>
      <c r="X1633"/>
      <c r="AB1633"/>
      <c r="AC1633"/>
      <c r="AD1633"/>
      <c r="AE1633"/>
    </row>
    <row r="1634" spans="20:31" ht="13" x14ac:dyDescent="0.3">
      <c r="T1634"/>
      <c r="U1634"/>
      <c r="V1634"/>
      <c r="W1634"/>
      <c r="X1634"/>
      <c r="AB1634"/>
      <c r="AC1634"/>
      <c r="AD1634"/>
      <c r="AE1634"/>
    </row>
    <row r="1635" spans="20:31" ht="13" x14ac:dyDescent="0.3">
      <c r="T1635"/>
      <c r="U1635"/>
      <c r="V1635"/>
      <c r="W1635"/>
      <c r="X1635"/>
      <c r="AB1635"/>
      <c r="AC1635"/>
      <c r="AD1635"/>
      <c r="AE1635"/>
    </row>
    <row r="1636" spans="20:31" ht="13" x14ac:dyDescent="0.3">
      <c r="T1636"/>
      <c r="U1636"/>
      <c r="V1636"/>
      <c r="W1636"/>
      <c r="X1636"/>
      <c r="AB1636"/>
      <c r="AC1636"/>
      <c r="AD1636"/>
      <c r="AE1636"/>
    </row>
    <row r="1637" spans="20:31" ht="13" x14ac:dyDescent="0.3">
      <c r="T1637"/>
      <c r="U1637"/>
      <c r="V1637"/>
      <c r="W1637"/>
      <c r="X1637"/>
      <c r="AB1637"/>
      <c r="AC1637"/>
      <c r="AD1637"/>
      <c r="AE1637"/>
    </row>
    <row r="1638" spans="20:31" ht="13" x14ac:dyDescent="0.3">
      <c r="T1638"/>
      <c r="U1638"/>
      <c r="V1638"/>
      <c r="W1638"/>
      <c r="X1638"/>
      <c r="AB1638"/>
      <c r="AC1638"/>
      <c r="AD1638"/>
      <c r="AE1638"/>
    </row>
    <row r="1639" spans="20:31" ht="13" x14ac:dyDescent="0.3">
      <c r="T1639"/>
      <c r="U1639"/>
      <c r="V1639"/>
      <c r="W1639"/>
      <c r="X1639"/>
      <c r="AB1639"/>
      <c r="AC1639"/>
      <c r="AD1639"/>
      <c r="AE1639"/>
    </row>
    <row r="1640" spans="20:31" ht="13" x14ac:dyDescent="0.3">
      <c r="T1640"/>
      <c r="U1640"/>
      <c r="V1640"/>
      <c r="W1640"/>
      <c r="X1640"/>
      <c r="AB1640"/>
      <c r="AC1640"/>
      <c r="AD1640"/>
      <c r="AE1640"/>
    </row>
    <row r="1641" spans="20:31" ht="13" x14ac:dyDescent="0.3">
      <c r="T1641"/>
      <c r="U1641"/>
      <c r="V1641"/>
      <c r="W1641"/>
      <c r="X1641"/>
      <c r="AB1641"/>
      <c r="AC1641"/>
      <c r="AD1641"/>
      <c r="AE1641"/>
    </row>
    <row r="1642" spans="20:31" ht="13" x14ac:dyDescent="0.3">
      <c r="T1642"/>
      <c r="U1642"/>
      <c r="V1642"/>
      <c r="W1642"/>
      <c r="X1642"/>
      <c r="AB1642"/>
      <c r="AC1642"/>
      <c r="AD1642"/>
      <c r="AE1642"/>
    </row>
    <row r="1643" spans="20:31" ht="13" x14ac:dyDescent="0.3">
      <c r="T1643"/>
      <c r="U1643"/>
      <c r="V1643"/>
      <c r="W1643"/>
      <c r="X1643"/>
      <c r="AB1643"/>
      <c r="AC1643"/>
      <c r="AD1643"/>
      <c r="AE1643"/>
    </row>
    <row r="1644" spans="20:31" ht="13" x14ac:dyDescent="0.3">
      <c r="T1644"/>
      <c r="U1644"/>
      <c r="V1644"/>
      <c r="W1644"/>
      <c r="X1644"/>
      <c r="AB1644"/>
      <c r="AC1644"/>
      <c r="AD1644"/>
      <c r="AE1644"/>
    </row>
    <row r="1645" spans="20:31" ht="13" x14ac:dyDescent="0.3">
      <c r="T1645"/>
      <c r="U1645"/>
      <c r="V1645"/>
      <c r="W1645"/>
      <c r="X1645"/>
      <c r="AB1645"/>
      <c r="AC1645"/>
      <c r="AD1645"/>
      <c r="AE1645"/>
    </row>
    <row r="1646" spans="20:31" ht="13" x14ac:dyDescent="0.3">
      <c r="T1646"/>
      <c r="U1646"/>
      <c r="V1646"/>
      <c r="W1646"/>
      <c r="X1646"/>
      <c r="AB1646"/>
      <c r="AC1646"/>
      <c r="AD1646"/>
      <c r="AE1646"/>
    </row>
    <row r="1647" spans="20:31" ht="13" x14ac:dyDescent="0.3">
      <c r="T1647"/>
      <c r="U1647"/>
      <c r="V1647"/>
      <c r="W1647"/>
      <c r="X1647"/>
      <c r="AB1647"/>
      <c r="AC1647"/>
      <c r="AD1647"/>
      <c r="AE1647"/>
    </row>
    <row r="1648" spans="20:31" ht="13" x14ac:dyDescent="0.3">
      <c r="T1648"/>
      <c r="U1648"/>
      <c r="V1648"/>
      <c r="W1648"/>
      <c r="X1648"/>
      <c r="AB1648"/>
      <c r="AC1648"/>
      <c r="AD1648"/>
      <c r="AE1648"/>
    </row>
    <row r="1649" spans="20:31" ht="13" x14ac:dyDescent="0.3">
      <c r="T1649"/>
      <c r="U1649"/>
      <c r="V1649"/>
      <c r="W1649"/>
      <c r="X1649"/>
      <c r="AB1649"/>
      <c r="AC1649"/>
      <c r="AD1649"/>
      <c r="AE1649"/>
    </row>
    <row r="1650" spans="20:31" ht="13" x14ac:dyDescent="0.3">
      <c r="T1650"/>
      <c r="U1650"/>
      <c r="V1650"/>
      <c r="W1650"/>
      <c r="X1650"/>
      <c r="AB1650"/>
      <c r="AC1650"/>
      <c r="AD1650"/>
      <c r="AE1650"/>
    </row>
    <row r="1651" spans="20:31" ht="13" x14ac:dyDescent="0.3">
      <c r="T1651"/>
      <c r="U1651"/>
      <c r="V1651"/>
      <c r="W1651"/>
      <c r="X1651"/>
      <c r="AB1651"/>
      <c r="AC1651"/>
      <c r="AD1651"/>
      <c r="AE1651"/>
    </row>
    <row r="1652" spans="20:31" ht="13" x14ac:dyDescent="0.3">
      <c r="T1652"/>
      <c r="U1652"/>
      <c r="V1652"/>
      <c r="W1652"/>
      <c r="X1652"/>
      <c r="AB1652"/>
      <c r="AC1652"/>
      <c r="AD1652"/>
      <c r="AE1652"/>
    </row>
    <row r="1653" spans="20:31" ht="13" x14ac:dyDescent="0.3">
      <c r="T1653"/>
      <c r="U1653"/>
      <c r="V1653"/>
      <c r="W1653"/>
      <c r="X1653"/>
      <c r="AB1653"/>
      <c r="AC1653"/>
      <c r="AD1653"/>
      <c r="AE1653"/>
    </row>
    <row r="1654" spans="20:31" ht="13" x14ac:dyDescent="0.3">
      <c r="T1654"/>
      <c r="U1654"/>
      <c r="V1654"/>
      <c r="W1654"/>
      <c r="X1654"/>
      <c r="AB1654"/>
      <c r="AC1654"/>
      <c r="AD1654"/>
      <c r="AE1654"/>
    </row>
    <row r="1655" spans="20:31" ht="13" x14ac:dyDescent="0.3">
      <c r="T1655"/>
      <c r="U1655"/>
      <c r="V1655"/>
      <c r="W1655"/>
      <c r="X1655"/>
      <c r="AB1655"/>
      <c r="AC1655"/>
      <c r="AD1655"/>
      <c r="AE1655"/>
    </row>
    <row r="1656" spans="20:31" ht="13" x14ac:dyDescent="0.3">
      <c r="T1656"/>
      <c r="U1656"/>
      <c r="V1656"/>
      <c r="W1656"/>
      <c r="X1656"/>
      <c r="AB1656"/>
      <c r="AC1656"/>
      <c r="AD1656"/>
      <c r="AE1656"/>
    </row>
    <row r="1657" spans="20:31" ht="13" x14ac:dyDescent="0.3">
      <c r="T1657"/>
      <c r="U1657"/>
      <c r="V1657"/>
      <c r="W1657"/>
      <c r="X1657"/>
      <c r="AB1657"/>
      <c r="AC1657"/>
      <c r="AD1657"/>
      <c r="AE1657"/>
    </row>
    <row r="1658" spans="20:31" ht="13" x14ac:dyDescent="0.3">
      <c r="T1658"/>
      <c r="U1658"/>
      <c r="V1658"/>
      <c r="W1658"/>
      <c r="X1658"/>
      <c r="AB1658"/>
      <c r="AC1658"/>
      <c r="AD1658"/>
      <c r="AE1658"/>
    </row>
    <row r="1659" spans="20:31" ht="13" x14ac:dyDescent="0.3">
      <c r="T1659"/>
      <c r="U1659"/>
      <c r="V1659"/>
      <c r="W1659"/>
      <c r="X1659"/>
      <c r="AB1659"/>
      <c r="AC1659"/>
      <c r="AD1659"/>
      <c r="AE1659"/>
    </row>
    <row r="1660" spans="20:31" ht="13" x14ac:dyDescent="0.3">
      <c r="T1660"/>
      <c r="U1660"/>
      <c r="V1660"/>
      <c r="W1660"/>
      <c r="X1660"/>
      <c r="AB1660"/>
      <c r="AC1660"/>
      <c r="AD1660"/>
      <c r="AE1660"/>
    </row>
    <row r="1661" spans="20:31" ht="13" x14ac:dyDescent="0.3">
      <c r="T1661"/>
      <c r="U1661"/>
      <c r="V1661"/>
      <c r="W1661"/>
      <c r="X1661"/>
      <c r="AB1661"/>
      <c r="AC1661"/>
      <c r="AD1661"/>
      <c r="AE1661"/>
    </row>
    <row r="1662" spans="20:31" ht="13" x14ac:dyDescent="0.3">
      <c r="T1662"/>
      <c r="U1662"/>
      <c r="V1662"/>
      <c r="W1662"/>
      <c r="X1662"/>
      <c r="AB1662"/>
      <c r="AC1662"/>
      <c r="AD1662"/>
      <c r="AE1662"/>
    </row>
    <row r="1663" spans="20:31" ht="13" x14ac:dyDescent="0.3">
      <c r="T1663"/>
      <c r="U1663"/>
      <c r="V1663"/>
      <c r="W1663"/>
      <c r="X1663"/>
      <c r="AB1663"/>
      <c r="AC1663"/>
      <c r="AD1663"/>
      <c r="AE1663"/>
    </row>
    <row r="1664" spans="20:31" ht="13" x14ac:dyDescent="0.3">
      <c r="T1664"/>
      <c r="U1664"/>
      <c r="V1664"/>
      <c r="W1664"/>
      <c r="X1664"/>
      <c r="AB1664"/>
      <c r="AC1664"/>
      <c r="AD1664"/>
      <c r="AE1664"/>
    </row>
    <row r="1665" spans="20:31" ht="13" x14ac:dyDescent="0.3">
      <c r="T1665"/>
      <c r="U1665"/>
      <c r="V1665"/>
      <c r="W1665"/>
      <c r="X1665"/>
      <c r="AB1665"/>
      <c r="AC1665"/>
      <c r="AD1665"/>
      <c r="AE1665"/>
    </row>
    <row r="1666" spans="20:31" ht="13" x14ac:dyDescent="0.3">
      <c r="T1666"/>
      <c r="U1666"/>
      <c r="V1666"/>
      <c r="W1666"/>
      <c r="X1666"/>
      <c r="AB1666"/>
      <c r="AC1666"/>
      <c r="AD1666"/>
      <c r="AE1666"/>
    </row>
    <row r="1667" spans="20:31" ht="13" x14ac:dyDescent="0.3">
      <c r="T1667"/>
      <c r="U1667"/>
      <c r="V1667"/>
      <c r="W1667"/>
      <c r="X1667"/>
      <c r="AB1667"/>
      <c r="AC1667"/>
      <c r="AD1667"/>
      <c r="AE1667"/>
    </row>
    <row r="1668" spans="20:31" ht="13" x14ac:dyDescent="0.3">
      <c r="T1668"/>
      <c r="U1668"/>
      <c r="V1668"/>
      <c r="W1668"/>
      <c r="X1668"/>
      <c r="AB1668"/>
      <c r="AC1668"/>
      <c r="AD1668"/>
      <c r="AE1668"/>
    </row>
    <row r="1669" spans="20:31" ht="13" x14ac:dyDescent="0.3">
      <c r="T1669"/>
      <c r="U1669"/>
      <c r="V1669"/>
      <c r="W1669"/>
      <c r="X1669"/>
      <c r="AB1669"/>
      <c r="AC1669"/>
      <c r="AD1669"/>
      <c r="AE1669"/>
    </row>
    <row r="1670" spans="20:31" ht="13" x14ac:dyDescent="0.3">
      <c r="T1670"/>
      <c r="U1670"/>
      <c r="V1670"/>
      <c r="W1670"/>
      <c r="X1670"/>
      <c r="AB1670"/>
      <c r="AC1670"/>
      <c r="AD1670"/>
      <c r="AE1670"/>
    </row>
    <row r="1671" spans="20:31" ht="13" x14ac:dyDescent="0.3">
      <c r="T1671"/>
      <c r="U1671"/>
      <c r="V1671"/>
      <c r="W1671"/>
      <c r="X1671"/>
      <c r="AB1671"/>
      <c r="AC1671"/>
      <c r="AD1671"/>
      <c r="AE1671"/>
    </row>
    <row r="1672" spans="20:31" ht="13" x14ac:dyDescent="0.3">
      <c r="T1672"/>
      <c r="U1672"/>
      <c r="V1672"/>
      <c r="W1672"/>
      <c r="X1672"/>
      <c r="AB1672"/>
      <c r="AC1672"/>
      <c r="AD1672"/>
      <c r="AE1672"/>
    </row>
    <row r="1673" spans="20:31" ht="13" x14ac:dyDescent="0.3">
      <c r="T1673"/>
      <c r="U1673"/>
      <c r="V1673"/>
      <c r="W1673"/>
      <c r="X1673"/>
      <c r="AB1673"/>
      <c r="AC1673"/>
      <c r="AD1673"/>
      <c r="AE1673"/>
    </row>
    <row r="1674" spans="20:31" ht="13" x14ac:dyDescent="0.3">
      <c r="T1674"/>
      <c r="U1674"/>
      <c r="V1674"/>
      <c r="W1674"/>
      <c r="X1674"/>
      <c r="AB1674"/>
      <c r="AC1674"/>
      <c r="AD1674"/>
      <c r="AE1674"/>
    </row>
    <row r="1675" spans="20:31" ht="13" x14ac:dyDescent="0.3">
      <c r="T1675"/>
      <c r="U1675"/>
      <c r="V1675"/>
      <c r="W1675"/>
      <c r="X1675"/>
      <c r="AB1675"/>
      <c r="AC1675"/>
      <c r="AD1675"/>
      <c r="AE1675"/>
    </row>
    <row r="1676" spans="20:31" ht="13" x14ac:dyDescent="0.3">
      <c r="T1676"/>
      <c r="U1676"/>
      <c r="V1676"/>
      <c r="W1676"/>
      <c r="X1676"/>
      <c r="AB1676"/>
      <c r="AC1676"/>
      <c r="AD1676"/>
      <c r="AE1676"/>
    </row>
    <row r="1677" spans="20:31" ht="13" x14ac:dyDescent="0.3">
      <c r="T1677"/>
      <c r="U1677"/>
      <c r="V1677"/>
      <c r="W1677"/>
      <c r="X1677"/>
      <c r="AB1677"/>
      <c r="AC1677"/>
      <c r="AD1677"/>
      <c r="AE1677"/>
    </row>
    <row r="1678" spans="20:31" ht="13" x14ac:dyDescent="0.3">
      <c r="T1678"/>
      <c r="U1678"/>
      <c r="V1678"/>
      <c r="W1678"/>
      <c r="X1678"/>
      <c r="AB1678"/>
      <c r="AC1678"/>
      <c r="AD1678"/>
      <c r="AE1678"/>
    </row>
    <row r="1679" spans="20:31" ht="13" x14ac:dyDescent="0.3">
      <c r="T1679"/>
      <c r="U1679"/>
      <c r="V1679"/>
      <c r="W1679"/>
      <c r="X1679"/>
      <c r="AB1679"/>
      <c r="AC1679"/>
      <c r="AD1679"/>
      <c r="AE1679"/>
    </row>
    <row r="1680" spans="20:31" ht="13" x14ac:dyDescent="0.3">
      <c r="T1680"/>
      <c r="U1680"/>
      <c r="V1680"/>
      <c r="W1680"/>
      <c r="X1680"/>
      <c r="AB1680"/>
      <c r="AC1680"/>
      <c r="AD1680"/>
      <c r="AE1680"/>
    </row>
    <row r="1681" spans="20:31" ht="13" x14ac:dyDescent="0.3">
      <c r="T1681"/>
      <c r="U1681"/>
      <c r="V1681"/>
      <c r="W1681"/>
      <c r="X1681"/>
      <c r="AB1681"/>
      <c r="AC1681"/>
      <c r="AD1681"/>
      <c r="AE1681"/>
    </row>
    <row r="1682" spans="20:31" ht="13" x14ac:dyDescent="0.3">
      <c r="T1682"/>
      <c r="U1682"/>
      <c r="V1682"/>
      <c r="W1682"/>
      <c r="X1682"/>
      <c r="AB1682"/>
      <c r="AC1682"/>
      <c r="AD1682"/>
      <c r="AE1682"/>
    </row>
    <row r="1683" spans="20:31" ht="13" x14ac:dyDescent="0.3">
      <c r="T1683"/>
      <c r="U1683"/>
      <c r="V1683"/>
      <c r="W1683"/>
      <c r="X1683"/>
      <c r="AB1683"/>
      <c r="AC1683"/>
      <c r="AD1683"/>
      <c r="AE1683"/>
    </row>
    <row r="1684" spans="20:31" ht="13" x14ac:dyDescent="0.3">
      <c r="T1684"/>
      <c r="U1684"/>
      <c r="V1684"/>
      <c r="W1684"/>
      <c r="X1684"/>
      <c r="AB1684"/>
      <c r="AC1684"/>
      <c r="AD1684"/>
      <c r="AE1684"/>
    </row>
    <row r="1685" spans="20:31" ht="13" x14ac:dyDescent="0.3">
      <c r="T1685"/>
      <c r="U1685"/>
      <c r="V1685"/>
      <c r="W1685"/>
      <c r="X1685"/>
      <c r="AB1685"/>
      <c r="AC1685"/>
      <c r="AD1685"/>
      <c r="AE1685"/>
    </row>
    <row r="1686" spans="20:31" ht="13" x14ac:dyDescent="0.3">
      <c r="T1686"/>
      <c r="U1686"/>
      <c r="V1686"/>
      <c r="W1686"/>
      <c r="X1686"/>
      <c r="AB1686"/>
      <c r="AC1686"/>
      <c r="AD1686"/>
      <c r="AE1686"/>
    </row>
    <row r="1687" spans="20:31" ht="13" x14ac:dyDescent="0.3">
      <c r="T1687"/>
      <c r="U1687"/>
      <c r="V1687"/>
      <c r="W1687"/>
      <c r="X1687"/>
      <c r="AB1687"/>
      <c r="AC1687"/>
      <c r="AD1687"/>
      <c r="AE1687"/>
    </row>
    <row r="1688" spans="20:31" ht="13" x14ac:dyDescent="0.3">
      <c r="T1688"/>
      <c r="U1688"/>
      <c r="V1688"/>
      <c r="W1688"/>
      <c r="X1688"/>
      <c r="AB1688"/>
      <c r="AC1688"/>
      <c r="AD1688"/>
      <c r="AE1688"/>
    </row>
    <row r="1689" spans="20:31" ht="13" x14ac:dyDescent="0.3">
      <c r="T1689"/>
      <c r="U1689"/>
      <c r="V1689"/>
      <c r="W1689"/>
      <c r="X1689"/>
      <c r="AB1689"/>
      <c r="AC1689"/>
      <c r="AD1689"/>
      <c r="AE1689"/>
    </row>
    <row r="1690" spans="20:31" ht="13" x14ac:dyDescent="0.3">
      <c r="T1690"/>
      <c r="U1690"/>
      <c r="V1690"/>
      <c r="W1690"/>
      <c r="X1690"/>
      <c r="AB1690"/>
      <c r="AC1690"/>
      <c r="AD1690"/>
      <c r="AE1690"/>
    </row>
    <row r="1691" spans="20:31" ht="13" x14ac:dyDescent="0.3">
      <c r="T1691"/>
      <c r="U1691"/>
      <c r="V1691"/>
      <c r="W1691"/>
      <c r="X1691"/>
      <c r="AB1691"/>
      <c r="AC1691"/>
      <c r="AD1691"/>
      <c r="AE1691"/>
    </row>
    <row r="1692" spans="20:31" ht="13" x14ac:dyDescent="0.3">
      <c r="T1692"/>
      <c r="U1692"/>
      <c r="V1692"/>
      <c r="W1692"/>
      <c r="X1692"/>
      <c r="AB1692"/>
      <c r="AC1692"/>
      <c r="AD1692"/>
      <c r="AE1692"/>
    </row>
    <row r="1693" spans="20:31" ht="13" x14ac:dyDescent="0.3">
      <c r="T1693"/>
      <c r="U1693"/>
      <c r="V1693"/>
      <c r="W1693"/>
      <c r="X1693"/>
      <c r="AB1693"/>
      <c r="AC1693"/>
      <c r="AD1693"/>
      <c r="AE1693"/>
    </row>
    <row r="1694" spans="20:31" ht="13" x14ac:dyDescent="0.3">
      <c r="T1694"/>
      <c r="U1694"/>
      <c r="V1694"/>
      <c r="W1694"/>
      <c r="X1694"/>
      <c r="AB1694"/>
      <c r="AC1694"/>
      <c r="AD1694"/>
      <c r="AE1694"/>
    </row>
    <row r="1695" spans="20:31" ht="13" x14ac:dyDescent="0.3">
      <c r="T1695"/>
      <c r="U1695"/>
      <c r="V1695"/>
      <c r="W1695"/>
      <c r="X1695"/>
      <c r="AB1695"/>
      <c r="AC1695"/>
      <c r="AD1695"/>
      <c r="AE1695"/>
    </row>
    <row r="1696" spans="20:31" ht="13" x14ac:dyDescent="0.3">
      <c r="T1696"/>
      <c r="U1696"/>
      <c r="V1696"/>
      <c r="W1696"/>
      <c r="X1696"/>
      <c r="AB1696"/>
      <c r="AC1696"/>
      <c r="AD1696"/>
      <c r="AE1696"/>
    </row>
    <row r="1697" spans="20:31" ht="13" x14ac:dyDescent="0.3">
      <c r="T1697"/>
      <c r="U1697"/>
      <c r="V1697"/>
      <c r="W1697"/>
      <c r="X1697"/>
      <c r="AB1697"/>
      <c r="AC1697"/>
      <c r="AD1697"/>
      <c r="AE1697"/>
    </row>
    <row r="1698" spans="20:31" ht="13" x14ac:dyDescent="0.3">
      <c r="T1698"/>
      <c r="U1698"/>
      <c r="V1698"/>
      <c r="W1698"/>
      <c r="X1698"/>
      <c r="AB1698"/>
      <c r="AC1698"/>
      <c r="AD1698"/>
      <c r="AE1698"/>
    </row>
    <row r="1699" spans="20:31" ht="13" x14ac:dyDescent="0.3">
      <c r="T1699"/>
      <c r="U1699"/>
      <c r="V1699"/>
      <c r="W1699"/>
      <c r="X1699"/>
      <c r="AB1699"/>
      <c r="AC1699"/>
      <c r="AD1699"/>
      <c r="AE1699"/>
    </row>
    <row r="1700" spans="20:31" ht="13" x14ac:dyDescent="0.3">
      <c r="T1700"/>
      <c r="U1700"/>
      <c r="V1700"/>
      <c r="W1700"/>
      <c r="X1700"/>
      <c r="AB1700"/>
      <c r="AC1700"/>
      <c r="AD1700"/>
      <c r="AE1700"/>
    </row>
    <row r="1701" spans="20:31" ht="13" x14ac:dyDescent="0.3">
      <c r="T1701"/>
      <c r="U1701"/>
      <c r="V1701"/>
      <c r="W1701"/>
      <c r="X1701"/>
      <c r="AB1701"/>
      <c r="AC1701"/>
      <c r="AD1701"/>
      <c r="AE1701"/>
    </row>
    <row r="1702" spans="20:31" ht="13" x14ac:dyDescent="0.3">
      <c r="T1702"/>
      <c r="U1702"/>
      <c r="V1702"/>
      <c r="W1702"/>
      <c r="X1702"/>
      <c r="AB1702"/>
      <c r="AC1702"/>
      <c r="AD1702"/>
      <c r="AE1702"/>
    </row>
    <row r="1703" spans="20:31" ht="13" x14ac:dyDescent="0.3">
      <c r="T1703"/>
      <c r="U1703"/>
      <c r="V1703"/>
      <c r="W1703"/>
      <c r="X1703"/>
      <c r="AB1703"/>
      <c r="AC1703"/>
      <c r="AD1703"/>
      <c r="AE1703"/>
    </row>
    <row r="1704" spans="20:31" ht="13" x14ac:dyDescent="0.3">
      <c r="T1704"/>
      <c r="U1704"/>
      <c r="V1704"/>
      <c r="W1704"/>
      <c r="X1704"/>
      <c r="AB1704"/>
      <c r="AC1704"/>
      <c r="AD1704"/>
      <c r="AE1704"/>
    </row>
    <row r="1705" spans="20:31" ht="13" x14ac:dyDescent="0.3">
      <c r="T1705"/>
      <c r="U1705"/>
      <c r="V1705"/>
      <c r="W1705"/>
      <c r="X1705"/>
      <c r="AB1705"/>
      <c r="AC1705"/>
      <c r="AD1705"/>
      <c r="AE1705"/>
    </row>
    <row r="1706" spans="20:31" ht="13" x14ac:dyDescent="0.3">
      <c r="T1706"/>
      <c r="U1706"/>
      <c r="V1706"/>
      <c r="W1706"/>
      <c r="X1706"/>
      <c r="AB1706"/>
      <c r="AC1706"/>
      <c r="AD1706"/>
      <c r="AE1706"/>
    </row>
    <row r="1707" spans="20:31" ht="13" x14ac:dyDescent="0.3">
      <c r="T1707"/>
      <c r="U1707"/>
      <c r="V1707"/>
      <c r="W1707"/>
      <c r="X1707"/>
      <c r="AB1707"/>
      <c r="AC1707"/>
      <c r="AD1707"/>
      <c r="AE1707"/>
    </row>
    <row r="1708" spans="20:31" ht="13" x14ac:dyDescent="0.3">
      <c r="T1708"/>
      <c r="U1708"/>
      <c r="V1708"/>
      <c r="W1708"/>
      <c r="X1708"/>
      <c r="AB1708"/>
      <c r="AC1708"/>
      <c r="AD1708"/>
      <c r="AE1708"/>
    </row>
    <row r="1709" spans="20:31" ht="13" x14ac:dyDescent="0.3">
      <c r="T1709"/>
      <c r="U1709"/>
      <c r="V1709"/>
      <c r="W1709"/>
      <c r="X1709"/>
      <c r="AB1709"/>
      <c r="AC1709"/>
      <c r="AD1709"/>
      <c r="AE1709"/>
    </row>
    <row r="1710" spans="20:31" ht="13" x14ac:dyDescent="0.3">
      <c r="T1710"/>
      <c r="U1710"/>
      <c r="V1710"/>
      <c r="W1710"/>
      <c r="X1710"/>
      <c r="AB1710"/>
      <c r="AC1710"/>
      <c r="AD1710"/>
      <c r="AE1710"/>
    </row>
    <row r="1711" spans="20:31" ht="13" x14ac:dyDescent="0.3">
      <c r="T1711"/>
      <c r="U1711"/>
      <c r="V1711"/>
      <c r="W1711"/>
      <c r="X1711"/>
      <c r="AB1711"/>
      <c r="AC1711"/>
      <c r="AD1711"/>
      <c r="AE1711"/>
    </row>
    <row r="1712" spans="20:31" ht="13" x14ac:dyDescent="0.3">
      <c r="T1712"/>
      <c r="U1712"/>
      <c r="V1712"/>
      <c r="W1712"/>
      <c r="X1712"/>
      <c r="AB1712"/>
      <c r="AC1712"/>
      <c r="AD1712"/>
      <c r="AE1712"/>
    </row>
    <row r="1713" spans="20:31" ht="13" x14ac:dyDescent="0.3">
      <c r="T1713"/>
      <c r="U1713"/>
      <c r="V1713"/>
      <c r="W1713"/>
      <c r="X1713"/>
      <c r="AB1713"/>
      <c r="AC1713"/>
      <c r="AD1713"/>
      <c r="AE1713"/>
    </row>
    <row r="1714" spans="20:31" ht="13" x14ac:dyDescent="0.3">
      <c r="T1714"/>
      <c r="U1714"/>
      <c r="V1714"/>
      <c r="W1714"/>
      <c r="X1714"/>
      <c r="AB1714"/>
      <c r="AC1714"/>
      <c r="AD1714"/>
      <c r="AE1714"/>
    </row>
    <row r="1715" spans="20:31" ht="13" x14ac:dyDescent="0.3">
      <c r="T1715"/>
      <c r="U1715"/>
      <c r="V1715"/>
      <c r="W1715"/>
      <c r="X1715"/>
      <c r="AB1715"/>
      <c r="AC1715"/>
      <c r="AD1715"/>
      <c r="AE1715"/>
    </row>
    <row r="1716" spans="20:31" ht="13" x14ac:dyDescent="0.3">
      <c r="T1716"/>
      <c r="U1716"/>
      <c r="V1716"/>
      <c r="W1716"/>
      <c r="X1716"/>
      <c r="AB1716"/>
      <c r="AC1716"/>
      <c r="AD1716"/>
      <c r="AE1716"/>
    </row>
    <row r="1717" spans="20:31" ht="13" x14ac:dyDescent="0.3">
      <c r="T1717"/>
      <c r="U1717"/>
      <c r="V1717"/>
      <c r="W1717"/>
      <c r="X1717"/>
      <c r="AB1717"/>
      <c r="AC1717"/>
      <c r="AD1717"/>
      <c r="AE1717"/>
    </row>
    <row r="1718" spans="20:31" ht="13" x14ac:dyDescent="0.3">
      <c r="T1718"/>
      <c r="U1718"/>
      <c r="V1718"/>
      <c r="W1718"/>
      <c r="X1718"/>
      <c r="AB1718"/>
      <c r="AC1718"/>
      <c r="AD1718"/>
      <c r="AE1718"/>
    </row>
    <row r="1719" spans="20:31" ht="13" x14ac:dyDescent="0.3">
      <c r="T1719"/>
      <c r="U1719"/>
      <c r="V1719"/>
      <c r="W1719"/>
      <c r="X1719"/>
      <c r="AB1719"/>
      <c r="AC1719"/>
      <c r="AD1719"/>
      <c r="AE1719"/>
    </row>
    <row r="1720" spans="20:31" ht="13" x14ac:dyDescent="0.3">
      <c r="T1720"/>
      <c r="U1720"/>
      <c r="V1720"/>
      <c r="W1720"/>
      <c r="X1720"/>
      <c r="AB1720"/>
      <c r="AC1720"/>
      <c r="AD1720"/>
      <c r="AE1720"/>
    </row>
    <row r="1721" spans="20:31" ht="13" x14ac:dyDescent="0.3">
      <c r="T1721"/>
      <c r="U1721"/>
      <c r="V1721"/>
      <c r="W1721"/>
      <c r="X1721"/>
      <c r="AB1721"/>
      <c r="AC1721"/>
      <c r="AD1721"/>
      <c r="AE1721"/>
    </row>
    <row r="1722" spans="20:31" ht="13" x14ac:dyDescent="0.3">
      <c r="T1722"/>
      <c r="U1722"/>
      <c r="V1722"/>
      <c r="W1722"/>
      <c r="X1722"/>
      <c r="AB1722"/>
      <c r="AC1722"/>
      <c r="AD1722"/>
      <c r="AE1722"/>
    </row>
    <row r="1723" spans="20:31" ht="13" x14ac:dyDescent="0.3">
      <c r="T1723"/>
      <c r="U1723"/>
      <c r="V1723"/>
      <c r="W1723"/>
      <c r="X1723"/>
      <c r="AB1723"/>
      <c r="AC1723"/>
      <c r="AD1723"/>
      <c r="AE1723"/>
    </row>
    <row r="1724" spans="20:31" ht="13" x14ac:dyDescent="0.3">
      <c r="T1724"/>
      <c r="U1724"/>
      <c r="V1724"/>
      <c r="W1724"/>
      <c r="X1724"/>
      <c r="AB1724"/>
      <c r="AC1724"/>
      <c r="AD1724"/>
      <c r="AE1724"/>
    </row>
    <row r="1725" spans="20:31" ht="13" x14ac:dyDescent="0.3">
      <c r="T1725"/>
      <c r="U1725"/>
      <c r="V1725"/>
      <c r="W1725"/>
      <c r="X1725"/>
      <c r="AB1725"/>
      <c r="AC1725"/>
      <c r="AD1725"/>
      <c r="AE1725"/>
    </row>
    <row r="1726" spans="20:31" ht="13" x14ac:dyDescent="0.3">
      <c r="T1726"/>
      <c r="U1726"/>
      <c r="V1726"/>
      <c r="W1726"/>
      <c r="X1726"/>
      <c r="AB1726"/>
      <c r="AC1726"/>
      <c r="AD1726"/>
      <c r="AE1726"/>
    </row>
    <row r="1727" spans="20:31" ht="13" x14ac:dyDescent="0.3">
      <c r="T1727"/>
      <c r="U1727"/>
      <c r="V1727"/>
      <c r="W1727"/>
      <c r="X1727"/>
      <c r="AB1727"/>
      <c r="AC1727"/>
      <c r="AD1727"/>
      <c r="AE1727"/>
    </row>
    <row r="1728" spans="20:31" ht="13" x14ac:dyDescent="0.3">
      <c r="T1728"/>
      <c r="U1728"/>
      <c r="V1728"/>
      <c r="W1728"/>
      <c r="X1728"/>
      <c r="AB1728"/>
      <c r="AC1728"/>
      <c r="AD1728"/>
      <c r="AE1728"/>
    </row>
    <row r="1729" spans="20:31" ht="13" x14ac:dyDescent="0.3">
      <c r="T1729"/>
      <c r="U1729"/>
      <c r="V1729"/>
      <c r="W1729"/>
      <c r="X1729"/>
      <c r="AB1729"/>
      <c r="AC1729"/>
      <c r="AD1729"/>
      <c r="AE1729"/>
    </row>
    <row r="1730" spans="20:31" ht="13" x14ac:dyDescent="0.3">
      <c r="T1730"/>
      <c r="U1730"/>
      <c r="V1730"/>
      <c r="W1730"/>
      <c r="X1730"/>
      <c r="AB1730"/>
      <c r="AC1730"/>
      <c r="AD1730"/>
      <c r="AE1730"/>
    </row>
    <row r="1731" spans="20:31" ht="13" x14ac:dyDescent="0.3">
      <c r="T1731"/>
      <c r="U1731"/>
      <c r="V1731"/>
      <c r="W1731"/>
      <c r="X1731"/>
      <c r="AB1731"/>
      <c r="AC1731"/>
      <c r="AD1731"/>
      <c r="AE1731"/>
    </row>
    <row r="1732" spans="20:31" ht="13" x14ac:dyDescent="0.3">
      <c r="T1732"/>
      <c r="U1732"/>
      <c r="V1732"/>
      <c r="W1732"/>
      <c r="X1732"/>
      <c r="AB1732"/>
      <c r="AC1732"/>
      <c r="AD1732"/>
      <c r="AE1732"/>
    </row>
    <row r="1733" spans="20:31" ht="13" x14ac:dyDescent="0.3">
      <c r="T1733"/>
      <c r="U1733"/>
      <c r="V1733"/>
      <c r="W1733"/>
      <c r="X1733"/>
      <c r="AB1733"/>
      <c r="AC1733"/>
      <c r="AD1733"/>
      <c r="AE1733"/>
    </row>
    <row r="1734" spans="20:31" ht="13" x14ac:dyDescent="0.3">
      <c r="T1734"/>
      <c r="U1734"/>
      <c r="V1734"/>
      <c r="W1734"/>
      <c r="X1734"/>
      <c r="AB1734"/>
      <c r="AC1734"/>
      <c r="AD1734"/>
      <c r="AE1734"/>
    </row>
    <row r="1735" spans="20:31" ht="13" x14ac:dyDescent="0.3">
      <c r="T1735"/>
      <c r="U1735"/>
      <c r="V1735"/>
      <c r="W1735"/>
      <c r="X1735"/>
      <c r="AB1735"/>
      <c r="AC1735"/>
      <c r="AD1735"/>
      <c r="AE1735"/>
    </row>
    <row r="1736" spans="20:31" ht="13" x14ac:dyDescent="0.3">
      <c r="T1736"/>
      <c r="U1736"/>
      <c r="V1736"/>
      <c r="W1736"/>
      <c r="X1736"/>
      <c r="AB1736"/>
      <c r="AC1736"/>
      <c r="AD1736"/>
      <c r="AE1736"/>
    </row>
    <row r="1737" spans="20:31" ht="13" x14ac:dyDescent="0.3">
      <c r="T1737"/>
      <c r="U1737"/>
      <c r="V1737"/>
      <c r="W1737"/>
      <c r="X1737"/>
      <c r="AB1737"/>
      <c r="AC1737"/>
      <c r="AD1737"/>
      <c r="AE1737"/>
    </row>
    <row r="1738" spans="20:31" ht="13" x14ac:dyDescent="0.3">
      <c r="T1738"/>
      <c r="U1738"/>
      <c r="V1738"/>
      <c r="W1738"/>
      <c r="X1738"/>
      <c r="AB1738"/>
      <c r="AC1738"/>
      <c r="AD1738"/>
      <c r="AE1738"/>
    </row>
    <row r="1739" spans="20:31" ht="13" x14ac:dyDescent="0.3">
      <c r="T1739"/>
      <c r="U1739"/>
      <c r="V1739"/>
      <c r="W1739"/>
      <c r="X1739"/>
      <c r="AB1739"/>
      <c r="AC1739"/>
      <c r="AD1739"/>
      <c r="AE1739"/>
    </row>
    <row r="1740" spans="20:31" ht="13" x14ac:dyDescent="0.3">
      <c r="T1740"/>
      <c r="U1740"/>
      <c r="V1740"/>
      <c r="W1740"/>
      <c r="X1740"/>
      <c r="AB1740"/>
      <c r="AC1740"/>
      <c r="AD1740"/>
      <c r="AE1740"/>
    </row>
    <row r="1741" spans="20:31" ht="13" x14ac:dyDescent="0.3">
      <c r="T1741"/>
      <c r="U1741"/>
      <c r="V1741"/>
      <c r="W1741"/>
      <c r="X1741"/>
      <c r="AB1741"/>
      <c r="AC1741"/>
      <c r="AD1741"/>
      <c r="AE1741"/>
    </row>
    <row r="1742" spans="20:31" ht="13" x14ac:dyDescent="0.3">
      <c r="T1742"/>
      <c r="U1742"/>
      <c r="V1742"/>
      <c r="W1742"/>
      <c r="X1742"/>
      <c r="AB1742"/>
      <c r="AC1742"/>
      <c r="AD1742"/>
      <c r="AE1742"/>
    </row>
    <row r="1743" spans="20:31" ht="13" x14ac:dyDescent="0.3">
      <c r="T1743"/>
      <c r="U1743"/>
      <c r="V1743"/>
      <c r="W1743"/>
      <c r="X1743"/>
      <c r="AB1743"/>
      <c r="AC1743"/>
      <c r="AD1743"/>
      <c r="AE1743"/>
    </row>
    <row r="1744" spans="20:31" ht="13" x14ac:dyDescent="0.3">
      <c r="T1744"/>
      <c r="U1744"/>
      <c r="V1744"/>
      <c r="W1744"/>
      <c r="X1744"/>
      <c r="AB1744"/>
      <c r="AC1744"/>
      <c r="AD1744"/>
      <c r="AE1744"/>
    </row>
    <row r="1745" spans="20:31" ht="13" x14ac:dyDescent="0.3">
      <c r="T1745"/>
      <c r="U1745"/>
      <c r="V1745"/>
      <c r="W1745"/>
      <c r="X1745"/>
      <c r="AB1745"/>
      <c r="AC1745"/>
      <c r="AD1745"/>
      <c r="AE1745"/>
    </row>
    <row r="1746" spans="20:31" ht="13" x14ac:dyDescent="0.3">
      <c r="T1746"/>
      <c r="U1746"/>
      <c r="V1746"/>
      <c r="W1746"/>
      <c r="X1746"/>
      <c r="AB1746"/>
      <c r="AC1746"/>
      <c r="AD1746"/>
      <c r="AE1746"/>
    </row>
    <row r="1747" spans="20:31" ht="13" x14ac:dyDescent="0.3">
      <c r="T1747"/>
      <c r="U1747"/>
      <c r="V1747"/>
      <c r="W1747"/>
      <c r="X1747"/>
      <c r="AB1747"/>
      <c r="AC1747"/>
      <c r="AD1747"/>
      <c r="AE1747"/>
    </row>
    <row r="1748" spans="20:31" ht="13" x14ac:dyDescent="0.3">
      <c r="T1748"/>
      <c r="U1748"/>
      <c r="V1748"/>
      <c r="W1748"/>
      <c r="X1748"/>
      <c r="AB1748"/>
      <c r="AC1748"/>
      <c r="AD1748"/>
      <c r="AE1748"/>
    </row>
    <row r="1749" spans="20:31" ht="13" x14ac:dyDescent="0.3">
      <c r="T1749"/>
      <c r="U1749"/>
      <c r="V1749"/>
      <c r="W1749"/>
      <c r="X1749"/>
      <c r="AB1749"/>
      <c r="AC1749"/>
      <c r="AD1749"/>
      <c r="AE1749"/>
    </row>
    <row r="1750" spans="20:31" ht="13" x14ac:dyDescent="0.3">
      <c r="T1750"/>
      <c r="U1750"/>
      <c r="V1750"/>
      <c r="W1750"/>
      <c r="X1750"/>
      <c r="AB1750"/>
      <c r="AC1750"/>
      <c r="AD1750"/>
      <c r="AE1750"/>
    </row>
    <row r="1751" spans="20:31" ht="13" x14ac:dyDescent="0.3">
      <c r="T1751"/>
      <c r="U1751"/>
      <c r="V1751"/>
      <c r="W1751"/>
      <c r="X1751"/>
      <c r="AB1751"/>
      <c r="AC1751"/>
      <c r="AD1751"/>
      <c r="AE1751"/>
    </row>
    <row r="1752" spans="20:31" ht="13" x14ac:dyDescent="0.3">
      <c r="T1752"/>
      <c r="U1752"/>
      <c r="V1752"/>
      <c r="W1752"/>
      <c r="X1752"/>
      <c r="AB1752"/>
      <c r="AC1752"/>
      <c r="AD1752"/>
      <c r="AE1752"/>
    </row>
    <row r="1753" spans="20:31" ht="13" x14ac:dyDescent="0.3">
      <c r="T1753"/>
      <c r="U1753"/>
      <c r="V1753"/>
      <c r="W1753"/>
      <c r="X1753"/>
      <c r="AB1753"/>
      <c r="AC1753"/>
      <c r="AD1753"/>
      <c r="AE1753"/>
    </row>
    <row r="1754" spans="20:31" ht="13" x14ac:dyDescent="0.3">
      <c r="T1754"/>
      <c r="U1754"/>
      <c r="V1754"/>
      <c r="W1754"/>
      <c r="X1754"/>
      <c r="AB1754"/>
      <c r="AC1754"/>
      <c r="AD1754"/>
      <c r="AE1754"/>
    </row>
    <row r="1755" spans="20:31" ht="13" x14ac:dyDescent="0.3">
      <c r="T1755"/>
      <c r="U1755"/>
      <c r="V1755"/>
      <c r="W1755"/>
      <c r="X1755"/>
      <c r="AB1755"/>
      <c r="AC1755"/>
      <c r="AD1755"/>
      <c r="AE1755"/>
    </row>
    <row r="1756" spans="20:31" ht="13" x14ac:dyDescent="0.3">
      <c r="T1756"/>
      <c r="U1756"/>
      <c r="V1756"/>
      <c r="W1756"/>
      <c r="X1756"/>
      <c r="AB1756"/>
      <c r="AC1756"/>
      <c r="AD1756"/>
      <c r="AE1756"/>
    </row>
    <row r="1757" spans="20:31" ht="13" x14ac:dyDescent="0.3">
      <c r="T1757"/>
      <c r="U1757"/>
      <c r="V1757"/>
      <c r="W1757"/>
      <c r="X1757"/>
      <c r="AB1757"/>
      <c r="AC1757"/>
      <c r="AD1757"/>
      <c r="AE1757"/>
    </row>
    <row r="1758" spans="20:31" ht="13" x14ac:dyDescent="0.3">
      <c r="T1758"/>
      <c r="U1758"/>
      <c r="V1758"/>
      <c r="W1758"/>
      <c r="X1758"/>
      <c r="AB1758"/>
      <c r="AC1758"/>
      <c r="AD1758"/>
      <c r="AE1758"/>
    </row>
    <row r="1759" spans="20:31" ht="13" x14ac:dyDescent="0.3">
      <c r="T1759"/>
      <c r="U1759"/>
      <c r="V1759"/>
      <c r="W1759"/>
      <c r="X1759"/>
      <c r="AB1759"/>
      <c r="AC1759"/>
      <c r="AD1759"/>
      <c r="AE1759"/>
    </row>
    <row r="1760" spans="20:31" ht="13" x14ac:dyDescent="0.3">
      <c r="T1760"/>
      <c r="U1760"/>
      <c r="V1760"/>
      <c r="W1760"/>
      <c r="X1760"/>
      <c r="AB1760"/>
      <c r="AC1760"/>
      <c r="AD1760"/>
      <c r="AE1760"/>
    </row>
    <row r="1761" spans="20:31" ht="13" x14ac:dyDescent="0.3">
      <c r="T1761"/>
      <c r="U1761"/>
      <c r="V1761"/>
      <c r="W1761"/>
      <c r="X1761"/>
      <c r="AB1761"/>
      <c r="AC1761"/>
      <c r="AD1761"/>
      <c r="AE1761"/>
    </row>
    <row r="1762" spans="20:31" ht="13" x14ac:dyDescent="0.3">
      <c r="T1762"/>
      <c r="U1762"/>
      <c r="V1762"/>
      <c r="W1762"/>
      <c r="X1762"/>
      <c r="AB1762"/>
      <c r="AC1762"/>
      <c r="AD1762"/>
      <c r="AE1762"/>
    </row>
    <row r="1763" spans="20:31" ht="13" x14ac:dyDescent="0.3">
      <c r="T1763"/>
      <c r="U1763"/>
      <c r="V1763"/>
      <c r="W1763"/>
      <c r="X1763"/>
      <c r="AB1763"/>
      <c r="AC1763"/>
      <c r="AD1763"/>
      <c r="AE1763"/>
    </row>
    <row r="1764" spans="20:31" ht="13" x14ac:dyDescent="0.3">
      <c r="T1764"/>
      <c r="U1764"/>
      <c r="V1764"/>
      <c r="W1764"/>
      <c r="X1764"/>
      <c r="AB1764"/>
      <c r="AC1764"/>
      <c r="AD1764"/>
      <c r="AE1764"/>
    </row>
    <row r="1765" spans="20:31" ht="13" x14ac:dyDescent="0.3">
      <c r="T1765"/>
      <c r="U1765"/>
      <c r="V1765"/>
      <c r="W1765"/>
      <c r="X1765"/>
      <c r="AB1765"/>
      <c r="AC1765"/>
      <c r="AD1765"/>
      <c r="AE1765"/>
    </row>
    <row r="1766" spans="20:31" ht="13" x14ac:dyDescent="0.3">
      <c r="T1766"/>
      <c r="U1766"/>
      <c r="V1766"/>
      <c r="W1766"/>
      <c r="X1766"/>
      <c r="AB1766"/>
      <c r="AC1766"/>
      <c r="AD1766"/>
      <c r="AE1766"/>
    </row>
    <row r="1767" spans="20:31" ht="13" x14ac:dyDescent="0.3">
      <c r="T1767"/>
      <c r="U1767"/>
      <c r="V1767"/>
      <c r="W1767"/>
      <c r="X1767"/>
      <c r="AB1767"/>
      <c r="AC1767"/>
      <c r="AD1767"/>
      <c r="AE1767"/>
    </row>
    <row r="1768" spans="20:31" ht="13" x14ac:dyDescent="0.3">
      <c r="T1768"/>
      <c r="U1768"/>
      <c r="V1768"/>
      <c r="W1768"/>
      <c r="X1768"/>
      <c r="AB1768"/>
      <c r="AC1768"/>
      <c r="AD1768"/>
      <c r="AE1768"/>
    </row>
    <row r="1769" spans="20:31" ht="13" x14ac:dyDescent="0.3">
      <c r="T1769"/>
      <c r="U1769"/>
      <c r="V1769"/>
      <c r="W1769"/>
      <c r="X1769"/>
      <c r="AB1769"/>
      <c r="AC1769"/>
      <c r="AD1769"/>
      <c r="AE1769"/>
    </row>
    <row r="1770" spans="20:31" ht="13" x14ac:dyDescent="0.3">
      <c r="T1770"/>
      <c r="U1770"/>
      <c r="V1770"/>
      <c r="W1770"/>
      <c r="X1770"/>
      <c r="AB1770"/>
      <c r="AC1770"/>
      <c r="AD1770"/>
      <c r="AE1770"/>
    </row>
    <row r="1771" spans="20:31" ht="13" x14ac:dyDescent="0.3">
      <c r="T1771"/>
      <c r="U1771"/>
      <c r="V1771"/>
      <c r="W1771"/>
      <c r="X1771"/>
      <c r="AB1771"/>
      <c r="AC1771"/>
      <c r="AD1771"/>
      <c r="AE1771"/>
    </row>
    <row r="1772" spans="20:31" ht="13" x14ac:dyDescent="0.3">
      <c r="T1772"/>
      <c r="U1772"/>
      <c r="V1772"/>
      <c r="W1772"/>
      <c r="X1772"/>
      <c r="AB1772"/>
      <c r="AC1772"/>
      <c r="AD1772"/>
      <c r="AE1772"/>
    </row>
    <row r="1773" spans="20:31" ht="13" x14ac:dyDescent="0.3">
      <c r="T1773"/>
      <c r="U1773"/>
      <c r="V1773"/>
      <c r="W1773"/>
      <c r="X1773"/>
      <c r="AB1773"/>
      <c r="AC1773"/>
      <c r="AD1773"/>
      <c r="AE1773"/>
    </row>
    <row r="1774" spans="20:31" ht="13" x14ac:dyDescent="0.3">
      <c r="T1774"/>
      <c r="U1774"/>
      <c r="V1774"/>
      <c r="W1774"/>
      <c r="X1774"/>
      <c r="AB1774"/>
      <c r="AC1774"/>
      <c r="AD1774"/>
      <c r="AE1774"/>
    </row>
    <row r="1775" spans="20:31" ht="13" x14ac:dyDescent="0.3">
      <c r="T1775"/>
      <c r="U1775"/>
      <c r="V1775"/>
      <c r="W1775"/>
      <c r="X1775"/>
      <c r="AB1775"/>
      <c r="AC1775"/>
      <c r="AD1775"/>
      <c r="AE1775"/>
    </row>
    <row r="1776" spans="20:31" ht="13" x14ac:dyDescent="0.3">
      <c r="T1776"/>
      <c r="U1776"/>
      <c r="V1776"/>
      <c r="W1776"/>
      <c r="X1776"/>
      <c r="AB1776"/>
      <c r="AC1776"/>
      <c r="AD1776"/>
      <c r="AE1776"/>
    </row>
    <row r="1777" spans="20:31" ht="13" x14ac:dyDescent="0.3">
      <c r="T1777"/>
      <c r="U1777"/>
      <c r="V1777"/>
      <c r="W1777"/>
      <c r="X1777"/>
      <c r="AB1777"/>
      <c r="AC1777"/>
      <c r="AD1777"/>
      <c r="AE1777"/>
    </row>
    <row r="1778" spans="20:31" ht="13" x14ac:dyDescent="0.3">
      <c r="T1778"/>
      <c r="U1778"/>
      <c r="V1778"/>
      <c r="W1778"/>
      <c r="X1778"/>
      <c r="AB1778"/>
      <c r="AC1778"/>
      <c r="AD1778"/>
      <c r="AE1778"/>
    </row>
    <row r="1779" spans="20:31" ht="13" x14ac:dyDescent="0.3">
      <c r="T1779"/>
      <c r="U1779"/>
      <c r="V1779"/>
      <c r="W1779"/>
      <c r="X1779"/>
      <c r="AB1779"/>
      <c r="AC1779"/>
      <c r="AD1779"/>
      <c r="AE1779"/>
    </row>
    <row r="1780" spans="20:31" ht="13" x14ac:dyDescent="0.3">
      <c r="T1780"/>
      <c r="U1780"/>
      <c r="V1780"/>
      <c r="W1780"/>
      <c r="X1780"/>
      <c r="AB1780"/>
      <c r="AC1780"/>
      <c r="AD1780"/>
      <c r="AE1780"/>
    </row>
    <row r="1781" spans="20:31" ht="13" x14ac:dyDescent="0.3">
      <c r="T1781"/>
      <c r="U1781"/>
      <c r="V1781"/>
      <c r="W1781"/>
      <c r="X1781"/>
      <c r="AB1781"/>
      <c r="AC1781"/>
      <c r="AD1781"/>
      <c r="AE1781"/>
    </row>
    <row r="1782" spans="20:31" ht="13" x14ac:dyDescent="0.3">
      <c r="T1782"/>
      <c r="U1782"/>
      <c r="V1782"/>
      <c r="W1782"/>
      <c r="X1782"/>
      <c r="AB1782"/>
      <c r="AC1782"/>
      <c r="AD1782"/>
      <c r="AE1782"/>
    </row>
    <row r="1783" spans="20:31" ht="13" x14ac:dyDescent="0.3">
      <c r="T1783"/>
      <c r="U1783"/>
      <c r="V1783"/>
      <c r="W1783"/>
      <c r="X1783"/>
      <c r="AB1783"/>
      <c r="AC1783"/>
      <c r="AD1783"/>
      <c r="AE1783"/>
    </row>
    <row r="1784" spans="20:31" ht="13" x14ac:dyDescent="0.3">
      <c r="T1784"/>
      <c r="U1784"/>
      <c r="V1784"/>
      <c r="W1784"/>
      <c r="X1784"/>
      <c r="AB1784"/>
      <c r="AC1784"/>
      <c r="AD1784"/>
      <c r="AE1784"/>
    </row>
    <row r="1785" spans="20:31" ht="13" x14ac:dyDescent="0.3">
      <c r="T1785"/>
      <c r="U1785"/>
      <c r="V1785"/>
      <c r="W1785"/>
      <c r="X1785"/>
      <c r="AB1785"/>
      <c r="AC1785"/>
      <c r="AD1785"/>
      <c r="AE1785"/>
    </row>
    <row r="1786" spans="20:31" ht="13" x14ac:dyDescent="0.3">
      <c r="T1786"/>
      <c r="U1786"/>
      <c r="V1786"/>
      <c r="W1786"/>
      <c r="X1786"/>
      <c r="AB1786"/>
      <c r="AC1786"/>
      <c r="AD1786"/>
      <c r="AE1786"/>
    </row>
    <row r="1787" spans="20:31" ht="13" x14ac:dyDescent="0.3">
      <c r="T1787"/>
      <c r="U1787"/>
      <c r="V1787"/>
      <c r="W1787"/>
      <c r="X1787"/>
      <c r="AB1787"/>
      <c r="AC1787"/>
      <c r="AD1787"/>
      <c r="AE1787"/>
    </row>
    <row r="1788" spans="20:31" ht="13" x14ac:dyDescent="0.3">
      <c r="T1788"/>
      <c r="U1788"/>
      <c r="V1788"/>
      <c r="W1788"/>
      <c r="X1788"/>
      <c r="AB1788"/>
      <c r="AC1788"/>
      <c r="AD1788"/>
      <c r="AE1788"/>
    </row>
    <row r="1789" spans="20:31" ht="13" x14ac:dyDescent="0.3">
      <c r="T1789"/>
      <c r="U1789"/>
      <c r="V1789"/>
      <c r="W1789"/>
      <c r="X1789"/>
      <c r="AB1789"/>
      <c r="AC1789"/>
      <c r="AD1789"/>
      <c r="AE1789"/>
    </row>
    <row r="1790" spans="20:31" ht="13" x14ac:dyDescent="0.3">
      <c r="T1790"/>
      <c r="U1790"/>
      <c r="V1790"/>
      <c r="W1790"/>
      <c r="X1790"/>
      <c r="AB1790"/>
      <c r="AC1790"/>
      <c r="AD1790"/>
      <c r="AE1790"/>
    </row>
    <row r="1791" spans="20:31" ht="13" x14ac:dyDescent="0.3">
      <c r="T1791"/>
      <c r="U1791"/>
      <c r="V1791"/>
      <c r="W1791"/>
      <c r="X1791"/>
      <c r="AB1791"/>
      <c r="AC1791"/>
      <c r="AD1791"/>
      <c r="AE1791"/>
    </row>
    <row r="1792" spans="20:31" ht="13" x14ac:dyDescent="0.3">
      <c r="T1792"/>
      <c r="U1792"/>
      <c r="V1792"/>
      <c r="W1792"/>
      <c r="X1792"/>
      <c r="AB1792"/>
      <c r="AC1792"/>
      <c r="AD1792"/>
      <c r="AE1792"/>
    </row>
    <row r="1793" spans="20:31" ht="13" x14ac:dyDescent="0.3">
      <c r="T1793"/>
      <c r="U1793"/>
      <c r="V1793"/>
      <c r="W1793"/>
      <c r="X1793"/>
      <c r="AB1793"/>
      <c r="AC1793"/>
      <c r="AD1793"/>
      <c r="AE1793"/>
    </row>
    <row r="1794" spans="20:31" ht="13" x14ac:dyDescent="0.3">
      <c r="T1794"/>
      <c r="U1794"/>
      <c r="V1794"/>
      <c r="W1794"/>
      <c r="X1794"/>
      <c r="AB1794"/>
      <c r="AC1794"/>
      <c r="AD1794"/>
      <c r="AE1794"/>
    </row>
    <row r="1795" spans="20:31" ht="13" x14ac:dyDescent="0.3">
      <c r="T1795"/>
      <c r="U1795"/>
      <c r="V1795"/>
      <c r="W1795"/>
      <c r="X1795"/>
      <c r="AB1795"/>
      <c r="AC1795"/>
      <c r="AD1795"/>
      <c r="AE1795"/>
    </row>
    <row r="1796" spans="20:31" ht="13" x14ac:dyDescent="0.3">
      <c r="T1796"/>
      <c r="U1796"/>
      <c r="V1796"/>
      <c r="W1796"/>
      <c r="X1796"/>
      <c r="AB1796"/>
      <c r="AC1796"/>
      <c r="AD1796"/>
      <c r="AE1796"/>
    </row>
    <row r="1797" spans="20:31" ht="13" x14ac:dyDescent="0.3">
      <c r="T1797"/>
      <c r="U1797"/>
      <c r="V1797"/>
      <c r="W1797"/>
      <c r="X1797"/>
      <c r="AB1797"/>
      <c r="AC1797"/>
      <c r="AD1797"/>
      <c r="AE1797"/>
    </row>
    <row r="1798" spans="20:31" ht="13" x14ac:dyDescent="0.3">
      <c r="T1798"/>
      <c r="U1798"/>
      <c r="V1798"/>
      <c r="W1798"/>
      <c r="X1798"/>
      <c r="AB1798"/>
      <c r="AC1798"/>
      <c r="AD1798"/>
      <c r="AE1798"/>
    </row>
    <row r="1799" spans="20:31" ht="13" x14ac:dyDescent="0.3">
      <c r="T1799"/>
      <c r="U1799"/>
      <c r="V1799"/>
      <c r="W1799"/>
      <c r="X1799"/>
      <c r="AB1799"/>
      <c r="AC1799"/>
      <c r="AD1799"/>
      <c r="AE1799"/>
    </row>
    <row r="1800" spans="20:31" ht="13" x14ac:dyDescent="0.3">
      <c r="T1800"/>
      <c r="U1800"/>
      <c r="V1800"/>
      <c r="W1800"/>
      <c r="X1800"/>
      <c r="AB1800"/>
      <c r="AC1800"/>
      <c r="AD1800"/>
      <c r="AE1800"/>
    </row>
    <row r="1801" spans="20:31" ht="13" x14ac:dyDescent="0.3">
      <c r="T1801"/>
      <c r="U1801"/>
      <c r="V1801"/>
      <c r="W1801"/>
      <c r="X1801"/>
      <c r="AB1801"/>
      <c r="AC1801"/>
      <c r="AD1801"/>
      <c r="AE1801"/>
    </row>
    <row r="1802" spans="20:31" ht="13" x14ac:dyDescent="0.3">
      <c r="T1802"/>
      <c r="U1802"/>
      <c r="V1802"/>
      <c r="W1802"/>
      <c r="X1802"/>
      <c r="AB1802"/>
      <c r="AC1802"/>
      <c r="AD1802"/>
      <c r="AE1802"/>
    </row>
    <row r="1803" spans="20:31" ht="13" x14ac:dyDescent="0.3">
      <c r="T1803"/>
      <c r="U1803"/>
      <c r="V1803"/>
      <c r="W1803"/>
      <c r="X1803"/>
      <c r="AB1803"/>
      <c r="AC1803"/>
      <c r="AD1803"/>
      <c r="AE1803"/>
    </row>
    <row r="1804" spans="20:31" ht="13" x14ac:dyDescent="0.3">
      <c r="T1804"/>
      <c r="U1804"/>
      <c r="V1804"/>
      <c r="W1804"/>
      <c r="X1804"/>
      <c r="AB1804"/>
      <c r="AC1804"/>
      <c r="AD1804"/>
      <c r="AE1804"/>
    </row>
    <row r="1805" spans="20:31" ht="13" x14ac:dyDescent="0.3">
      <c r="T1805"/>
      <c r="U1805"/>
      <c r="V1805"/>
      <c r="W1805"/>
      <c r="X1805"/>
      <c r="AB1805"/>
      <c r="AC1805"/>
      <c r="AD1805"/>
      <c r="AE1805"/>
    </row>
    <row r="1806" spans="20:31" ht="13" x14ac:dyDescent="0.3">
      <c r="T1806"/>
      <c r="U1806"/>
      <c r="V1806"/>
      <c r="W1806"/>
      <c r="X1806"/>
      <c r="AB1806"/>
      <c r="AC1806"/>
      <c r="AD1806"/>
      <c r="AE1806"/>
    </row>
    <row r="1807" spans="20:31" ht="13" x14ac:dyDescent="0.3">
      <c r="T1807"/>
      <c r="U1807"/>
      <c r="V1807"/>
      <c r="W1807"/>
      <c r="X1807"/>
      <c r="AB1807"/>
      <c r="AC1807"/>
      <c r="AD1807"/>
      <c r="AE1807"/>
    </row>
    <row r="1808" spans="20:31" ht="13" x14ac:dyDescent="0.3">
      <c r="T1808"/>
      <c r="U1808"/>
      <c r="V1808"/>
      <c r="W1808"/>
      <c r="X1808"/>
      <c r="AB1808"/>
      <c r="AC1808"/>
      <c r="AD1808"/>
      <c r="AE1808"/>
    </row>
    <row r="1809" spans="20:31" ht="13" x14ac:dyDescent="0.3">
      <c r="T1809"/>
      <c r="U1809"/>
      <c r="V1809"/>
      <c r="W1809"/>
      <c r="X1809"/>
      <c r="AB1809"/>
      <c r="AC1809"/>
      <c r="AD1809"/>
      <c r="AE1809"/>
    </row>
    <row r="1810" spans="20:31" ht="13" x14ac:dyDescent="0.3">
      <c r="T1810"/>
      <c r="U1810"/>
      <c r="V1810"/>
      <c r="W1810"/>
      <c r="X1810"/>
      <c r="AB1810"/>
      <c r="AC1810"/>
      <c r="AD1810"/>
      <c r="AE1810"/>
    </row>
    <row r="1811" spans="20:31" ht="13" x14ac:dyDescent="0.3">
      <c r="T1811"/>
      <c r="U1811"/>
      <c r="V1811"/>
      <c r="W1811"/>
      <c r="X1811"/>
      <c r="AB1811"/>
      <c r="AC1811"/>
      <c r="AD1811"/>
      <c r="AE1811"/>
    </row>
    <row r="1812" spans="20:31" ht="13" x14ac:dyDescent="0.3">
      <c r="T1812"/>
      <c r="U1812"/>
      <c r="V1812"/>
      <c r="W1812"/>
      <c r="X1812"/>
      <c r="AB1812"/>
      <c r="AC1812"/>
      <c r="AD1812"/>
      <c r="AE1812"/>
    </row>
    <row r="1813" spans="20:31" ht="13" x14ac:dyDescent="0.3">
      <c r="T1813"/>
      <c r="U1813"/>
      <c r="V1813"/>
      <c r="W1813"/>
      <c r="X1813"/>
      <c r="AB1813"/>
      <c r="AC1813"/>
      <c r="AD1813"/>
      <c r="AE1813"/>
    </row>
    <row r="1814" spans="20:31" ht="13" x14ac:dyDescent="0.3">
      <c r="T1814"/>
      <c r="U1814"/>
      <c r="V1814"/>
      <c r="W1814"/>
      <c r="X1814"/>
      <c r="AB1814"/>
      <c r="AC1814"/>
      <c r="AD1814"/>
      <c r="AE1814"/>
    </row>
    <row r="1815" spans="20:31" ht="13" x14ac:dyDescent="0.3">
      <c r="T1815"/>
      <c r="U1815"/>
      <c r="V1815"/>
      <c r="W1815"/>
      <c r="X1815"/>
      <c r="AB1815"/>
      <c r="AC1815"/>
      <c r="AD1815"/>
      <c r="AE1815"/>
    </row>
    <row r="1816" spans="20:31" ht="13" x14ac:dyDescent="0.3">
      <c r="T1816"/>
      <c r="U1816"/>
      <c r="V1816"/>
      <c r="W1816"/>
      <c r="X1816"/>
      <c r="AB1816"/>
      <c r="AC1816"/>
      <c r="AD1816"/>
      <c r="AE1816"/>
    </row>
    <row r="1817" spans="20:31" ht="13" x14ac:dyDescent="0.3">
      <c r="T1817"/>
      <c r="U1817"/>
      <c r="V1817"/>
      <c r="W1817"/>
      <c r="X1817"/>
      <c r="AB1817"/>
      <c r="AC1817"/>
      <c r="AD1817"/>
      <c r="AE1817"/>
    </row>
    <row r="1818" spans="20:31" ht="13" x14ac:dyDescent="0.3">
      <c r="T1818"/>
      <c r="U1818"/>
      <c r="V1818"/>
      <c r="W1818"/>
      <c r="X1818"/>
      <c r="AB1818"/>
      <c r="AC1818"/>
      <c r="AD1818"/>
      <c r="AE1818"/>
    </row>
    <row r="1819" spans="20:31" ht="13" x14ac:dyDescent="0.3">
      <c r="T1819"/>
      <c r="U1819"/>
      <c r="V1819"/>
      <c r="W1819"/>
      <c r="X1819"/>
      <c r="AB1819"/>
      <c r="AC1819"/>
      <c r="AD1819"/>
      <c r="AE1819"/>
    </row>
    <row r="1820" spans="20:31" ht="13" x14ac:dyDescent="0.3">
      <c r="T1820"/>
      <c r="U1820"/>
      <c r="V1820"/>
      <c r="W1820"/>
      <c r="X1820"/>
      <c r="AB1820"/>
      <c r="AC1820"/>
      <c r="AD1820"/>
      <c r="AE1820"/>
    </row>
    <row r="1821" spans="20:31" ht="13" x14ac:dyDescent="0.3">
      <c r="T1821"/>
      <c r="U1821"/>
      <c r="V1821"/>
      <c r="W1821"/>
      <c r="X1821"/>
      <c r="AB1821"/>
      <c r="AC1821"/>
      <c r="AD1821"/>
      <c r="AE1821"/>
    </row>
    <row r="1822" spans="20:31" ht="13" x14ac:dyDescent="0.3">
      <c r="T1822"/>
      <c r="U1822"/>
      <c r="V1822"/>
      <c r="W1822"/>
      <c r="X1822"/>
      <c r="AB1822"/>
      <c r="AC1822"/>
      <c r="AD1822"/>
      <c r="AE1822"/>
    </row>
    <row r="1823" spans="20:31" ht="13" x14ac:dyDescent="0.3">
      <c r="T1823"/>
      <c r="U1823"/>
      <c r="V1823"/>
      <c r="W1823"/>
      <c r="X1823"/>
      <c r="AB1823"/>
      <c r="AC1823"/>
      <c r="AD1823"/>
      <c r="AE1823"/>
    </row>
    <row r="1824" spans="20:31" ht="13" x14ac:dyDescent="0.3">
      <c r="T1824"/>
      <c r="U1824"/>
      <c r="V1824"/>
      <c r="W1824"/>
      <c r="X1824"/>
      <c r="AB1824"/>
      <c r="AC1824"/>
      <c r="AD1824"/>
      <c r="AE1824"/>
    </row>
    <row r="1825" spans="20:31" ht="13" x14ac:dyDescent="0.3">
      <c r="T1825"/>
      <c r="U1825"/>
      <c r="V1825"/>
      <c r="W1825"/>
      <c r="X1825"/>
      <c r="AB1825"/>
      <c r="AC1825"/>
      <c r="AD1825"/>
      <c r="AE1825"/>
    </row>
    <row r="1826" spans="20:31" ht="13" x14ac:dyDescent="0.3">
      <c r="T1826"/>
      <c r="U1826"/>
      <c r="V1826"/>
      <c r="W1826"/>
      <c r="X1826"/>
      <c r="AB1826"/>
      <c r="AC1826"/>
      <c r="AD1826"/>
      <c r="AE1826"/>
    </row>
    <row r="1827" spans="20:31" ht="13" x14ac:dyDescent="0.3">
      <c r="T1827"/>
      <c r="U1827"/>
      <c r="V1827"/>
      <c r="W1827"/>
      <c r="X1827"/>
      <c r="AB1827"/>
      <c r="AC1827"/>
      <c r="AD1827"/>
      <c r="AE1827"/>
    </row>
    <row r="1828" spans="20:31" ht="13" x14ac:dyDescent="0.3">
      <c r="T1828"/>
      <c r="U1828"/>
      <c r="V1828"/>
      <c r="W1828"/>
      <c r="X1828"/>
      <c r="AB1828"/>
      <c r="AC1828"/>
      <c r="AD1828"/>
      <c r="AE1828"/>
    </row>
    <row r="1829" spans="20:31" ht="13" x14ac:dyDescent="0.3">
      <c r="T1829"/>
      <c r="U1829"/>
      <c r="V1829"/>
      <c r="W1829"/>
      <c r="X1829"/>
      <c r="AB1829"/>
      <c r="AC1829"/>
      <c r="AD1829"/>
      <c r="AE1829"/>
    </row>
    <row r="1830" spans="20:31" ht="13" x14ac:dyDescent="0.3">
      <c r="T1830"/>
      <c r="U1830"/>
      <c r="V1830"/>
      <c r="W1830"/>
      <c r="X1830"/>
      <c r="AB1830"/>
      <c r="AC1830"/>
      <c r="AD1830"/>
      <c r="AE1830"/>
    </row>
    <row r="1831" spans="20:31" ht="13" x14ac:dyDescent="0.3">
      <c r="T1831"/>
      <c r="U1831"/>
      <c r="V1831"/>
      <c r="W1831"/>
      <c r="X1831"/>
      <c r="AB1831"/>
      <c r="AC1831"/>
      <c r="AD1831"/>
      <c r="AE1831"/>
    </row>
    <row r="1832" spans="20:31" ht="13" x14ac:dyDescent="0.3">
      <c r="T1832"/>
      <c r="U1832"/>
      <c r="V1832"/>
      <c r="W1832"/>
      <c r="X1832"/>
      <c r="AB1832"/>
      <c r="AC1832"/>
      <c r="AD1832"/>
      <c r="AE1832"/>
    </row>
    <row r="1833" spans="20:31" ht="13" x14ac:dyDescent="0.3">
      <c r="T1833"/>
      <c r="U1833"/>
      <c r="V1833"/>
      <c r="W1833"/>
      <c r="X1833"/>
      <c r="AB1833"/>
      <c r="AC1833"/>
      <c r="AD1833"/>
      <c r="AE1833"/>
    </row>
    <row r="1834" spans="20:31" ht="13" x14ac:dyDescent="0.3">
      <c r="T1834"/>
      <c r="U1834"/>
      <c r="V1834"/>
      <c r="W1834"/>
      <c r="X1834"/>
      <c r="AB1834"/>
      <c r="AC1834"/>
      <c r="AD1834"/>
      <c r="AE1834"/>
    </row>
    <row r="1835" spans="20:31" ht="13" x14ac:dyDescent="0.3">
      <c r="T1835"/>
      <c r="U1835"/>
      <c r="V1835"/>
      <c r="W1835"/>
      <c r="X1835"/>
      <c r="AB1835"/>
      <c r="AC1835"/>
      <c r="AD1835"/>
      <c r="AE1835"/>
    </row>
    <row r="1836" spans="20:31" ht="13" x14ac:dyDescent="0.3">
      <c r="T1836"/>
      <c r="U1836"/>
      <c r="V1836"/>
      <c r="W1836"/>
      <c r="X1836"/>
      <c r="AB1836"/>
      <c r="AC1836"/>
      <c r="AD1836"/>
      <c r="AE1836"/>
    </row>
    <row r="1837" spans="20:31" ht="13" x14ac:dyDescent="0.3">
      <c r="T1837"/>
      <c r="U1837"/>
      <c r="V1837"/>
      <c r="W1837"/>
      <c r="X1837"/>
      <c r="AB1837"/>
      <c r="AC1837"/>
      <c r="AD1837"/>
      <c r="AE1837"/>
    </row>
    <row r="1838" spans="20:31" ht="13" x14ac:dyDescent="0.3">
      <c r="T1838"/>
      <c r="U1838"/>
      <c r="V1838"/>
      <c r="W1838"/>
      <c r="X1838"/>
      <c r="AB1838"/>
      <c r="AC1838"/>
      <c r="AD1838"/>
      <c r="AE1838"/>
    </row>
    <row r="1839" spans="20:31" ht="13" x14ac:dyDescent="0.3">
      <c r="T1839"/>
      <c r="U1839"/>
      <c r="V1839"/>
      <c r="W1839"/>
      <c r="X1839"/>
      <c r="AB1839"/>
      <c r="AC1839"/>
      <c r="AD1839"/>
      <c r="AE1839"/>
    </row>
    <row r="1840" spans="20:31" ht="13" x14ac:dyDescent="0.3">
      <c r="T1840"/>
      <c r="U1840"/>
      <c r="V1840"/>
      <c r="W1840"/>
      <c r="X1840"/>
      <c r="AB1840"/>
      <c r="AC1840"/>
      <c r="AD1840"/>
      <c r="AE1840"/>
    </row>
    <row r="1841" spans="20:31" ht="13" x14ac:dyDescent="0.3">
      <c r="T1841"/>
      <c r="U1841"/>
      <c r="V1841"/>
      <c r="W1841"/>
      <c r="X1841"/>
      <c r="AB1841"/>
      <c r="AC1841"/>
      <c r="AD1841"/>
      <c r="AE1841"/>
    </row>
    <row r="1842" spans="20:31" ht="13" x14ac:dyDescent="0.3">
      <c r="T1842"/>
      <c r="U1842"/>
      <c r="V1842"/>
      <c r="W1842"/>
      <c r="X1842"/>
      <c r="AB1842"/>
      <c r="AC1842"/>
      <c r="AD1842"/>
      <c r="AE1842"/>
    </row>
    <row r="1843" spans="20:31" ht="13" x14ac:dyDescent="0.3">
      <c r="T1843"/>
      <c r="U1843"/>
      <c r="V1843"/>
      <c r="W1843"/>
      <c r="X1843"/>
      <c r="AB1843"/>
      <c r="AC1843"/>
      <c r="AD1843"/>
      <c r="AE1843"/>
    </row>
    <row r="1844" spans="20:31" ht="13" x14ac:dyDescent="0.3">
      <c r="T1844"/>
      <c r="U1844"/>
      <c r="V1844"/>
      <c r="W1844"/>
      <c r="X1844"/>
      <c r="AB1844"/>
      <c r="AC1844"/>
      <c r="AD1844"/>
      <c r="AE1844"/>
    </row>
    <row r="1845" spans="20:31" ht="13" x14ac:dyDescent="0.3">
      <c r="T1845"/>
      <c r="U1845"/>
      <c r="V1845"/>
      <c r="W1845"/>
      <c r="X1845"/>
      <c r="AB1845"/>
      <c r="AC1845"/>
      <c r="AD1845"/>
      <c r="AE1845"/>
    </row>
    <row r="1846" spans="20:31" ht="13" x14ac:dyDescent="0.3">
      <c r="T1846"/>
      <c r="U1846"/>
      <c r="V1846"/>
      <c r="W1846"/>
      <c r="X1846"/>
      <c r="AB1846"/>
      <c r="AC1846"/>
      <c r="AD1846"/>
      <c r="AE1846"/>
    </row>
    <row r="1847" spans="20:31" ht="13" x14ac:dyDescent="0.3">
      <c r="T1847"/>
      <c r="U1847"/>
      <c r="V1847"/>
      <c r="W1847"/>
      <c r="X1847"/>
      <c r="AB1847"/>
      <c r="AC1847"/>
      <c r="AD1847"/>
      <c r="AE1847"/>
    </row>
    <row r="1848" spans="20:31" ht="13" x14ac:dyDescent="0.3">
      <c r="T1848"/>
      <c r="U1848"/>
      <c r="V1848"/>
      <c r="W1848"/>
      <c r="X1848"/>
      <c r="AB1848"/>
      <c r="AC1848"/>
      <c r="AD1848"/>
      <c r="AE1848"/>
    </row>
    <row r="1849" spans="20:31" ht="13" x14ac:dyDescent="0.3">
      <c r="T1849"/>
      <c r="U1849"/>
      <c r="V1849"/>
      <c r="W1849"/>
      <c r="X1849"/>
      <c r="AB1849"/>
      <c r="AC1849"/>
      <c r="AD1849"/>
      <c r="AE1849"/>
    </row>
    <row r="1850" spans="20:31" ht="13" x14ac:dyDescent="0.3">
      <c r="T1850"/>
      <c r="U1850"/>
      <c r="V1850"/>
      <c r="W1850"/>
      <c r="X1850"/>
      <c r="AB1850"/>
      <c r="AC1850"/>
      <c r="AD1850"/>
      <c r="AE1850"/>
    </row>
    <row r="1851" spans="20:31" ht="13" x14ac:dyDescent="0.3">
      <c r="T1851"/>
      <c r="U1851"/>
      <c r="V1851"/>
      <c r="W1851"/>
      <c r="X1851"/>
      <c r="AB1851"/>
      <c r="AC1851"/>
      <c r="AD1851"/>
      <c r="AE1851"/>
    </row>
    <row r="1852" spans="20:31" ht="13" x14ac:dyDescent="0.3">
      <c r="T1852"/>
      <c r="U1852"/>
      <c r="V1852"/>
      <c r="W1852"/>
      <c r="X1852"/>
      <c r="AB1852"/>
      <c r="AC1852"/>
      <c r="AD1852"/>
      <c r="AE1852"/>
    </row>
    <row r="1853" spans="20:31" ht="13" x14ac:dyDescent="0.3">
      <c r="T1853"/>
      <c r="U1853"/>
      <c r="V1853"/>
      <c r="W1853"/>
      <c r="X1853"/>
      <c r="AB1853"/>
      <c r="AC1853"/>
      <c r="AD1853"/>
      <c r="AE1853"/>
    </row>
    <row r="1854" spans="20:31" ht="13" x14ac:dyDescent="0.3">
      <c r="T1854"/>
      <c r="U1854"/>
      <c r="V1854"/>
      <c r="W1854"/>
      <c r="X1854"/>
      <c r="AB1854"/>
      <c r="AC1854"/>
      <c r="AD1854"/>
      <c r="AE1854"/>
    </row>
    <row r="1855" spans="20:31" ht="13" x14ac:dyDescent="0.3">
      <c r="T1855"/>
      <c r="U1855"/>
      <c r="V1855"/>
      <c r="W1855"/>
      <c r="X1855"/>
      <c r="AB1855"/>
      <c r="AC1855"/>
      <c r="AD1855"/>
      <c r="AE1855"/>
    </row>
    <row r="1856" spans="20:31" ht="13" x14ac:dyDescent="0.3">
      <c r="T1856"/>
      <c r="U1856"/>
      <c r="V1856"/>
      <c r="W1856"/>
      <c r="X1856"/>
      <c r="AB1856"/>
      <c r="AC1856"/>
      <c r="AD1856"/>
      <c r="AE1856"/>
    </row>
    <row r="1857" spans="20:31" ht="13" x14ac:dyDescent="0.3">
      <c r="T1857"/>
      <c r="U1857"/>
      <c r="V1857"/>
      <c r="W1857"/>
      <c r="X1857"/>
      <c r="AB1857"/>
      <c r="AC1857"/>
      <c r="AD1857"/>
      <c r="AE1857"/>
    </row>
    <row r="1858" spans="20:31" ht="13" x14ac:dyDescent="0.3">
      <c r="T1858"/>
      <c r="U1858"/>
      <c r="V1858"/>
      <c r="W1858"/>
      <c r="X1858"/>
      <c r="AB1858"/>
      <c r="AC1858"/>
      <c r="AD1858"/>
      <c r="AE1858"/>
    </row>
    <row r="1859" spans="20:31" ht="13" x14ac:dyDescent="0.3">
      <c r="T1859"/>
      <c r="U1859"/>
      <c r="V1859"/>
      <c r="W1859"/>
      <c r="X1859"/>
      <c r="AB1859"/>
      <c r="AC1859"/>
      <c r="AD1859"/>
      <c r="AE1859"/>
    </row>
    <row r="1860" spans="20:31" ht="13" x14ac:dyDescent="0.3">
      <c r="T1860"/>
      <c r="U1860"/>
      <c r="V1860"/>
      <c r="W1860"/>
      <c r="X1860"/>
      <c r="AB1860"/>
      <c r="AC1860"/>
      <c r="AD1860"/>
      <c r="AE1860"/>
    </row>
    <row r="1861" spans="20:31" ht="13" x14ac:dyDescent="0.3">
      <c r="T1861"/>
      <c r="U1861"/>
      <c r="V1861"/>
      <c r="W1861"/>
      <c r="X1861"/>
      <c r="AB1861"/>
      <c r="AC1861"/>
      <c r="AD1861"/>
      <c r="AE1861"/>
    </row>
    <row r="1862" spans="20:31" ht="13" x14ac:dyDescent="0.3">
      <c r="T1862"/>
      <c r="U1862"/>
      <c r="V1862"/>
      <c r="W1862"/>
      <c r="X1862"/>
      <c r="AB1862"/>
      <c r="AC1862"/>
      <c r="AD1862"/>
      <c r="AE1862"/>
    </row>
    <row r="1863" spans="20:31" ht="13" x14ac:dyDescent="0.3">
      <c r="T1863"/>
      <c r="U1863"/>
      <c r="V1863"/>
      <c r="W1863"/>
      <c r="X1863"/>
      <c r="AB1863"/>
      <c r="AC1863"/>
      <c r="AD1863"/>
      <c r="AE1863"/>
    </row>
    <row r="1864" spans="20:31" ht="13" x14ac:dyDescent="0.3">
      <c r="T1864"/>
      <c r="U1864"/>
      <c r="V1864"/>
      <c r="W1864"/>
      <c r="X1864"/>
      <c r="AB1864"/>
      <c r="AC1864"/>
      <c r="AD1864"/>
      <c r="AE1864"/>
    </row>
    <row r="1865" spans="20:31" ht="13" x14ac:dyDescent="0.3">
      <c r="T1865"/>
      <c r="U1865"/>
      <c r="V1865"/>
      <c r="W1865"/>
      <c r="X1865"/>
      <c r="AB1865"/>
      <c r="AC1865"/>
      <c r="AD1865"/>
      <c r="AE1865"/>
    </row>
    <row r="1866" spans="20:31" ht="13" x14ac:dyDescent="0.3">
      <c r="T1866"/>
      <c r="U1866"/>
      <c r="V1866"/>
      <c r="W1866"/>
      <c r="X1866"/>
      <c r="AB1866"/>
      <c r="AC1866"/>
      <c r="AD1866"/>
      <c r="AE1866"/>
    </row>
    <row r="1867" spans="20:31" ht="13" x14ac:dyDescent="0.3">
      <c r="T1867"/>
      <c r="U1867"/>
      <c r="V1867"/>
      <c r="W1867"/>
      <c r="X1867"/>
      <c r="AB1867"/>
      <c r="AC1867"/>
      <c r="AD1867"/>
      <c r="AE1867"/>
    </row>
    <row r="1868" spans="20:31" ht="13" x14ac:dyDescent="0.3">
      <c r="T1868"/>
      <c r="U1868"/>
      <c r="V1868"/>
      <c r="W1868"/>
      <c r="X1868"/>
      <c r="AB1868"/>
      <c r="AC1868"/>
      <c r="AD1868"/>
      <c r="AE1868"/>
    </row>
    <row r="1869" spans="20:31" ht="13" x14ac:dyDescent="0.3">
      <c r="T1869"/>
      <c r="U1869"/>
      <c r="V1869"/>
      <c r="W1869"/>
      <c r="X1869"/>
      <c r="AB1869"/>
      <c r="AC1869"/>
      <c r="AD1869"/>
      <c r="AE1869"/>
    </row>
    <row r="1870" spans="20:31" ht="13" x14ac:dyDescent="0.3">
      <c r="T1870"/>
      <c r="U1870"/>
      <c r="V1870"/>
      <c r="W1870"/>
      <c r="X1870"/>
      <c r="AB1870"/>
      <c r="AC1870"/>
      <c r="AD1870"/>
      <c r="AE1870"/>
    </row>
    <row r="1871" spans="20:31" ht="13" x14ac:dyDescent="0.3">
      <c r="T1871"/>
      <c r="U1871"/>
      <c r="V1871"/>
      <c r="W1871"/>
      <c r="X1871"/>
      <c r="AB1871"/>
      <c r="AC1871"/>
      <c r="AD1871"/>
      <c r="AE1871"/>
    </row>
    <row r="1872" spans="20:31" ht="13" x14ac:dyDescent="0.3">
      <c r="T1872"/>
      <c r="U1872"/>
      <c r="V1872"/>
      <c r="W1872"/>
      <c r="X1872"/>
      <c r="AB1872"/>
      <c r="AC1872"/>
      <c r="AD1872"/>
      <c r="AE1872"/>
    </row>
    <row r="1873" spans="20:31" ht="13" x14ac:dyDescent="0.3">
      <c r="T1873"/>
      <c r="U1873"/>
      <c r="V1873"/>
      <c r="W1873"/>
      <c r="X1873"/>
      <c r="AB1873"/>
      <c r="AC1873"/>
      <c r="AD1873"/>
      <c r="AE1873"/>
    </row>
    <row r="1874" spans="20:31" ht="13" x14ac:dyDescent="0.3">
      <c r="T1874"/>
      <c r="U1874"/>
      <c r="V1874"/>
      <c r="W1874"/>
      <c r="X1874"/>
      <c r="AB1874"/>
      <c r="AC1874"/>
      <c r="AD1874"/>
      <c r="AE1874"/>
    </row>
    <row r="1875" spans="20:31" ht="13" x14ac:dyDescent="0.3">
      <c r="T1875"/>
      <c r="U1875"/>
      <c r="V1875"/>
      <c r="W1875"/>
      <c r="X1875"/>
      <c r="AB1875"/>
      <c r="AC1875"/>
      <c r="AD1875"/>
      <c r="AE1875"/>
    </row>
    <row r="1876" spans="20:31" ht="13" x14ac:dyDescent="0.3">
      <c r="T1876"/>
      <c r="U1876"/>
      <c r="V1876"/>
      <c r="W1876"/>
      <c r="X1876"/>
      <c r="AB1876"/>
      <c r="AC1876"/>
      <c r="AD1876"/>
      <c r="AE1876"/>
    </row>
    <row r="1877" spans="20:31" ht="13" x14ac:dyDescent="0.3">
      <c r="T1877"/>
      <c r="U1877"/>
      <c r="V1877"/>
      <c r="W1877"/>
      <c r="X1877"/>
      <c r="AB1877"/>
      <c r="AC1877"/>
      <c r="AD1877"/>
      <c r="AE1877"/>
    </row>
    <row r="1878" spans="20:31" ht="13" x14ac:dyDescent="0.3">
      <c r="T1878"/>
      <c r="U1878"/>
      <c r="V1878"/>
      <c r="W1878"/>
      <c r="X1878"/>
      <c r="AB1878"/>
      <c r="AC1878"/>
      <c r="AD1878"/>
      <c r="AE1878"/>
    </row>
    <row r="1879" spans="20:31" ht="13" x14ac:dyDescent="0.3">
      <c r="T1879"/>
      <c r="U1879"/>
      <c r="V1879"/>
      <c r="W1879"/>
      <c r="X1879"/>
      <c r="AB1879"/>
      <c r="AC1879"/>
      <c r="AD1879"/>
      <c r="AE1879"/>
    </row>
    <row r="1880" spans="20:31" ht="13" x14ac:dyDescent="0.3">
      <c r="T1880"/>
      <c r="U1880"/>
      <c r="V1880"/>
      <c r="W1880"/>
      <c r="X1880"/>
      <c r="AB1880"/>
      <c r="AC1880"/>
      <c r="AD1880"/>
      <c r="AE1880"/>
    </row>
    <row r="1881" spans="20:31" ht="13" x14ac:dyDescent="0.3">
      <c r="T1881"/>
      <c r="U1881"/>
      <c r="V1881"/>
      <c r="W1881"/>
      <c r="X1881"/>
      <c r="AB1881"/>
      <c r="AC1881"/>
      <c r="AD1881"/>
      <c r="AE1881"/>
    </row>
    <row r="1882" spans="20:31" ht="13" x14ac:dyDescent="0.3">
      <c r="T1882"/>
      <c r="U1882"/>
      <c r="V1882"/>
      <c r="W1882"/>
      <c r="X1882"/>
      <c r="AB1882"/>
      <c r="AC1882"/>
      <c r="AD1882"/>
      <c r="AE1882"/>
    </row>
    <row r="1883" spans="20:31" ht="13" x14ac:dyDescent="0.3">
      <c r="T1883"/>
      <c r="U1883"/>
      <c r="V1883"/>
      <c r="W1883"/>
      <c r="X1883"/>
      <c r="AB1883"/>
      <c r="AC1883"/>
      <c r="AD1883"/>
      <c r="AE1883"/>
    </row>
    <row r="1884" spans="20:31" ht="13" x14ac:dyDescent="0.3">
      <c r="T1884"/>
      <c r="U1884"/>
      <c r="V1884"/>
      <c r="W1884"/>
      <c r="X1884"/>
      <c r="AB1884"/>
      <c r="AC1884"/>
      <c r="AD1884"/>
      <c r="AE1884"/>
    </row>
    <row r="1885" spans="20:31" ht="13" x14ac:dyDescent="0.3">
      <c r="T1885"/>
      <c r="U1885"/>
      <c r="V1885"/>
      <c r="W1885"/>
      <c r="X1885"/>
      <c r="AB1885"/>
      <c r="AC1885"/>
      <c r="AD1885"/>
      <c r="AE1885"/>
    </row>
    <row r="1886" spans="20:31" ht="13" x14ac:dyDescent="0.3">
      <c r="T1886"/>
      <c r="U1886"/>
      <c r="V1886"/>
      <c r="W1886"/>
      <c r="X1886"/>
      <c r="AB1886"/>
      <c r="AC1886"/>
      <c r="AD1886"/>
      <c r="AE1886"/>
    </row>
    <row r="1887" spans="20:31" ht="13" x14ac:dyDescent="0.3">
      <c r="T1887"/>
      <c r="U1887"/>
      <c r="V1887"/>
      <c r="W1887"/>
      <c r="X1887"/>
      <c r="AB1887"/>
      <c r="AC1887"/>
      <c r="AD1887"/>
      <c r="AE1887"/>
    </row>
    <row r="1888" spans="20:31" ht="13" x14ac:dyDescent="0.3">
      <c r="T1888"/>
      <c r="U1888"/>
      <c r="V1888"/>
      <c r="W1888"/>
      <c r="X1888"/>
      <c r="AB1888"/>
      <c r="AC1888"/>
      <c r="AD1888"/>
      <c r="AE1888"/>
    </row>
    <row r="1889" spans="20:31" ht="13" x14ac:dyDescent="0.3">
      <c r="T1889"/>
      <c r="U1889"/>
      <c r="V1889"/>
      <c r="W1889"/>
      <c r="X1889"/>
      <c r="AB1889"/>
      <c r="AC1889"/>
      <c r="AD1889"/>
      <c r="AE1889"/>
    </row>
    <row r="1890" spans="20:31" ht="13" x14ac:dyDescent="0.3">
      <c r="T1890"/>
      <c r="U1890"/>
      <c r="V1890"/>
      <c r="W1890"/>
      <c r="X1890"/>
      <c r="AB1890"/>
      <c r="AC1890"/>
      <c r="AD1890"/>
      <c r="AE1890"/>
    </row>
    <row r="1891" spans="20:31" ht="13" x14ac:dyDescent="0.3">
      <c r="T1891"/>
      <c r="U1891"/>
      <c r="V1891"/>
      <c r="W1891"/>
      <c r="X1891"/>
      <c r="AB1891"/>
      <c r="AC1891"/>
      <c r="AD1891"/>
      <c r="AE1891"/>
    </row>
    <row r="1892" spans="20:31" ht="13" x14ac:dyDescent="0.3">
      <c r="T1892"/>
      <c r="U1892"/>
      <c r="V1892"/>
      <c r="W1892"/>
      <c r="X1892"/>
      <c r="AB1892"/>
      <c r="AC1892"/>
      <c r="AD1892"/>
      <c r="AE1892"/>
    </row>
    <row r="1893" spans="20:31" ht="13" x14ac:dyDescent="0.3">
      <c r="T1893"/>
      <c r="U1893"/>
      <c r="V1893"/>
      <c r="W1893"/>
      <c r="X1893"/>
      <c r="AB1893"/>
      <c r="AC1893"/>
      <c r="AD1893"/>
      <c r="AE1893"/>
    </row>
    <row r="1894" spans="20:31" ht="13" x14ac:dyDescent="0.3">
      <c r="T1894"/>
      <c r="U1894"/>
      <c r="V1894"/>
      <c r="W1894"/>
      <c r="X1894"/>
      <c r="AB1894"/>
      <c r="AC1894"/>
      <c r="AD1894"/>
      <c r="AE1894"/>
    </row>
    <row r="1895" spans="20:31" ht="13" x14ac:dyDescent="0.3">
      <c r="T1895"/>
      <c r="U1895"/>
      <c r="V1895"/>
      <c r="W1895"/>
      <c r="X1895"/>
      <c r="AB1895"/>
      <c r="AC1895"/>
      <c r="AD1895"/>
      <c r="AE1895"/>
    </row>
    <row r="1896" spans="20:31" ht="13" x14ac:dyDescent="0.3">
      <c r="T1896"/>
      <c r="U1896"/>
      <c r="V1896"/>
      <c r="W1896"/>
      <c r="X1896"/>
      <c r="AB1896"/>
      <c r="AC1896"/>
      <c r="AD1896"/>
      <c r="AE1896"/>
    </row>
    <row r="1897" spans="20:31" ht="13" x14ac:dyDescent="0.3">
      <c r="T1897"/>
      <c r="U1897"/>
      <c r="V1897"/>
      <c r="W1897"/>
      <c r="X1897"/>
      <c r="AB1897"/>
      <c r="AC1897"/>
      <c r="AD1897"/>
      <c r="AE1897"/>
    </row>
    <row r="1898" spans="20:31" ht="13" x14ac:dyDescent="0.3">
      <c r="T1898"/>
      <c r="U1898"/>
      <c r="V1898"/>
      <c r="W1898"/>
      <c r="X1898"/>
      <c r="AB1898"/>
      <c r="AC1898"/>
      <c r="AD1898"/>
      <c r="AE1898"/>
    </row>
    <row r="1899" spans="20:31" ht="13" x14ac:dyDescent="0.3">
      <c r="T1899"/>
      <c r="U1899"/>
      <c r="V1899"/>
      <c r="W1899"/>
      <c r="X1899"/>
      <c r="AB1899"/>
      <c r="AC1899"/>
      <c r="AD1899"/>
      <c r="AE1899"/>
    </row>
    <row r="1900" spans="20:31" ht="13" x14ac:dyDescent="0.3">
      <c r="T1900"/>
      <c r="U1900"/>
      <c r="V1900"/>
      <c r="W1900"/>
      <c r="X1900"/>
      <c r="AB1900"/>
      <c r="AC1900"/>
      <c r="AD1900"/>
      <c r="AE1900"/>
    </row>
    <row r="1901" spans="20:31" ht="13" x14ac:dyDescent="0.3">
      <c r="T1901"/>
      <c r="U1901"/>
      <c r="V1901"/>
      <c r="W1901"/>
      <c r="X1901"/>
      <c r="AB1901"/>
      <c r="AC1901"/>
      <c r="AD1901"/>
      <c r="AE1901"/>
    </row>
    <row r="1902" spans="20:31" ht="13" x14ac:dyDescent="0.3">
      <c r="T1902"/>
      <c r="U1902"/>
      <c r="V1902"/>
      <c r="W1902"/>
      <c r="X1902"/>
      <c r="AB1902"/>
      <c r="AC1902"/>
      <c r="AD1902"/>
      <c r="AE1902"/>
    </row>
    <row r="1903" spans="20:31" ht="13" x14ac:dyDescent="0.3">
      <c r="T1903"/>
      <c r="U1903"/>
      <c r="V1903"/>
      <c r="W1903"/>
      <c r="X1903"/>
      <c r="AB1903"/>
      <c r="AC1903"/>
      <c r="AD1903"/>
      <c r="AE1903"/>
    </row>
    <row r="1904" spans="20:31" ht="13" x14ac:dyDescent="0.3">
      <c r="T1904"/>
      <c r="U1904"/>
      <c r="V1904"/>
      <c r="W1904"/>
      <c r="X1904"/>
      <c r="AB1904"/>
      <c r="AC1904"/>
      <c r="AD1904"/>
      <c r="AE1904"/>
    </row>
    <row r="1905" spans="20:31" ht="13" x14ac:dyDescent="0.3">
      <c r="T1905"/>
      <c r="U1905"/>
      <c r="V1905"/>
      <c r="W1905"/>
      <c r="X1905"/>
      <c r="AB1905"/>
      <c r="AC1905"/>
      <c r="AD1905"/>
      <c r="AE1905"/>
    </row>
    <row r="1906" spans="20:31" ht="13" x14ac:dyDescent="0.3">
      <c r="T1906"/>
      <c r="U1906"/>
      <c r="V1906"/>
      <c r="W1906"/>
      <c r="X1906"/>
      <c r="AB1906"/>
      <c r="AC1906"/>
      <c r="AD1906"/>
      <c r="AE1906"/>
    </row>
    <row r="1907" spans="20:31" ht="13" x14ac:dyDescent="0.3">
      <c r="T1907"/>
      <c r="U1907"/>
      <c r="V1907"/>
      <c r="W1907"/>
      <c r="X1907"/>
      <c r="AB1907"/>
      <c r="AC1907"/>
      <c r="AD1907"/>
      <c r="AE1907"/>
    </row>
    <row r="1908" spans="20:31" ht="13" x14ac:dyDescent="0.3">
      <c r="T1908"/>
      <c r="U1908"/>
      <c r="V1908"/>
      <c r="W1908"/>
      <c r="X1908"/>
      <c r="AB1908"/>
      <c r="AC1908"/>
      <c r="AD1908"/>
      <c r="AE1908"/>
    </row>
    <row r="1909" spans="20:31" ht="13" x14ac:dyDescent="0.3">
      <c r="T1909"/>
      <c r="U1909"/>
      <c r="V1909"/>
      <c r="W1909"/>
      <c r="X1909"/>
      <c r="AB1909"/>
      <c r="AC1909"/>
      <c r="AD1909"/>
      <c r="AE1909"/>
    </row>
    <row r="1910" spans="20:31" ht="13" x14ac:dyDescent="0.3">
      <c r="T1910"/>
      <c r="U1910"/>
      <c r="V1910"/>
      <c r="W1910"/>
      <c r="X1910"/>
      <c r="AB1910"/>
      <c r="AC1910"/>
      <c r="AD1910"/>
      <c r="AE1910"/>
    </row>
    <row r="1911" spans="20:31" ht="13" x14ac:dyDescent="0.3">
      <c r="T1911"/>
      <c r="U1911"/>
      <c r="V1911"/>
      <c r="W1911"/>
      <c r="X1911"/>
      <c r="AB1911"/>
      <c r="AC1911"/>
      <c r="AD1911"/>
      <c r="AE1911"/>
    </row>
    <row r="1912" spans="20:31" ht="13" x14ac:dyDescent="0.3">
      <c r="T1912"/>
      <c r="U1912"/>
      <c r="V1912"/>
      <c r="W1912"/>
      <c r="X1912"/>
      <c r="AB1912"/>
      <c r="AC1912"/>
      <c r="AD1912"/>
      <c r="AE1912"/>
    </row>
    <row r="1913" spans="20:31" ht="13" x14ac:dyDescent="0.3">
      <c r="T1913"/>
      <c r="U1913"/>
      <c r="V1913"/>
      <c r="W1913"/>
      <c r="X1913"/>
      <c r="AB1913"/>
      <c r="AC1913"/>
      <c r="AD1913"/>
      <c r="AE1913"/>
    </row>
    <row r="1914" spans="20:31" ht="13" x14ac:dyDescent="0.3">
      <c r="T1914"/>
      <c r="U1914"/>
      <c r="V1914"/>
      <c r="W1914"/>
      <c r="X1914"/>
      <c r="AB1914"/>
      <c r="AC1914"/>
      <c r="AD1914"/>
      <c r="AE1914"/>
    </row>
    <row r="1915" spans="20:31" ht="13" x14ac:dyDescent="0.3">
      <c r="T1915"/>
      <c r="U1915"/>
      <c r="V1915"/>
      <c r="W1915"/>
      <c r="X1915"/>
      <c r="AB1915"/>
      <c r="AC1915"/>
      <c r="AD1915"/>
      <c r="AE1915"/>
    </row>
    <row r="1916" spans="20:31" ht="13" x14ac:dyDescent="0.3">
      <c r="T1916"/>
      <c r="U1916"/>
      <c r="V1916"/>
      <c r="W1916"/>
      <c r="X1916"/>
      <c r="AB1916"/>
      <c r="AC1916"/>
      <c r="AD1916"/>
      <c r="AE1916"/>
    </row>
    <row r="1917" spans="20:31" ht="13" x14ac:dyDescent="0.3">
      <c r="T1917"/>
      <c r="U1917"/>
      <c r="V1917"/>
      <c r="W1917"/>
      <c r="X1917"/>
      <c r="AB1917"/>
      <c r="AC1917"/>
      <c r="AD1917"/>
      <c r="AE1917"/>
    </row>
    <row r="1918" spans="20:31" ht="13" x14ac:dyDescent="0.3">
      <c r="T1918"/>
      <c r="U1918"/>
      <c r="V1918"/>
      <c r="W1918"/>
      <c r="X1918"/>
      <c r="AB1918"/>
      <c r="AC1918"/>
      <c r="AD1918"/>
      <c r="AE1918"/>
    </row>
    <row r="1919" spans="20:31" ht="13" x14ac:dyDescent="0.3">
      <c r="T1919"/>
      <c r="U1919"/>
      <c r="V1919"/>
      <c r="W1919"/>
      <c r="X1919"/>
      <c r="AB1919"/>
      <c r="AC1919"/>
      <c r="AD1919"/>
      <c r="AE1919"/>
    </row>
    <row r="1920" spans="20:31" ht="13" x14ac:dyDescent="0.3">
      <c r="T1920"/>
      <c r="U1920"/>
      <c r="V1920"/>
      <c r="W1920"/>
      <c r="X1920"/>
      <c r="AB1920"/>
      <c r="AC1920"/>
      <c r="AD1920"/>
      <c r="AE1920"/>
    </row>
    <row r="1921" spans="20:31" ht="13" x14ac:dyDescent="0.3">
      <c r="T1921"/>
      <c r="U1921"/>
      <c r="V1921"/>
      <c r="W1921"/>
      <c r="X1921"/>
      <c r="AB1921"/>
      <c r="AC1921"/>
      <c r="AD1921"/>
      <c r="AE1921"/>
    </row>
    <row r="1922" spans="20:31" ht="13" x14ac:dyDescent="0.3">
      <c r="T1922"/>
      <c r="U1922"/>
      <c r="V1922"/>
      <c r="W1922"/>
      <c r="X1922"/>
      <c r="AB1922"/>
      <c r="AC1922"/>
      <c r="AD1922"/>
      <c r="AE1922"/>
    </row>
    <row r="1923" spans="20:31" ht="13" x14ac:dyDescent="0.3">
      <c r="T1923"/>
      <c r="U1923"/>
      <c r="V1923"/>
      <c r="W1923"/>
      <c r="X1923"/>
      <c r="AB1923"/>
      <c r="AC1923"/>
      <c r="AD1923"/>
      <c r="AE1923"/>
    </row>
    <row r="1924" spans="20:31" ht="13" x14ac:dyDescent="0.3">
      <c r="T1924"/>
      <c r="U1924"/>
      <c r="V1924"/>
      <c r="W1924"/>
      <c r="X1924"/>
      <c r="AB1924"/>
      <c r="AC1924"/>
      <c r="AD1924"/>
      <c r="AE1924"/>
    </row>
    <row r="1925" spans="20:31" ht="13" x14ac:dyDescent="0.3">
      <c r="T1925"/>
      <c r="U1925"/>
      <c r="V1925"/>
      <c r="W1925"/>
      <c r="X1925"/>
      <c r="AB1925"/>
      <c r="AC1925"/>
      <c r="AD1925"/>
      <c r="AE1925"/>
    </row>
    <row r="1926" spans="20:31" ht="13" x14ac:dyDescent="0.3">
      <c r="T1926"/>
      <c r="U1926"/>
      <c r="V1926"/>
      <c r="W1926"/>
      <c r="X1926"/>
      <c r="AB1926"/>
      <c r="AC1926"/>
      <c r="AD1926"/>
      <c r="AE1926"/>
    </row>
    <row r="1927" spans="20:31" ht="13" x14ac:dyDescent="0.3">
      <c r="T1927"/>
      <c r="U1927"/>
      <c r="V1927"/>
      <c r="W1927"/>
      <c r="X1927"/>
      <c r="AB1927"/>
      <c r="AC1927"/>
      <c r="AD1927"/>
      <c r="AE1927"/>
    </row>
    <row r="1928" spans="20:31" ht="13" x14ac:dyDescent="0.3">
      <c r="T1928"/>
      <c r="U1928"/>
      <c r="V1928"/>
      <c r="W1928"/>
      <c r="X1928"/>
      <c r="AB1928"/>
      <c r="AC1928"/>
      <c r="AD1928"/>
      <c r="AE1928"/>
    </row>
    <row r="1929" spans="20:31" ht="13" x14ac:dyDescent="0.3">
      <c r="T1929"/>
      <c r="U1929"/>
      <c r="V1929"/>
      <c r="W1929"/>
      <c r="X1929"/>
      <c r="AB1929"/>
      <c r="AC1929"/>
      <c r="AD1929"/>
      <c r="AE1929"/>
    </row>
    <row r="1930" spans="20:31" ht="13" x14ac:dyDescent="0.3">
      <c r="T1930"/>
      <c r="U1930"/>
      <c r="V1930"/>
      <c r="W1930"/>
      <c r="X1930"/>
      <c r="AB1930"/>
      <c r="AC1930"/>
      <c r="AD1930"/>
      <c r="AE1930"/>
    </row>
    <row r="1931" spans="20:31" ht="13" x14ac:dyDescent="0.3">
      <c r="T1931"/>
      <c r="U1931"/>
      <c r="V1931"/>
      <c r="W1931"/>
      <c r="X1931"/>
      <c r="AB1931"/>
      <c r="AC1931"/>
      <c r="AD1931"/>
      <c r="AE1931"/>
    </row>
    <row r="1932" spans="20:31" ht="13" x14ac:dyDescent="0.3">
      <c r="T1932"/>
      <c r="U1932"/>
      <c r="V1932"/>
      <c r="W1932"/>
      <c r="X1932"/>
      <c r="AB1932"/>
      <c r="AC1932"/>
      <c r="AD1932"/>
      <c r="AE1932"/>
    </row>
    <row r="1933" spans="20:31" ht="13" x14ac:dyDescent="0.3">
      <c r="T1933"/>
      <c r="U1933"/>
      <c r="V1933"/>
      <c r="W1933"/>
      <c r="X1933"/>
      <c r="AB1933"/>
      <c r="AC1933"/>
      <c r="AD1933"/>
      <c r="AE1933"/>
    </row>
    <row r="1934" spans="20:31" ht="13" x14ac:dyDescent="0.3">
      <c r="T1934"/>
      <c r="U1934"/>
      <c r="V1934"/>
      <c r="W1934"/>
      <c r="X1934"/>
      <c r="AB1934"/>
      <c r="AC1934"/>
      <c r="AD1934"/>
      <c r="AE1934"/>
    </row>
    <row r="1935" spans="20:31" ht="13" x14ac:dyDescent="0.3">
      <c r="T1935"/>
      <c r="U1935"/>
      <c r="V1935"/>
      <c r="W1935"/>
      <c r="X1935"/>
      <c r="AB1935"/>
      <c r="AC1935"/>
      <c r="AD1935"/>
      <c r="AE1935"/>
    </row>
    <row r="1936" spans="20:31" ht="13" x14ac:dyDescent="0.3">
      <c r="T1936"/>
      <c r="U1936"/>
      <c r="V1936"/>
      <c r="W1936"/>
      <c r="X1936"/>
      <c r="AB1936"/>
      <c r="AC1936"/>
      <c r="AD1936"/>
      <c r="AE1936"/>
    </row>
    <row r="1937" spans="20:31" ht="13" x14ac:dyDescent="0.3">
      <c r="T1937"/>
      <c r="U1937"/>
      <c r="V1937"/>
      <c r="W1937"/>
      <c r="X1937"/>
      <c r="AB1937"/>
      <c r="AC1937"/>
      <c r="AD1937"/>
      <c r="AE1937"/>
    </row>
    <row r="1938" spans="20:31" ht="13" x14ac:dyDescent="0.3">
      <c r="T1938"/>
      <c r="U1938"/>
      <c r="V1938"/>
      <c r="W1938"/>
      <c r="X1938"/>
      <c r="AB1938"/>
      <c r="AC1938"/>
      <c r="AD1938"/>
      <c r="AE1938"/>
    </row>
    <row r="1939" spans="20:31" ht="13" x14ac:dyDescent="0.3">
      <c r="T1939"/>
      <c r="U1939"/>
      <c r="V1939"/>
      <c r="W1939"/>
      <c r="X1939"/>
      <c r="AB1939"/>
      <c r="AC1939"/>
      <c r="AD1939"/>
      <c r="AE1939"/>
    </row>
    <row r="1940" spans="20:31" ht="13" x14ac:dyDescent="0.3">
      <c r="T1940"/>
      <c r="U1940"/>
      <c r="V1940"/>
      <c r="W1940"/>
      <c r="X1940"/>
      <c r="AB1940"/>
      <c r="AC1940"/>
      <c r="AD1940"/>
      <c r="AE1940"/>
    </row>
    <row r="1941" spans="20:31" ht="13" x14ac:dyDescent="0.3">
      <c r="T1941"/>
      <c r="U1941"/>
      <c r="V1941"/>
      <c r="W1941"/>
      <c r="X1941"/>
      <c r="AB1941"/>
      <c r="AC1941"/>
      <c r="AD1941"/>
      <c r="AE1941"/>
    </row>
    <row r="1942" spans="20:31" ht="13" x14ac:dyDescent="0.3">
      <c r="T1942"/>
      <c r="U1942"/>
      <c r="V1942"/>
      <c r="W1942"/>
      <c r="X1942"/>
      <c r="AB1942"/>
      <c r="AC1942"/>
      <c r="AD1942"/>
      <c r="AE1942"/>
    </row>
    <row r="1943" spans="20:31" ht="13" x14ac:dyDescent="0.3">
      <c r="T1943"/>
      <c r="U1943"/>
      <c r="V1943"/>
      <c r="W1943"/>
      <c r="X1943"/>
      <c r="AB1943"/>
      <c r="AC1943"/>
      <c r="AD1943"/>
      <c r="AE1943"/>
    </row>
    <row r="1944" spans="20:31" ht="13" x14ac:dyDescent="0.3">
      <c r="T1944"/>
      <c r="U1944"/>
      <c r="V1944"/>
      <c r="W1944"/>
      <c r="X1944"/>
      <c r="AB1944"/>
      <c r="AC1944"/>
      <c r="AD1944"/>
      <c r="AE1944"/>
    </row>
    <row r="1945" spans="20:31" ht="13" x14ac:dyDescent="0.3">
      <c r="T1945"/>
      <c r="U1945"/>
      <c r="V1945"/>
      <c r="W1945"/>
      <c r="X1945"/>
      <c r="AB1945"/>
      <c r="AC1945"/>
      <c r="AD1945"/>
      <c r="AE1945"/>
    </row>
    <row r="1946" spans="20:31" ht="13" x14ac:dyDescent="0.3">
      <c r="T1946"/>
      <c r="U1946"/>
      <c r="V1946"/>
      <c r="W1946"/>
      <c r="X1946"/>
      <c r="AB1946"/>
      <c r="AC1946"/>
      <c r="AD1946"/>
      <c r="AE1946"/>
    </row>
    <row r="1947" spans="20:31" ht="13" x14ac:dyDescent="0.3">
      <c r="T1947"/>
      <c r="U1947"/>
      <c r="V1947"/>
      <c r="W1947"/>
      <c r="X1947"/>
      <c r="AB1947"/>
      <c r="AC1947"/>
      <c r="AD1947"/>
      <c r="AE1947"/>
    </row>
    <row r="1948" spans="20:31" ht="13" x14ac:dyDescent="0.3">
      <c r="T1948"/>
      <c r="U1948"/>
      <c r="V1948"/>
      <c r="W1948"/>
      <c r="X1948"/>
      <c r="AB1948"/>
      <c r="AC1948"/>
      <c r="AD1948"/>
      <c r="AE1948"/>
    </row>
    <row r="1949" spans="20:31" ht="13" x14ac:dyDescent="0.3">
      <c r="T1949"/>
      <c r="U1949"/>
      <c r="V1949"/>
      <c r="W1949"/>
      <c r="X1949"/>
      <c r="AB1949"/>
      <c r="AC1949"/>
      <c r="AD1949"/>
      <c r="AE1949"/>
    </row>
    <row r="1950" spans="20:31" ht="13" x14ac:dyDescent="0.3">
      <c r="T1950"/>
      <c r="U1950"/>
      <c r="V1950"/>
      <c r="W1950"/>
      <c r="X1950"/>
      <c r="AB1950"/>
      <c r="AC1950"/>
      <c r="AD1950"/>
      <c r="AE1950"/>
    </row>
    <row r="1951" spans="20:31" ht="13" x14ac:dyDescent="0.3">
      <c r="T1951"/>
      <c r="U1951"/>
      <c r="V1951"/>
      <c r="W1951"/>
      <c r="X1951"/>
      <c r="AB1951"/>
      <c r="AC1951"/>
      <c r="AD1951"/>
      <c r="AE1951"/>
    </row>
    <row r="1952" spans="20:31" ht="13" x14ac:dyDescent="0.3">
      <c r="T1952"/>
      <c r="U1952"/>
      <c r="V1952"/>
      <c r="W1952"/>
      <c r="X1952"/>
      <c r="AB1952"/>
      <c r="AC1952"/>
      <c r="AD1952"/>
      <c r="AE1952"/>
    </row>
    <row r="1953" spans="20:31" ht="13" x14ac:dyDescent="0.3">
      <c r="T1953"/>
      <c r="U1953"/>
      <c r="V1953"/>
      <c r="W1953"/>
      <c r="X1953"/>
      <c r="AB1953"/>
      <c r="AC1953"/>
      <c r="AD1953"/>
      <c r="AE1953"/>
    </row>
    <row r="1954" spans="20:31" ht="13" x14ac:dyDescent="0.3">
      <c r="T1954"/>
      <c r="U1954"/>
      <c r="V1954"/>
      <c r="W1954"/>
      <c r="X1954"/>
      <c r="AB1954"/>
      <c r="AC1954"/>
      <c r="AD1954"/>
      <c r="AE1954"/>
    </row>
    <row r="1955" spans="20:31" ht="13" x14ac:dyDescent="0.3">
      <c r="T1955"/>
      <c r="U1955"/>
      <c r="V1955"/>
      <c r="W1955"/>
      <c r="X1955"/>
      <c r="AB1955"/>
      <c r="AC1955"/>
      <c r="AD1955"/>
      <c r="AE1955"/>
    </row>
    <row r="1956" spans="20:31" ht="13" x14ac:dyDescent="0.3">
      <c r="T1956"/>
      <c r="U1956"/>
      <c r="V1956"/>
      <c r="W1956"/>
      <c r="X1956"/>
      <c r="AB1956"/>
      <c r="AC1956"/>
      <c r="AD1956"/>
      <c r="AE1956"/>
    </row>
    <row r="1957" spans="20:31" ht="13" x14ac:dyDescent="0.3">
      <c r="T1957"/>
      <c r="U1957"/>
      <c r="V1957"/>
      <c r="W1957"/>
      <c r="X1957"/>
      <c r="AB1957"/>
      <c r="AC1957"/>
      <c r="AD1957"/>
      <c r="AE1957"/>
    </row>
    <row r="1958" spans="20:31" ht="13" x14ac:dyDescent="0.3">
      <c r="T1958"/>
      <c r="U1958"/>
      <c r="V1958"/>
      <c r="W1958"/>
      <c r="X1958"/>
      <c r="AB1958"/>
      <c r="AC1958"/>
      <c r="AD1958"/>
      <c r="AE1958"/>
    </row>
    <row r="1959" spans="20:31" ht="13" x14ac:dyDescent="0.3">
      <c r="T1959"/>
      <c r="U1959"/>
      <c r="V1959"/>
      <c r="W1959"/>
      <c r="X1959"/>
      <c r="AB1959"/>
      <c r="AC1959"/>
      <c r="AD1959"/>
      <c r="AE1959"/>
    </row>
    <row r="1960" spans="20:31" ht="13" x14ac:dyDescent="0.3">
      <c r="T1960"/>
      <c r="U1960"/>
      <c r="V1960"/>
      <c r="W1960"/>
      <c r="X1960"/>
      <c r="AB1960"/>
      <c r="AC1960"/>
      <c r="AD1960"/>
      <c r="AE1960"/>
    </row>
    <row r="1961" spans="20:31" ht="13" x14ac:dyDescent="0.3">
      <c r="T1961"/>
      <c r="U1961"/>
      <c r="V1961"/>
      <c r="W1961"/>
      <c r="X1961"/>
      <c r="AB1961"/>
      <c r="AC1961"/>
      <c r="AD1961"/>
      <c r="AE1961"/>
    </row>
    <row r="1962" spans="20:31" ht="13" x14ac:dyDescent="0.3">
      <c r="T1962"/>
      <c r="U1962"/>
      <c r="V1962"/>
      <c r="W1962"/>
      <c r="X1962"/>
      <c r="AB1962"/>
      <c r="AC1962"/>
      <c r="AD1962"/>
      <c r="AE1962"/>
    </row>
    <row r="1963" spans="20:31" ht="13" x14ac:dyDescent="0.3">
      <c r="T1963"/>
      <c r="U1963"/>
      <c r="V1963"/>
      <c r="W1963"/>
      <c r="X1963"/>
      <c r="AB1963"/>
      <c r="AC1963"/>
      <c r="AD1963"/>
      <c r="AE1963"/>
    </row>
    <row r="1964" spans="20:31" ht="13" x14ac:dyDescent="0.3">
      <c r="T1964"/>
      <c r="U1964"/>
      <c r="V1964"/>
      <c r="W1964"/>
      <c r="X1964"/>
      <c r="AB1964"/>
      <c r="AC1964"/>
      <c r="AD1964"/>
      <c r="AE1964"/>
    </row>
    <row r="1965" spans="20:31" ht="13" x14ac:dyDescent="0.3">
      <c r="T1965"/>
      <c r="U1965"/>
      <c r="V1965"/>
      <c r="W1965"/>
      <c r="X1965"/>
      <c r="AB1965"/>
      <c r="AC1965"/>
      <c r="AD1965"/>
      <c r="AE1965"/>
    </row>
    <row r="1966" spans="20:31" ht="13" x14ac:dyDescent="0.3">
      <c r="T1966"/>
      <c r="U1966"/>
      <c r="V1966"/>
      <c r="W1966"/>
      <c r="X1966"/>
      <c r="AB1966"/>
      <c r="AC1966"/>
      <c r="AD1966"/>
      <c r="AE1966"/>
    </row>
    <row r="1967" spans="20:31" ht="13" x14ac:dyDescent="0.3">
      <c r="T1967"/>
      <c r="U1967"/>
      <c r="V1967"/>
      <c r="W1967"/>
      <c r="X1967"/>
      <c r="AB1967"/>
      <c r="AC1967"/>
      <c r="AD1967"/>
      <c r="AE1967"/>
    </row>
    <row r="1968" spans="20:31" ht="13" x14ac:dyDescent="0.3">
      <c r="T1968"/>
      <c r="U1968"/>
      <c r="V1968"/>
      <c r="W1968"/>
      <c r="X1968"/>
      <c r="AB1968"/>
      <c r="AC1968"/>
      <c r="AD1968"/>
      <c r="AE1968"/>
    </row>
    <row r="1969" spans="20:31" ht="13" x14ac:dyDescent="0.3">
      <c r="T1969"/>
      <c r="U1969"/>
      <c r="V1969"/>
      <c r="W1969"/>
      <c r="X1969"/>
      <c r="AB1969"/>
      <c r="AC1969"/>
      <c r="AD1969"/>
      <c r="AE1969"/>
    </row>
    <row r="1970" spans="20:31" ht="13" x14ac:dyDescent="0.3">
      <c r="T1970"/>
      <c r="U1970"/>
      <c r="V1970"/>
      <c r="W1970"/>
      <c r="X1970"/>
      <c r="AB1970"/>
      <c r="AC1970"/>
      <c r="AD1970"/>
      <c r="AE1970"/>
    </row>
    <row r="1971" spans="20:31" ht="13" x14ac:dyDescent="0.3">
      <c r="T1971"/>
      <c r="U1971"/>
      <c r="V1971"/>
      <c r="W1971"/>
      <c r="X1971"/>
      <c r="AB1971"/>
      <c r="AC1971"/>
      <c r="AD1971"/>
      <c r="AE1971"/>
    </row>
    <row r="1972" spans="20:31" ht="13" x14ac:dyDescent="0.3">
      <c r="T1972"/>
      <c r="U1972"/>
      <c r="V1972"/>
      <c r="W1972"/>
      <c r="X1972"/>
      <c r="AB1972"/>
      <c r="AC1972"/>
      <c r="AD1972"/>
      <c r="AE1972"/>
    </row>
    <row r="1973" spans="20:31" ht="13" x14ac:dyDescent="0.3">
      <c r="T1973"/>
      <c r="U1973"/>
      <c r="V1973"/>
      <c r="W1973"/>
      <c r="X1973"/>
      <c r="AB1973"/>
      <c r="AC1973"/>
      <c r="AD1973"/>
      <c r="AE1973"/>
    </row>
    <row r="1974" spans="20:31" ht="13" x14ac:dyDescent="0.3">
      <c r="T1974"/>
      <c r="U1974"/>
      <c r="V1974"/>
      <c r="W1974"/>
      <c r="X1974"/>
      <c r="AB1974"/>
      <c r="AC1974"/>
      <c r="AD1974"/>
      <c r="AE1974"/>
    </row>
    <row r="1975" spans="20:31" ht="13" x14ac:dyDescent="0.3">
      <c r="T1975"/>
      <c r="U1975"/>
      <c r="V1975"/>
      <c r="W1975"/>
      <c r="X1975"/>
      <c r="AB1975"/>
      <c r="AC1975"/>
      <c r="AD1975"/>
      <c r="AE1975"/>
    </row>
    <row r="1976" spans="20:31" ht="13" x14ac:dyDescent="0.3">
      <c r="T1976"/>
      <c r="U1976"/>
      <c r="V1976"/>
      <c r="W1976"/>
      <c r="X1976"/>
      <c r="AB1976"/>
      <c r="AC1976"/>
      <c r="AD1976"/>
      <c r="AE1976"/>
    </row>
    <row r="1977" spans="20:31" ht="13" x14ac:dyDescent="0.3">
      <c r="T1977"/>
      <c r="U1977"/>
      <c r="V1977"/>
      <c r="W1977"/>
      <c r="X1977"/>
      <c r="AB1977"/>
      <c r="AC1977"/>
      <c r="AD1977"/>
      <c r="AE1977"/>
    </row>
    <row r="1978" spans="20:31" ht="13" x14ac:dyDescent="0.3">
      <c r="T1978"/>
      <c r="U1978"/>
      <c r="V1978"/>
      <c r="W1978"/>
      <c r="X1978"/>
      <c r="AB1978"/>
      <c r="AC1978"/>
      <c r="AD1978"/>
      <c r="AE1978"/>
    </row>
    <row r="1979" spans="20:31" ht="13" x14ac:dyDescent="0.3">
      <c r="T1979"/>
      <c r="U1979"/>
      <c r="V1979"/>
      <c r="W1979"/>
      <c r="X1979"/>
      <c r="AB1979"/>
      <c r="AC1979"/>
      <c r="AD1979"/>
      <c r="AE1979"/>
    </row>
    <row r="1980" spans="20:31" ht="13" x14ac:dyDescent="0.3">
      <c r="T1980"/>
      <c r="U1980"/>
      <c r="V1980"/>
      <c r="W1980"/>
      <c r="X1980"/>
      <c r="AB1980"/>
      <c r="AC1980"/>
      <c r="AD1980"/>
      <c r="AE1980"/>
    </row>
    <row r="1981" spans="20:31" ht="13" x14ac:dyDescent="0.3">
      <c r="T1981"/>
      <c r="U1981"/>
      <c r="V1981"/>
      <c r="W1981"/>
      <c r="X1981"/>
      <c r="AB1981"/>
      <c r="AC1981"/>
      <c r="AD1981"/>
      <c r="AE1981"/>
    </row>
    <row r="1982" spans="20:31" ht="13" x14ac:dyDescent="0.3">
      <c r="T1982"/>
      <c r="U1982"/>
      <c r="V1982"/>
      <c r="W1982"/>
      <c r="X1982"/>
      <c r="AB1982"/>
      <c r="AC1982"/>
      <c r="AD1982"/>
      <c r="AE1982"/>
    </row>
    <row r="1983" spans="20:31" ht="13" x14ac:dyDescent="0.3">
      <c r="T1983"/>
      <c r="U1983"/>
      <c r="V1983"/>
      <c r="W1983"/>
      <c r="X1983"/>
      <c r="AB1983"/>
      <c r="AC1983"/>
      <c r="AD1983"/>
      <c r="AE1983"/>
    </row>
    <row r="1984" spans="20:31" ht="13" x14ac:dyDescent="0.3">
      <c r="T1984"/>
      <c r="U1984"/>
      <c r="V1984"/>
      <c r="W1984"/>
      <c r="X1984"/>
      <c r="AB1984"/>
      <c r="AC1984"/>
      <c r="AD1984"/>
      <c r="AE1984"/>
    </row>
    <row r="1985" spans="20:31" ht="13" x14ac:dyDescent="0.3">
      <c r="T1985"/>
      <c r="U1985"/>
      <c r="V1985"/>
      <c r="W1985"/>
      <c r="X1985"/>
      <c r="AB1985"/>
      <c r="AC1985"/>
      <c r="AD1985"/>
      <c r="AE1985"/>
    </row>
    <row r="1986" spans="20:31" ht="13" x14ac:dyDescent="0.3">
      <c r="T1986"/>
      <c r="U1986"/>
      <c r="V1986"/>
      <c r="W1986"/>
      <c r="X1986"/>
      <c r="AB1986"/>
      <c r="AC1986"/>
      <c r="AD1986"/>
      <c r="AE1986"/>
    </row>
    <row r="1987" spans="20:31" ht="13" x14ac:dyDescent="0.3">
      <c r="T1987"/>
      <c r="U1987"/>
      <c r="V1987"/>
      <c r="W1987"/>
      <c r="X1987"/>
      <c r="AB1987"/>
      <c r="AC1987"/>
      <c r="AD1987"/>
      <c r="AE1987"/>
    </row>
    <row r="1988" spans="20:31" ht="13" x14ac:dyDescent="0.3">
      <c r="T1988"/>
      <c r="U1988"/>
      <c r="V1988"/>
      <c r="W1988"/>
      <c r="X1988"/>
      <c r="AB1988"/>
      <c r="AC1988"/>
      <c r="AD1988"/>
      <c r="AE1988"/>
    </row>
    <row r="1989" spans="20:31" ht="13" x14ac:dyDescent="0.3">
      <c r="T1989"/>
      <c r="U1989"/>
      <c r="V1989"/>
      <c r="W1989"/>
      <c r="X1989"/>
      <c r="AB1989"/>
      <c r="AC1989"/>
      <c r="AD1989"/>
      <c r="AE1989"/>
    </row>
    <row r="1990" spans="20:31" ht="13" x14ac:dyDescent="0.3">
      <c r="T1990"/>
      <c r="U1990"/>
      <c r="V1990"/>
      <c r="W1990"/>
      <c r="X1990"/>
      <c r="AB1990"/>
      <c r="AC1990"/>
      <c r="AD1990"/>
      <c r="AE1990"/>
    </row>
    <row r="1991" spans="20:31" ht="13" x14ac:dyDescent="0.3">
      <c r="T1991"/>
      <c r="U1991"/>
      <c r="V1991"/>
      <c r="W1991"/>
      <c r="X1991"/>
      <c r="AB1991"/>
      <c r="AC1991"/>
      <c r="AD1991"/>
      <c r="AE1991"/>
    </row>
    <row r="1992" spans="20:31" ht="13" x14ac:dyDescent="0.3">
      <c r="T1992"/>
      <c r="U1992"/>
      <c r="V1992"/>
      <c r="W1992"/>
      <c r="X1992"/>
      <c r="AB1992"/>
      <c r="AC1992"/>
      <c r="AD1992"/>
      <c r="AE1992"/>
    </row>
    <row r="1993" spans="20:31" ht="13" x14ac:dyDescent="0.3">
      <c r="T1993"/>
      <c r="U1993"/>
      <c r="V1993"/>
      <c r="W1993"/>
      <c r="X1993"/>
      <c r="AB1993"/>
      <c r="AC1993"/>
      <c r="AD1993"/>
      <c r="AE1993"/>
    </row>
    <row r="1994" spans="20:31" ht="13" x14ac:dyDescent="0.3">
      <c r="T1994"/>
      <c r="U1994"/>
      <c r="V1994"/>
      <c r="W1994"/>
      <c r="X1994"/>
      <c r="AB1994"/>
      <c r="AC1994"/>
      <c r="AD1994"/>
      <c r="AE1994"/>
    </row>
    <row r="1995" spans="20:31" ht="13" x14ac:dyDescent="0.3">
      <c r="T1995"/>
      <c r="U1995"/>
      <c r="V1995"/>
      <c r="W1995"/>
      <c r="X1995"/>
      <c r="AB1995"/>
      <c r="AC1995"/>
      <c r="AD1995"/>
      <c r="AE1995"/>
    </row>
    <row r="1996" spans="20:31" ht="13" x14ac:dyDescent="0.3">
      <c r="T1996"/>
      <c r="U1996"/>
      <c r="V1996"/>
      <c r="W1996"/>
      <c r="X1996"/>
      <c r="AB1996"/>
      <c r="AC1996"/>
      <c r="AD1996"/>
      <c r="AE1996"/>
    </row>
    <row r="1997" spans="20:31" ht="13" x14ac:dyDescent="0.3">
      <c r="T1997"/>
      <c r="U1997"/>
      <c r="V1997"/>
      <c r="W1997"/>
      <c r="X1997"/>
      <c r="AB1997"/>
      <c r="AC1997"/>
      <c r="AD1997"/>
      <c r="AE1997"/>
    </row>
    <row r="1998" spans="20:31" ht="13" x14ac:dyDescent="0.3">
      <c r="T1998"/>
      <c r="U1998"/>
      <c r="V1998"/>
      <c r="W1998"/>
      <c r="X1998"/>
      <c r="AB1998"/>
      <c r="AC1998"/>
      <c r="AD1998"/>
      <c r="AE1998"/>
    </row>
    <row r="1999" spans="20:31" ht="13" x14ac:dyDescent="0.3">
      <c r="T1999"/>
      <c r="U1999"/>
      <c r="V1999"/>
      <c r="W1999"/>
      <c r="X1999"/>
      <c r="AB1999"/>
      <c r="AC1999"/>
      <c r="AD1999"/>
      <c r="AE1999"/>
    </row>
    <row r="2000" spans="20:31" ht="13" x14ac:dyDescent="0.3">
      <c r="T2000"/>
      <c r="U2000"/>
      <c r="V2000"/>
      <c r="W2000"/>
      <c r="X2000"/>
      <c r="AB2000"/>
      <c r="AC2000"/>
      <c r="AD2000"/>
      <c r="AE2000"/>
    </row>
    <row r="2001" spans="20:31" ht="13" x14ac:dyDescent="0.3">
      <c r="T2001"/>
      <c r="U2001"/>
      <c r="V2001"/>
      <c r="W2001"/>
      <c r="X2001"/>
      <c r="AB2001"/>
      <c r="AC2001"/>
      <c r="AD2001"/>
      <c r="AE2001"/>
    </row>
    <row r="2002" spans="20:31" ht="13" x14ac:dyDescent="0.3">
      <c r="T2002"/>
      <c r="U2002"/>
      <c r="V2002"/>
      <c r="W2002"/>
      <c r="X2002"/>
      <c r="AB2002"/>
      <c r="AC2002"/>
      <c r="AD2002"/>
      <c r="AE2002"/>
    </row>
    <row r="2003" spans="20:31" ht="13" x14ac:dyDescent="0.3">
      <c r="T2003"/>
      <c r="U2003"/>
      <c r="V2003"/>
      <c r="W2003"/>
      <c r="X2003"/>
      <c r="AB2003"/>
      <c r="AC2003"/>
      <c r="AD2003"/>
      <c r="AE2003"/>
    </row>
    <row r="2004" spans="20:31" ht="13" x14ac:dyDescent="0.3">
      <c r="T2004"/>
      <c r="U2004"/>
      <c r="V2004"/>
      <c r="W2004"/>
      <c r="X2004"/>
      <c r="AB2004"/>
      <c r="AC2004"/>
      <c r="AD2004"/>
      <c r="AE2004"/>
    </row>
    <row r="2005" spans="20:31" ht="13" x14ac:dyDescent="0.3">
      <c r="T2005"/>
      <c r="U2005"/>
      <c r="V2005"/>
      <c r="W2005"/>
      <c r="X2005"/>
      <c r="AB2005"/>
      <c r="AC2005"/>
      <c r="AD2005"/>
      <c r="AE2005"/>
    </row>
    <row r="2006" spans="20:31" ht="13" x14ac:dyDescent="0.3">
      <c r="T2006"/>
      <c r="U2006"/>
      <c r="V2006"/>
      <c r="W2006"/>
      <c r="X2006"/>
      <c r="AB2006"/>
      <c r="AC2006"/>
      <c r="AD2006"/>
      <c r="AE2006"/>
    </row>
    <row r="2007" spans="20:31" ht="13" x14ac:dyDescent="0.3">
      <c r="T2007"/>
      <c r="U2007"/>
      <c r="V2007"/>
      <c r="W2007"/>
      <c r="X2007"/>
      <c r="AB2007"/>
      <c r="AC2007"/>
      <c r="AD2007"/>
      <c r="AE2007"/>
    </row>
    <row r="2008" spans="20:31" ht="13" x14ac:dyDescent="0.3">
      <c r="T2008"/>
      <c r="U2008"/>
      <c r="V2008"/>
      <c r="W2008"/>
      <c r="X2008"/>
      <c r="AB2008"/>
      <c r="AC2008"/>
      <c r="AD2008"/>
      <c r="AE2008"/>
    </row>
    <row r="2009" spans="20:31" ht="13" x14ac:dyDescent="0.3">
      <c r="T2009"/>
      <c r="U2009"/>
      <c r="V2009"/>
      <c r="W2009"/>
      <c r="X2009"/>
      <c r="AB2009"/>
      <c r="AC2009"/>
      <c r="AD2009"/>
      <c r="AE2009"/>
    </row>
    <row r="2010" spans="20:31" ht="13" x14ac:dyDescent="0.3">
      <c r="T2010"/>
      <c r="U2010"/>
      <c r="V2010"/>
      <c r="W2010"/>
      <c r="X2010"/>
      <c r="AB2010"/>
      <c r="AC2010"/>
      <c r="AD2010"/>
      <c r="AE2010"/>
    </row>
    <row r="2011" spans="20:31" ht="13" x14ac:dyDescent="0.3">
      <c r="T2011"/>
      <c r="U2011"/>
      <c r="V2011"/>
      <c r="W2011"/>
      <c r="X2011"/>
      <c r="AB2011"/>
      <c r="AC2011"/>
      <c r="AD2011"/>
      <c r="AE2011"/>
    </row>
    <row r="2012" spans="20:31" ht="13" x14ac:dyDescent="0.3">
      <c r="T2012"/>
      <c r="U2012"/>
      <c r="V2012"/>
      <c r="W2012"/>
      <c r="X2012"/>
      <c r="AB2012"/>
      <c r="AC2012"/>
      <c r="AD2012"/>
      <c r="AE2012"/>
    </row>
    <row r="2013" spans="20:31" ht="13" x14ac:dyDescent="0.3">
      <c r="T2013"/>
      <c r="U2013"/>
      <c r="V2013"/>
      <c r="W2013"/>
      <c r="X2013"/>
      <c r="AB2013"/>
      <c r="AC2013"/>
      <c r="AD2013"/>
      <c r="AE2013"/>
    </row>
    <row r="2014" spans="20:31" ht="13" x14ac:dyDescent="0.3">
      <c r="T2014"/>
      <c r="U2014"/>
      <c r="V2014"/>
      <c r="W2014"/>
      <c r="X2014"/>
      <c r="AB2014"/>
      <c r="AC2014"/>
      <c r="AD2014"/>
      <c r="AE2014"/>
    </row>
    <row r="2015" spans="20:31" ht="13" x14ac:dyDescent="0.3">
      <c r="T2015"/>
      <c r="U2015"/>
      <c r="V2015"/>
      <c r="W2015"/>
      <c r="X2015"/>
      <c r="AB2015"/>
      <c r="AC2015"/>
      <c r="AD2015"/>
      <c r="AE2015"/>
    </row>
    <row r="2016" spans="20:31" ht="13" x14ac:dyDescent="0.3">
      <c r="T2016"/>
      <c r="U2016"/>
      <c r="V2016"/>
      <c r="W2016"/>
      <c r="X2016"/>
      <c r="AB2016"/>
      <c r="AC2016"/>
      <c r="AD2016"/>
      <c r="AE2016"/>
    </row>
    <row r="2017" spans="20:31" ht="13" x14ac:dyDescent="0.3">
      <c r="T2017"/>
      <c r="U2017"/>
      <c r="V2017"/>
      <c r="W2017"/>
      <c r="X2017"/>
      <c r="AB2017"/>
      <c r="AC2017"/>
      <c r="AD2017"/>
      <c r="AE2017"/>
    </row>
    <row r="2018" spans="20:31" ht="13" x14ac:dyDescent="0.3">
      <c r="T2018"/>
      <c r="U2018"/>
      <c r="V2018"/>
      <c r="W2018"/>
      <c r="X2018"/>
      <c r="AB2018"/>
      <c r="AC2018"/>
      <c r="AD2018"/>
      <c r="AE2018"/>
    </row>
    <row r="2019" spans="20:31" ht="13" x14ac:dyDescent="0.3">
      <c r="T2019"/>
      <c r="U2019"/>
      <c r="V2019"/>
      <c r="W2019"/>
      <c r="X2019"/>
      <c r="AB2019"/>
      <c r="AC2019"/>
      <c r="AD2019"/>
      <c r="AE2019"/>
    </row>
    <row r="2020" spans="20:31" ht="13" x14ac:dyDescent="0.3">
      <c r="T2020"/>
      <c r="U2020"/>
      <c r="V2020"/>
      <c r="W2020"/>
      <c r="X2020"/>
      <c r="AB2020"/>
      <c r="AC2020"/>
      <c r="AD2020"/>
      <c r="AE2020"/>
    </row>
    <row r="2021" spans="20:31" ht="13" x14ac:dyDescent="0.3">
      <c r="T2021"/>
      <c r="U2021"/>
      <c r="V2021"/>
      <c r="W2021"/>
      <c r="X2021"/>
      <c r="AB2021"/>
      <c r="AC2021"/>
      <c r="AD2021"/>
      <c r="AE2021"/>
    </row>
    <row r="2022" spans="20:31" ht="13" x14ac:dyDescent="0.3">
      <c r="T2022"/>
      <c r="U2022"/>
      <c r="V2022"/>
      <c r="W2022"/>
      <c r="X2022"/>
      <c r="AB2022"/>
      <c r="AC2022"/>
      <c r="AD2022"/>
      <c r="AE2022"/>
    </row>
    <row r="2023" spans="20:31" ht="13" x14ac:dyDescent="0.3">
      <c r="T2023"/>
      <c r="U2023"/>
      <c r="V2023"/>
      <c r="W2023"/>
      <c r="X2023"/>
      <c r="AB2023"/>
      <c r="AC2023"/>
      <c r="AD2023"/>
      <c r="AE2023"/>
    </row>
    <row r="2024" spans="20:31" ht="13" x14ac:dyDescent="0.3">
      <c r="T2024"/>
      <c r="U2024"/>
      <c r="V2024"/>
      <c r="W2024"/>
      <c r="X2024"/>
      <c r="AB2024"/>
      <c r="AC2024"/>
      <c r="AD2024"/>
      <c r="AE2024"/>
    </row>
    <row r="2025" spans="20:31" ht="13" x14ac:dyDescent="0.3">
      <c r="T2025"/>
      <c r="U2025"/>
      <c r="V2025"/>
      <c r="W2025"/>
      <c r="X2025"/>
      <c r="AB2025"/>
      <c r="AC2025"/>
      <c r="AD2025"/>
      <c r="AE2025"/>
    </row>
    <row r="2026" spans="20:31" ht="13" x14ac:dyDescent="0.3">
      <c r="T2026"/>
      <c r="U2026"/>
      <c r="V2026"/>
      <c r="W2026"/>
      <c r="X2026"/>
      <c r="AB2026"/>
      <c r="AC2026"/>
      <c r="AD2026"/>
      <c r="AE2026"/>
    </row>
    <row r="2027" spans="20:31" ht="13" x14ac:dyDescent="0.3">
      <c r="T2027"/>
      <c r="U2027"/>
      <c r="V2027"/>
      <c r="W2027"/>
      <c r="X2027"/>
      <c r="AB2027"/>
      <c r="AC2027"/>
      <c r="AD2027"/>
      <c r="AE2027"/>
    </row>
    <row r="2028" spans="20:31" ht="13" x14ac:dyDescent="0.3">
      <c r="T2028"/>
      <c r="U2028"/>
      <c r="V2028"/>
      <c r="W2028"/>
      <c r="X2028"/>
      <c r="AB2028"/>
      <c r="AC2028"/>
      <c r="AD2028"/>
      <c r="AE2028"/>
    </row>
    <row r="2029" spans="20:31" ht="13" x14ac:dyDescent="0.3">
      <c r="T2029"/>
      <c r="U2029"/>
      <c r="V2029"/>
      <c r="W2029"/>
      <c r="X2029"/>
      <c r="AB2029"/>
      <c r="AC2029"/>
      <c r="AD2029"/>
      <c r="AE2029"/>
    </row>
    <row r="2030" spans="20:31" ht="13" x14ac:dyDescent="0.3">
      <c r="T2030"/>
      <c r="U2030"/>
      <c r="V2030"/>
      <c r="W2030"/>
      <c r="X2030"/>
      <c r="AB2030"/>
      <c r="AC2030"/>
      <c r="AD2030"/>
      <c r="AE2030"/>
    </row>
    <row r="2031" spans="20:31" ht="13" x14ac:dyDescent="0.3">
      <c r="T2031"/>
      <c r="U2031"/>
      <c r="V2031"/>
      <c r="W2031"/>
      <c r="X2031"/>
      <c r="AB2031"/>
      <c r="AC2031"/>
      <c r="AD2031"/>
      <c r="AE2031"/>
    </row>
    <row r="2032" spans="20:31" ht="13" x14ac:dyDescent="0.3">
      <c r="T2032"/>
      <c r="U2032"/>
      <c r="V2032"/>
      <c r="W2032"/>
      <c r="X2032"/>
      <c r="AB2032"/>
      <c r="AC2032"/>
      <c r="AD2032"/>
      <c r="AE2032"/>
    </row>
    <row r="2033" spans="20:31" ht="13" x14ac:dyDescent="0.3">
      <c r="T2033"/>
      <c r="U2033"/>
      <c r="V2033"/>
      <c r="W2033"/>
      <c r="X2033"/>
      <c r="AB2033"/>
      <c r="AC2033"/>
      <c r="AD2033"/>
      <c r="AE2033"/>
    </row>
    <row r="2034" spans="20:31" ht="13" x14ac:dyDescent="0.3">
      <c r="T2034"/>
      <c r="U2034"/>
      <c r="V2034"/>
      <c r="W2034"/>
      <c r="X2034"/>
      <c r="AB2034"/>
      <c r="AC2034"/>
      <c r="AD2034"/>
      <c r="AE2034"/>
    </row>
    <row r="2035" spans="20:31" ht="13" x14ac:dyDescent="0.3">
      <c r="T2035"/>
      <c r="U2035"/>
      <c r="V2035"/>
      <c r="W2035"/>
      <c r="X2035"/>
      <c r="AB2035"/>
      <c r="AC2035"/>
      <c r="AD2035"/>
      <c r="AE2035"/>
    </row>
    <row r="2036" spans="20:31" ht="13" x14ac:dyDescent="0.3">
      <c r="T2036"/>
      <c r="U2036"/>
      <c r="V2036"/>
      <c r="W2036"/>
      <c r="X2036"/>
      <c r="AB2036"/>
      <c r="AC2036"/>
      <c r="AD2036"/>
      <c r="AE2036"/>
    </row>
    <row r="2037" spans="20:31" ht="13" x14ac:dyDescent="0.3">
      <c r="T2037"/>
      <c r="U2037"/>
      <c r="V2037"/>
      <c r="W2037"/>
      <c r="X2037"/>
      <c r="AB2037"/>
      <c r="AC2037"/>
      <c r="AD2037"/>
      <c r="AE2037"/>
    </row>
    <row r="2038" spans="20:31" ht="13" x14ac:dyDescent="0.3">
      <c r="T2038"/>
      <c r="U2038"/>
      <c r="V2038"/>
      <c r="W2038"/>
      <c r="X2038"/>
      <c r="AB2038"/>
      <c r="AC2038"/>
      <c r="AD2038"/>
      <c r="AE2038"/>
    </row>
    <row r="2039" spans="20:31" ht="13" x14ac:dyDescent="0.3">
      <c r="T2039"/>
      <c r="U2039"/>
      <c r="V2039"/>
      <c r="W2039"/>
      <c r="X2039"/>
      <c r="AB2039"/>
      <c r="AC2039"/>
      <c r="AD2039"/>
      <c r="AE2039"/>
    </row>
    <row r="2040" spans="20:31" ht="13" x14ac:dyDescent="0.3">
      <c r="T2040"/>
      <c r="U2040"/>
      <c r="V2040"/>
      <c r="W2040"/>
      <c r="X2040"/>
      <c r="AB2040"/>
      <c r="AC2040"/>
      <c r="AD2040"/>
      <c r="AE2040"/>
    </row>
    <row r="2041" spans="20:31" ht="13" x14ac:dyDescent="0.3">
      <c r="T2041"/>
      <c r="U2041"/>
      <c r="V2041"/>
      <c r="W2041"/>
      <c r="X2041"/>
      <c r="AB2041"/>
      <c r="AC2041"/>
      <c r="AD2041"/>
      <c r="AE2041"/>
    </row>
    <row r="2042" spans="20:31" ht="13" x14ac:dyDescent="0.3">
      <c r="T2042"/>
      <c r="U2042"/>
      <c r="V2042"/>
      <c r="W2042"/>
      <c r="X2042"/>
      <c r="AB2042"/>
      <c r="AC2042"/>
      <c r="AD2042"/>
      <c r="AE2042"/>
    </row>
    <row r="2043" spans="20:31" ht="13" x14ac:dyDescent="0.3">
      <c r="T2043"/>
      <c r="U2043"/>
      <c r="V2043"/>
      <c r="W2043"/>
      <c r="X2043"/>
      <c r="AB2043"/>
      <c r="AC2043"/>
      <c r="AD2043"/>
      <c r="AE2043"/>
    </row>
    <row r="2044" spans="20:31" ht="13" x14ac:dyDescent="0.3">
      <c r="T2044"/>
      <c r="U2044"/>
      <c r="V2044"/>
      <c r="W2044"/>
      <c r="X2044"/>
      <c r="AB2044"/>
      <c r="AC2044"/>
      <c r="AD2044"/>
      <c r="AE2044"/>
    </row>
    <row r="2045" spans="20:31" ht="13" x14ac:dyDescent="0.3">
      <c r="T2045"/>
      <c r="U2045"/>
      <c r="V2045"/>
      <c r="W2045"/>
      <c r="X2045"/>
      <c r="AB2045"/>
      <c r="AC2045"/>
      <c r="AD2045"/>
      <c r="AE2045"/>
    </row>
    <row r="2046" spans="20:31" ht="13" x14ac:dyDescent="0.3">
      <c r="T2046"/>
      <c r="U2046"/>
      <c r="V2046"/>
      <c r="W2046"/>
      <c r="X2046"/>
      <c r="AB2046"/>
      <c r="AC2046"/>
      <c r="AD2046"/>
      <c r="AE2046"/>
    </row>
    <row r="2047" spans="20:31" ht="13" x14ac:dyDescent="0.3">
      <c r="T2047"/>
      <c r="U2047"/>
      <c r="V2047"/>
      <c r="W2047"/>
      <c r="X2047"/>
      <c r="AB2047"/>
      <c r="AC2047"/>
      <c r="AD2047"/>
      <c r="AE2047"/>
    </row>
    <row r="2048" spans="20:31" ht="13" x14ac:dyDescent="0.3">
      <c r="T2048"/>
      <c r="U2048"/>
      <c r="V2048"/>
      <c r="W2048"/>
      <c r="X2048"/>
      <c r="AB2048"/>
      <c r="AC2048"/>
      <c r="AD2048"/>
      <c r="AE2048"/>
    </row>
    <row r="2049" spans="20:31" ht="13" x14ac:dyDescent="0.3">
      <c r="T2049"/>
      <c r="U2049"/>
      <c r="V2049"/>
      <c r="W2049"/>
      <c r="X2049"/>
      <c r="AB2049"/>
      <c r="AC2049"/>
      <c r="AD2049"/>
      <c r="AE2049"/>
    </row>
    <row r="2050" spans="20:31" ht="13" x14ac:dyDescent="0.3">
      <c r="T2050"/>
      <c r="U2050"/>
      <c r="V2050"/>
      <c r="W2050"/>
      <c r="X2050"/>
      <c r="AB2050"/>
      <c r="AC2050"/>
      <c r="AD2050"/>
      <c r="AE2050"/>
    </row>
    <row r="2051" spans="20:31" ht="13" x14ac:dyDescent="0.3">
      <c r="T2051"/>
      <c r="U2051"/>
      <c r="V2051"/>
      <c r="W2051"/>
      <c r="X2051"/>
      <c r="AB2051"/>
      <c r="AC2051"/>
      <c r="AD2051"/>
      <c r="AE2051"/>
    </row>
    <row r="2052" spans="20:31" ht="13" x14ac:dyDescent="0.3">
      <c r="T2052"/>
      <c r="U2052"/>
      <c r="V2052"/>
      <c r="W2052"/>
      <c r="X2052"/>
      <c r="AB2052"/>
      <c r="AC2052"/>
      <c r="AD2052"/>
      <c r="AE2052"/>
    </row>
    <row r="2053" spans="20:31" ht="13" x14ac:dyDescent="0.3">
      <c r="T2053"/>
      <c r="U2053"/>
      <c r="V2053"/>
      <c r="W2053"/>
      <c r="X2053"/>
      <c r="AB2053"/>
      <c r="AC2053"/>
      <c r="AD2053"/>
      <c r="AE2053"/>
    </row>
    <row r="2054" spans="20:31" ht="13" x14ac:dyDescent="0.3">
      <c r="T2054"/>
      <c r="U2054"/>
      <c r="V2054"/>
      <c r="W2054"/>
      <c r="X2054"/>
      <c r="AB2054"/>
      <c r="AC2054"/>
      <c r="AD2054"/>
      <c r="AE2054"/>
    </row>
    <row r="2055" spans="20:31" ht="13" x14ac:dyDescent="0.3">
      <c r="T2055"/>
      <c r="U2055"/>
      <c r="V2055"/>
      <c r="W2055"/>
      <c r="X2055"/>
      <c r="AB2055"/>
      <c r="AC2055"/>
      <c r="AD2055"/>
      <c r="AE2055"/>
    </row>
    <row r="2056" spans="20:31" ht="13" x14ac:dyDescent="0.3">
      <c r="T2056"/>
      <c r="U2056"/>
      <c r="V2056"/>
      <c r="W2056"/>
      <c r="X2056"/>
      <c r="AB2056"/>
      <c r="AC2056"/>
      <c r="AD2056"/>
      <c r="AE2056"/>
    </row>
    <row r="2057" spans="20:31" ht="13" x14ac:dyDescent="0.3">
      <c r="T2057"/>
      <c r="U2057"/>
      <c r="V2057"/>
      <c r="W2057"/>
      <c r="X2057"/>
      <c r="AB2057"/>
      <c r="AC2057"/>
      <c r="AD2057"/>
      <c r="AE2057"/>
    </row>
    <row r="2058" spans="20:31" ht="13" x14ac:dyDescent="0.3">
      <c r="T2058"/>
      <c r="U2058"/>
      <c r="V2058"/>
      <c r="W2058"/>
      <c r="X2058"/>
      <c r="AB2058"/>
      <c r="AC2058"/>
      <c r="AD2058"/>
      <c r="AE2058"/>
    </row>
    <row r="2059" spans="20:31" ht="13" x14ac:dyDescent="0.3">
      <c r="T2059"/>
      <c r="U2059"/>
      <c r="V2059"/>
      <c r="W2059"/>
      <c r="X2059"/>
      <c r="AB2059"/>
      <c r="AC2059"/>
      <c r="AD2059"/>
      <c r="AE2059"/>
    </row>
    <row r="2060" spans="20:31" ht="13" x14ac:dyDescent="0.3">
      <c r="T2060"/>
      <c r="U2060"/>
      <c r="V2060"/>
      <c r="W2060"/>
      <c r="X2060"/>
      <c r="AB2060"/>
      <c r="AC2060"/>
      <c r="AD2060"/>
      <c r="AE2060"/>
    </row>
    <row r="2061" spans="20:31" ht="13" x14ac:dyDescent="0.3">
      <c r="T2061"/>
      <c r="U2061"/>
      <c r="V2061"/>
      <c r="W2061"/>
      <c r="X2061"/>
      <c r="AB2061"/>
      <c r="AC2061"/>
      <c r="AD2061"/>
      <c r="AE2061"/>
    </row>
    <row r="2062" spans="20:31" ht="13" x14ac:dyDescent="0.3">
      <c r="T2062"/>
      <c r="U2062"/>
      <c r="V2062"/>
      <c r="W2062"/>
      <c r="X2062"/>
      <c r="AB2062"/>
      <c r="AC2062"/>
      <c r="AD2062"/>
      <c r="AE2062"/>
    </row>
    <row r="2063" spans="20:31" ht="13" x14ac:dyDescent="0.3">
      <c r="T2063"/>
      <c r="U2063"/>
      <c r="V2063"/>
      <c r="W2063"/>
      <c r="X2063"/>
      <c r="AB2063"/>
      <c r="AC2063"/>
      <c r="AD2063"/>
      <c r="AE2063"/>
    </row>
    <row r="2064" spans="20:31" ht="13" x14ac:dyDescent="0.3">
      <c r="T2064"/>
      <c r="U2064"/>
      <c r="V2064"/>
      <c r="W2064"/>
      <c r="X2064"/>
      <c r="AB2064"/>
      <c r="AC2064"/>
      <c r="AD2064"/>
      <c r="AE2064"/>
    </row>
    <row r="2065" spans="20:31" ht="13" x14ac:dyDescent="0.3">
      <c r="T2065"/>
      <c r="U2065"/>
      <c r="V2065"/>
      <c r="W2065"/>
      <c r="X2065"/>
      <c r="AB2065"/>
      <c r="AC2065"/>
      <c r="AD2065"/>
      <c r="AE2065"/>
    </row>
    <row r="2066" spans="20:31" ht="13" x14ac:dyDescent="0.3">
      <c r="T2066"/>
      <c r="U2066"/>
      <c r="V2066"/>
      <c r="W2066"/>
      <c r="X2066"/>
      <c r="AB2066"/>
      <c r="AC2066"/>
      <c r="AD2066"/>
      <c r="AE2066"/>
    </row>
    <row r="2067" spans="20:31" ht="13" x14ac:dyDescent="0.3">
      <c r="T2067"/>
      <c r="U2067"/>
      <c r="V2067"/>
      <c r="W2067"/>
      <c r="X2067"/>
      <c r="AB2067"/>
      <c r="AC2067"/>
      <c r="AD2067"/>
      <c r="AE2067"/>
    </row>
    <row r="2068" spans="20:31" ht="13" x14ac:dyDescent="0.3">
      <c r="T2068"/>
      <c r="U2068"/>
      <c r="V2068"/>
      <c r="W2068"/>
      <c r="X2068"/>
      <c r="AB2068"/>
      <c r="AC2068"/>
      <c r="AD2068"/>
      <c r="AE2068"/>
    </row>
    <row r="2069" spans="20:31" ht="13" x14ac:dyDescent="0.3">
      <c r="T2069"/>
      <c r="U2069"/>
      <c r="V2069"/>
      <c r="W2069"/>
      <c r="X2069"/>
      <c r="AB2069"/>
      <c r="AC2069"/>
      <c r="AD2069"/>
      <c r="AE2069"/>
    </row>
    <row r="2070" spans="20:31" ht="13" x14ac:dyDescent="0.3">
      <c r="T2070"/>
      <c r="U2070"/>
      <c r="V2070"/>
      <c r="W2070"/>
      <c r="X2070"/>
      <c r="AB2070"/>
      <c r="AC2070"/>
      <c r="AD2070"/>
      <c r="AE2070"/>
    </row>
    <row r="2071" spans="20:31" ht="13" x14ac:dyDescent="0.3">
      <c r="T2071"/>
      <c r="U2071"/>
      <c r="V2071"/>
      <c r="W2071"/>
      <c r="X2071"/>
      <c r="AB2071"/>
      <c r="AC2071"/>
      <c r="AD2071"/>
      <c r="AE2071"/>
    </row>
    <row r="2072" spans="20:31" ht="13" x14ac:dyDescent="0.3">
      <c r="T2072"/>
      <c r="U2072"/>
      <c r="V2072"/>
      <c r="W2072"/>
      <c r="X2072"/>
      <c r="AB2072"/>
      <c r="AC2072"/>
      <c r="AD2072"/>
      <c r="AE2072"/>
    </row>
    <row r="2073" spans="20:31" ht="13" x14ac:dyDescent="0.3">
      <c r="T2073"/>
      <c r="U2073"/>
      <c r="V2073"/>
      <c r="W2073"/>
      <c r="X2073"/>
      <c r="AB2073"/>
      <c r="AC2073"/>
      <c r="AD2073"/>
      <c r="AE2073"/>
    </row>
    <row r="2074" spans="20:31" ht="13" x14ac:dyDescent="0.3">
      <c r="T2074"/>
      <c r="U2074"/>
      <c r="V2074"/>
      <c r="W2074"/>
      <c r="X2074"/>
      <c r="AB2074"/>
      <c r="AC2074"/>
      <c r="AD2074"/>
      <c r="AE2074"/>
    </row>
    <row r="2075" spans="20:31" ht="13" x14ac:dyDescent="0.3">
      <c r="T2075"/>
      <c r="U2075"/>
      <c r="V2075"/>
      <c r="W2075"/>
      <c r="X2075"/>
      <c r="AB2075"/>
      <c r="AC2075"/>
      <c r="AD2075"/>
      <c r="AE2075"/>
    </row>
    <row r="2076" spans="20:31" ht="13" x14ac:dyDescent="0.3">
      <c r="T2076"/>
      <c r="U2076"/>
      <c r="V2076"/>
      <c r="W2076"/>
      <c r="X2076"/>
      <c r="AB2076"/>
      <c r="AC2076"/>
      <c r="AD2076"/>
      <c r="AE2076"/>
    </row>
    <row r="2077" spans="20:31" ht="13" x14ac:dyDescent="0.3">
      <c r="T2077"/>
      <c r="U2077"/>
      <c r="V2077"/>
      <c r="W2077"/>
      <c r="X2077"/>
      <c r="AB2077"/>
      <c r="AC2077"/>
      <c r="AD2077"/>
      <c r="AE2077"/>
    </row>
    <row r="2078" spans="20:31" ht="13" x14ac:dyDescent="0.3">
      <c r="T2078"/>
      <c r="U2078"/>
      <c r="V2078"/>
      <c r="W2078"/>
      <c r="X2078"/>
      <c r="AB2078"/>
      <c r="AC2078"/>
      <c r="AD2078"/>
      <c r="AE2078"/>
    </row>
    <row r="2079" spans="20:31" ht="13" x14ac:dyDescent="0.3">
      <c r="T2079"/>
      <c r="U2079"/>
      <c r="V2079"/>
      <c r="W2079"/>
      <c r="X2079"/>
      <c r="AB2079"/>
      <c r="AC2079"/>
      <c r="AD2079"/>
      <c r="AE2079"/>
    </row>
    <row r="2080" spans="20:31" ht="13" x14ac:dyDescent="0.3">
      <c r="T2080"/>
      <c r="U2080"/>
      <c r="V2080"/>
      <c r="W2080"/>
      <c r="X2080"/>
      <c r="AB2080"/>
      <c r="AC2080"/>
      <c r="AD2080"/>
      <c r="AE2080"/>
    </row>
    <row r="2081" spans="20:31" ht="13" x14ac:dyDescent="0.3">
      <c r="T2081"/>
      <c r="U2081"/>
      <c r="V2081"/>
      <c r="W2081"/>
      <c r="X2081"/>
      <c r="AB2081"/>
      <c r="AC2081"/>
      <c r="AD2081"/>
      <c r="AE2081"/>
    </row>
    <row r="2082" spans="20:31" ht="13" x14ac:dyDescent="0.3">
      <c r="T2082"/>
      <c r="U2082"/>
      <c r="V2082"/>
      <c r="W2082"/>
      <c r="X2082"/>
      <c r="AB2082"/>
      <c r="AC2082"/>
      <c r="AD2082"/>
      <c r="AE2082"/>
    </row>
    <row r="2083" spans="20:31" ht="13" x14ac:dyDescent="0.3">
      <c r="T2083"/>
      <c r="U2083"/>
      <c r="V2083"/>
      <c r="W2083"/>
      <c r="X2083"/>
      <c r="AB2083"/>
      <c r="AC2083"/>
      <c r="AD2083"/>
      <c r="AE2083"/>
    </row>
    <row r="2084" spans="20:31" ht="13" x14ac:dyDescent="0.3">
      <c r="T2084"/>
      <c r="U2084"/>
      <c r="V2084"/>
      <c r="W2084"/>
      <c r="X2084"/>
      <c r="AB2084"/>
      <c r="AC2084"/>
      <c r="AD2084"/>
      <c r="AE2084"/>
    </row>
    <row r="2085" spans="20:31" ht="13" x14ac:dyDescent="0.3">
      <c r="T2085"/>
      <c r="U2085"/>
      <c r="V2085"/>
      <c r="W2085"/>
      <c r="X2085"/>
      <c r="AB2085"/>
      <c r="AC2085"/>
      <c r="AD2085"/>
      <c r="AE2085"/>
    </row>
    <row r="2086" spans="20:31" ht="13" x14ac:dyDescent="0.3">
      <c r="T2086"/>
      <c r="U2086"/>
      <c r="V2086"/>
      <c r="W2086"/>
      <c r="X2086"/>
      <c r="AB2086"/>
      <c r="AC2086"/>
      <c r="AD2086"/>
      <c r="AE2086"/>
    </row>
    <row r="2087" spans="20:31" ht="13" x14ac:dyDescent="0.3">
      <c r="T2087"/>
      <c r="U2087"/>
      <c r="V2087"/>
      <c r="W2087"/>
      <c r="X2087"/>
      <c r="AB2087"/>
      <c r="AC2087"/>
      <c r="AD2087"/>
      <c r="AE2087"/>
    </row>
    <row r="2088" spans="20:31" ht="13" x14ac:dyDescent="0.3">
      <c r="T2088"/>
      <c r="U2088"/>
      <c r="V2088"/>
      <c r="W2088"/>
      <c r="X2088"/>
      <c r="AB2088"/>
      <c r="AC2088"/>
      <c r="AD2088"/>
      <c r="AE2088"/>
    </row>
    <row r="2089" spans="20:31" ht="13" x14ac:dyDescent="0.3">
      <c r="T2089"/>
      <c r="U2089"/>
      <c r="V2089"/>
      <c r="W2089"/>
      <c r="X2089"/>
      <c r="AB2089"/>
      <c r="AC2089"/>
      <c r="AD2089"/>
      <c r="AE2089"/>
    </row>
    <row r="2090" spans="20:31" ht="13" x14ac:dyDescent="0.3">
      <c r="T2090"/>
      <c r="U2090"/>
      <c r="V2090"/>
      <c r="W2090"/>
      <c r="X2090"/>
      <c r="AB2090"/>
      <c r="AC2090"/>
      <c r="AD2090"/>
      <c r="AE2090"/>
    </row>
    <row r="2091" spans="20:31" ht="13" x14ac:dyDescent="0.3">
      <c r="T2091"/>
      <c r="U2091"/>
      <c r="V2091"/>
      <c r="W2091"/>
      <c r="X2091"/>
      <c r="AB2091"/>
      <c r="AC2091"/>
      <c r="AD2091"/>
      <c r="AE2091"/>
    </row>
    <row r="2092" spans="20:31" ht="13" x14ac:dyDescent="0.3">
      <c r="T2092"/>
      <c r="U2092"/>
      <c r="V2092"/>
      <c r="W2092"/>
      <c r="X2092"/>
      <c r="AB2092"/>
      <c r="AC2092"/>
      <c r="AD2092"/>
      <c r="AE2092"/>
    </row>
    <row r="2093" spans="20:31" ht="13" x14ac:dyDescent="0.3">
      <c r="T2093"/>
      <c r="U2093"/>
      <c r="V2093"/>
      <c r="W2093"/>
      <c r="X2093"/>
      <c r="AB2093"/>
      <c r="AC2093"/>
      <c r="AD2093"/>
      <c r="AE2093"/>
    </row>
    <row r="2094" spans="20:31" ht="13" x14ac:dyDescent="0.3">
      <c r="T2094"/>
      <c r="U2094"/>
      <c r="V2094"/>
      <c r="W2094"/>
      <c r="X2094"/>
      <c r="AB2094"/>
      <c r="AC2094"/>
      <c r="AD2094"/>
      <c r="AE2094"/>
    </row>
    <row r="2095" spans="20:31" ht="13" x14ac:dyDescent="0.3">
      <c r="T2095"/>
      <c r="U2095"/>
      <c r="V2095"/>
      <c r="W2095"/>
      <c r="X2095"/>
      <c r="AB2095"/>
      <c r="AC2095"/>
      <c r="AD2095"/>
      <c r="AE2095"/>
    </row>
    <row r="2096" spans="20:31" ht="13" x14ac:dyDescent="0.3">
      <c r="T2096"/>
      <c r="U2096"/>
      <c r="V2096"/>
      <c r="W2096"/>
      <c r="X2096"/>
      <c r="AB2096"/>
      <c r="AC2096"/>
      <c r="AD2096"/>
      <c r="AE2096"/>
    </row>
    <row r="2097" spans="20:31" ht="13" x14ac:dyDescent="0.3">
      <c r="T2097"/>
      <c r="U2097"/>
      <c r="V2097"/>
      <c r="W2097"/>
      <c r="X2097"/>
      <c r="AB2097"/>
      <c r="AC2097"/>
      <c r="AD2097"/>
      <c r="AE2097"/>
    </row>
    <row r="2098" spans="20:31" ht="13" x14ac:dyDescent="0.3">
      <c r="T2098"/>
      <c r="U2098"/>
      <c r="V2098"/>
      <c r="W2098"/>
      <c r="X2098"/>
      <c r="AB2098"/>
      <c r="AC2098"/>
      <c r="AD2098"/>
      <c r="AE2098"/>
    </row>
    <row r="2099" spans="20:31" ht="13" x14ac:dyDescent="0.3">
      <c r="T2099"/>
      <c r="U2099"/>
      <c r="V2099"/>
      <c r="W2099"/>
      <c r="X2099"/>
      <c r="AB2099"/>
      <c r="AC2099"/>
      <c r="AD2099"/>
      <c r="AE2099"/>
    </row>
    <row r="2100" spans="20:31" ht="13" x14ac:dyDescent="0.3">
      <c r="T2100"/>
      <c r="U2100"/>
      <c r="V2100"/>
      <c r="W2100"/>
      <c r="X2100"/>
      <c r="AB2100"/>
      <c r="AC2100"/>
      <c r="AD2100"/>
      <c r="AE2100"/>
    </row>
    <row r="2101" spans="20:31" ht="13" x14ac:dyDescent="0.3">
      <c r="T2101"/>
      <c r="U2101"/>
      <c r="V2101"/>
      <c r="W2101"/>
      <c r="X2101"/>
      <c r="AB2101"/>
      <c r="AC2101"/>
      <c r="AD2101"/>
      <c r="AE2101"/>
    </row>
    <row r="2102" spans="20:31" ht="13" x14ac:dyDescent="0.3">
      <c r="T2102"/>
      <c r="U2102"/>
      <c r="V2102"/>
      <c r="W2102"/>
      <c r="X2102"/>
      <c r="AB2102"/>
      <c r="AC2102"/>
      <c r="AD2102"/>
      <c r="AE2102"/>
    </row>
    <row r="2103" spans="20:31" ht="13" x14ac:dyDescent="0.3">
      <c r="T2103"/>
      <c r="U2103"/>
      <c r="V2103"/>
      <c r="W2103"/>
      <c r="X2103"/>
      <c r="AB2103"/>
      <c r="AC2103"/>
      <c r="AD2103"/>
      <c r="AE2103"/>
    </row>
    <row r="2104" spans="20:31" ht="13" x14ac:dyDescent="0.3">
      <c r="T2104"/>
      <c r="U2104"/>
      <c r="V2104"/>
      <c r="W2104"/>
      <c r="X2104"/>
      <c r="AB2104"/>
      <c r="AC2104"/>
      <c r="AD2104"/>
      <c r="AE2104"/>
    </row>
    <row r="2105" spans="20:31" ht="13" x14ac:dyDescent="0.3">
      <c r="T2105"/>
      <c r="U2105"/>
      <c r="V2105"/>
      <c r="W2105"/>
      <c r="X2105"/>
      <c r="AB2105"/>
      <c r="AC2105"/>
      <c r="AD2105"/>
      <c r="AE2105"/>
    </row>
    <row r="2106" spans="20:31" ht="13" x14ac:dyDescent="0.3">
      <c r="T2106"/>
      <c r="U2106"/>
      <c r="V2106"/>
      <c r="W2106"/>
      <c r="X2106"/>
      <c r="AB2106"/>
      <c r="AC2106"/>
      <c r="AD2106"/>
      <c r="AE2106"/>
    </row>
    <row r="2107" spans="20:31" ht="13" x14ac:dyDescent="0.3">
      <c r="T2107"/>
      <c r="U2107"/>
      <c r="V2107"/>
      <c r="W2107"/>
      <c r="X2107"/>
      <c r="AB2107"/>
      <c r="AC2107"/>
      <c r="AD2107"/>
      <c r="AE2107"/>
    </row>
    <row r="2108" spans="20:31" ht="13" x14ac:dyDescent="0.3">
      <c r="T2108"/>
      <c r="U2108"/>
      <c r="V2108"/>
      <c r="W2108"/>
      <c r="X2108"/>
      <c r="AB2108"/>
      <c r="AC2108"/>
      <c r="AD2108"/>
      <c r="AE2108"/>
    </row>
    <row r="2109" spans="20:31" ht="13" x14ac:dyDescent="0.3">
      <c r="T2109"/>
      <c r="U2109"/>
      <c r="V2109"/>
      <c r="W2109"/>
      <c r="X2109"/>
      <c r="AB2109"/>
      <c r="AC2109"/>
      <c r="AD2109"/>
      <c r="AE2109"/>
    </row>
    <row r="2110" spans="20:31" ht="13" x14ac:dyDescent="0.3">
      <c r="T2110"/>
      <c r="U2110"/>
      <c r="V2110"/>
      <c r="W2110"/>
      <c r="X2110"/>
      <c r="AB2110"/>
      <c r="AC2110"/>
      <c r="AD2110"/>
      <c r="AE2110"/>
    </row>
    <row r="2111" spans="20:31" ht="13" x14ac:dyDescent="0.3">
      <c r="T2111"/>
      <c r="U2111"/>
      <c r="V2111"/>
      <c r="W2111"/>
      <c r="X2111"/>
      <c r="AB2111"/>
      <c r="AC2111"/>
      <c r="AD2111"/>
      <c r="AE2111"/>
    </row>
    <row r="2112" spans="20:31" ht="13" x14ac:dyDescent="0.3">
      <c r="T2112"/>
      <c r="U2112"/>
      <c r="V2112"/>
      <c r="W2112"/>
      <c r="X2112"/>
      <c r="AB2112"/>
      <c r="AC2112"/>
      <c r="AD2112"/>
      <c r="AE2112"/>
    </row>
    <row r="2113" spans="20:31" ht="13" x14ac:dyDescent="0.3">
      <c r="T2113"/>
      <c r="U2113"/>
      <c r="V2113"/>
      <c r="W2113"/>
      <c r="X2113"/>
      <c r="AB2113"/>
      <c r="AC2113"/>
      <c r="AD2113"/>
      <c r="AE2113"/>
    </row>
    <row r="2114" spans="20:31" ht="13" x14ac:dyDescent="0.3">
      <c r="T2114"/>
      <c r="U2114"/>
      <c r="V2114"/>
      <c r="W2114"/>
      <c r="X2114"/>
      <c r="AB2114"/>
      <c r="AC2114"/>
      <c r="AD2114"/>
      <c r="AE2114"/>
    </row>
    <row r="2115" spans="20:31" ht="13" x14ac:dyDescent="0.3">
      <c r="T2115"/>
      <c r="U2115"/>
      <c r="V2115"/>
      <c r="W2115"/>
      <c r="X2115"/>
      <c r="AB2115"/>
      <c r="AC2115"/>
      <c r="AD2115"/>
      <c r="AE2115"/>
    </row>
    <row r="2116" spans="20:31" ht="13" x14ac:dyDescent="0.3">
      <c r="T2116"/>
      <c r="U2116"/>
      <c r="V2116"/>
      <c r="W2116"/>
      <c r="X2116"/>
      <c r="AB2116"/>
      <c r="AC2116"/>
      <c r="AD2116"/>
      <c r="AE2116"/>
    </row>
    <row r="2117" spans="20:31" ht="13" x14ac:dyDescent="0.3">
      <c r="T2117"/>
      <c r="U2117"/>
      <c r="V2117"/>
      <c r="W2117"/>
      <c r="X2117"/>
      <c r="AB2117"/>
      <c r="AC2117"/>
      <c r="AD2117"/>
      <c r="AE2117"/>
    </row>
    <row r="2118" spans="20:31" ht="13" x14ac:dyDescent="0.3">
      <c r="T2118"/>
      <c r="U2118"/>
      <c r="V2118"/>
      <c r="W2118"/>
      <c r="X2118"/>
      <c r="AB2118"/>
      <c r="AC2118"/>
      <c r="AD2118"/>
      <c r="AE2118"/>
    </row>
    <row r="2119" spans="20:31" ht="13" x14ac:dyDescent="0.3">
      <c r="T2119"/>
      <c r="U2119"/>
      <c r="V2119"/>
      <c r="W2119"/>
      <c r="X2119"/>
      <c r="AB2119"/>
      <c r="AC2119"/>
      <c r="AD2119"/>
      <c r="AE2119"/>
    </row>
    <row r="2120" spans="20:31" ht="13" x14ac:dyDescent="0.3">
      <c r="T2120"/>
      <c r="U2120"/>
      <c r="V2120"/>
      <c r="W2120"/>
      <c r="X2120"/>
      <c r="AB2120"/>
      <c r="AC2120"/>
      <c r="AD2120"/>
      <c r="AE2120"/>
    </row>
    <row r="2121" spans="20:31" ht="13" x14ac:dyDescent="0.3">
      <c r="T2121"/>
      <c r="U2121"/>
      <c r="V2121"/>
      <c r="W2121"/>
      <c r="X2121"/>
      <c r="AB2121"/>
      <c r="AC2121"/>
      <c r="AD2121"/>
      <c r="AE2121"/>
    </row>
    <row r="2122" spans="20:31" ht="13" x14ac:dyDescent="0.3">
      <c r="T2122"/>
      <c r="U2122"/>
      <c r="V2122"/>
      <c r="W2122"/>
      <c r="X2122"/>
      <c r="AB2122"/>
      <c r="AC2122"/>
      <c r="AD2122"/>
      <c r="AE2122"/>
    </row>
    <row r="2123" spans="20:31" ht="13" x14ac:dyDescent="0.3">
      <c r="T2123"/>
      <c r="U2123"/>
      <c r="V2123"/>
      <c r="W2123"/>
      <c r="X2123"/>
      <c r="AB2123"/>
      <c r="AC2123"/>
      <c r="AD2123"/>
      <c r="AE2123"/>
    </row>
    <row r="2124" spans="20:31" ht="13" x14ac:dyDescent="0.3">
      <c r="T2124"/>
      <c r="U2124"/>
      <c r="V2124"/>
      <c r="W2124"/>
      <c r="X2124"/>
      <c r="AB2124"/>
      <c r="AC2124"/>
      <c r="AD2124"/>
      <c r="AE2124"/>
    </row>
    <row r="2125" spans="20:31" ht="13" x14ac:dyDescent="0.3">
      <c r="T2125"/>
      <c r="U2125"/>
      <c r="V2125"/>
      <c r="W2125"/>
      <c r="X2125"/>
      <c r="AB2125"/>
      <c r="AC2125"/>
      <c r="AD2125"/>
      <c r="AE2125"/>
    </row>
    <row r="2126" spans="20:31" ht="13" x14ac:dyDescent="0.3">
      <c r="T2126"/>
      <c r="U2126"/>
      <c r="V2126"/>
      <c r="W2126"/>
      <c r="X2126"/>
      <c r="AB2126"/>
      <c r="AC2126"/>
      <c r="AD2126"/>
      <c r="AE2126"/>
    </row>
    <row r="2127" spans="20:31" ht="13" x14ac:dyDescent="0.3">
      <c r="T2127"/>
      <c r="U2127"/>
      <c r="V2127"/>
      <c r="W2127"/>
      <c r="X2127"/>
      <c r="AB2127"/>
      <c r="AC2127"/>
      <c r="AD2127"/>
      <c r="AE2127"/>
    </row>
    <row r="2128" spans="20:31" ht="13" x14ac:dyDescent="0.3">
      <c r="T2128"/>
      <c r="U2128"/>
      <c r="V2128"/>
      <c r="W2128"/>
      <c r="X2128"/>
      <c r="AB2128"/>
      <c r="AC2128"/>
      <c r="AD2128"/>
      <c r="AE2128"/>
    </row>
    <row r="2129" spans="20:31" ht="13" x14ac:dyDescent="0.3">
      <c r="T2129"/>
      <c r="U2129"/>
      <c r="V2129"/>
      <c r="W2129"/>
      <c r="X2129"/>
      <c r="AB2129"/>
      <c r="AC2129"/>
      <c r="AD2129"/>
      <c r="AE2129"/>
    </row>
    <row r="2130" spans="20:31" ht="13" x14ac:dyDescent="0.3">
      <c r="T2130"/>
      <c r="U2130"/>
      <c r="V2130"/>
      <c r="W2130"/>
      <c r="X2130"/>
      <c r="AB2130"/>
      <c r="AC2130"/>
      <c r="AD2130"/>
      <c r="AE2130"/>
    </row>
    <row r="2131" spans="20:31" ht="13" x14ac:dyDescent="0.3">
      <c r="T2131"/>
      <c r="U2131"/>
      <c r="V2131"/>
      <c r="W2131"/>
      <c r="X2131"/>
      <c r="AB2131"/>
      <c r="AC2131"/>
      <c r="AD2131"/>
      <c r="AE2131"/>
    </row>
    <row r="2132" spans="20:31" ht="13" x14ac:dyDescent="0.3">
      <c r="T2132"/>
      <c r="U2132"/>
      <c r="V2132"/>
      <c r="W2132"/>
      <c r="X2132"/>
      <c r="AB2132"/>
      <c r="AC2132"/>
      <c r="AD2132"/>
      <c r="AE2132"/>
    </row>
    <row r="2133" spans="20:31" ht="13" x14ac:dyDescent="0.3">
      <c r="T2133"/>
      <c r="U2133"/>
      <c r="V2133"/>
      <c r="W2133"/>
      <c r="X2133"/>
      <c r="AB2133"/>
      <c r="AC2133"/>
      <c r="AD2133"/>
      <c r="AE2133"/>
    </row>
    <row r="2134" spans="20:31" ht="13" x14ac:dyDescent="0.3">
      <c r="T2134"/>
      <c r="U2134"/>
      <c r="V2134"/>
      <c r="W2134"/>
      <c r="X2134"/>
      <c r="AB2134"/>
      <c r="AC2134"/>
      <c r="AD2134"/>
      <c r="AE2134"/>
    </row>
    <row r="2135" spans="20:31" ht="13" x14ac:dyDescent="0.3">
      <c r="T2135"/>
      <c r="U2135"/>
      <c r="V2135"/>
      <c r="W2135"/>
      <c r="X2135"/>
      <c r="AB2135"/>
      <c r="AC2135"/>
      <c r="AD2135"/>
      <c r="AE2135"/>
    </row>
    <row r="2136" spans="20:31" ht="13" x14ac:dyDescent="0.3">
      <c r="T2136"/>
      <c r="U2136"/>
      <c r="V2136"/>
      <c r="W2136"/>
      <c r="X2136"/>
      <c r="AB2136"/>
      <c r="AC2136"/>
      <c r="AD2136"/>
      <c r="AE2136"/>
    </row>
    <row r="2137" spans="20:31" ht="13" x14ac:dyDescent="0.3">
      <c r="T2137"/>
      <c r="U2137"/>
      <c r="V2137"/>
      <c r="W2137"/>
      <c r="X2137"/>
      <c r="AB2137"/>
      <c r="AC2137"/>
      <c r="AD2137"/>
      <c r="AE2137"/>
    </row>
    <row r="2138" spans="20:31" ht="13" x14ac:dyDescent="0.3">
      <c r="T2138"/>
      <c r="U2138"/>
      <c r="V2138"/>
      <c r="W2138"/>
      <c r="X2138"/>
      <c r="AB2138"/>
      <c r="AC2138"/>
      <c r="AD2138"/>
      <c r="AE2138"/>
    </row>
    <row r="2139" spans="20:31" ht="13" x14ac:dyDescent="0.3">
      <c r="T2139"/>
      <c r="U2139"/>
      <c r="V2139"/>
      <c r="W2139"/>
      <c r="X2139"/>
      <c r="AB2139"/>
      <c r="AC2139"/>
      <c r="AD2139"/>
      <c r="AE2139"/>
    </row>
    <row r="2140" spans="20:31" ht="13" x14ac:dyDescent="0.3">
      <c r="T2140"/>
      <c r="U2140"/>
      <c r="V2140"/>
      <c r="W2140"/>
      <c r="X2140"/>
      <c r="AB2140"/>
      <c r="AC2140"/>
      <c r="AD2140"/>
      <c r="AE2140"/>
    </row>
    <row r="2141" spans="20:31" ht="13" x14ac:dyDescent="0.3">
      <c r="T2141"/>
      <c r="U2141"/>
      <c r="V2141"/>
      <c r="W2141"/>
      <c r="X2141"/>
      <c r="AB2141"/>
      <c r="AC2141"/>
      <c r="AD2141"/>
      <c r="AE2141"/>
    </row>
    <row r="2142" spans="20:31" ht="13" x14ac:dyDescent="0.3">
      <c r="T2142"/>
      <c r="U2142"/>
      <c r="V2142"/>
      <c r="W2142"/>
      <c r="X2142"/>
      <c r="AB2142"/>
      <c r="AC2142"/>
      <c r="AD2142"/>
      <c r="AE2142"/>
    </row>
    <row r="2143" spans="20:31" ht="13" x14ac:dyDescent="0.3">
      <c r="T2143"/>
      <c r="U2143"/>
      <c r="V2143"/>
      <c r="W2143"/>
      <c r="X2143"/>
      <c r="AB2143"/>
      <c r="AC2143"/>
      <c r="AD2143"/>
      <c r="AE2143"/>
    </row>
    <row r="2144" spans="20:31" ht="13" x14ac:dyDescent="0.3">
      <c r="T2144"/>
      <c r="U2144"/>
      <c r="V2144"/>
      <c r="W2144"/>
      <c r="X2144"/>
      <c r="AB2144"/>
      <c r="AC2144"/>
      <c r="AD2144"/>
      <c r="AE2144"/>
    </row>
    <row r="2145" spans="20:31" ht="13" x14ac:dyDescent="0.3">
      <c r="T2145"/>
      <c r="U2145"/>
      <c r="V2145"/>
      <c r="W2145"/>
      <c r="X2145"/>
      <c r="AB2145"/>
      <c r="AC2145"/>
      <c r="AD2145"/>
      <c r="AE2145"/>
    </row>
    <row r="2146" spans="20:31" ht="13" x14ac:dyDescent="0.3">
      <c r="T2146"/>
      <c r="U2146"/>
      <c r="V2146"/>
      <c r="W2146"/>
      <c r="X2146"/>
      <c r="AB2146"/>
      <c r="AC2146"/>
      <c r="AD2146"/>
      <c r="AE2146"/>
    </row>
    <row r="2147" spans="20:31" ht="13" x14ac:dyDescent="0.3">
      <c r="T2147"/>
      <c r="U2147"/>
      <c r="V2147"/>
      <c r="W2147"/>
      <c r="X2147"/>
      <c r="AB2147"/>
      <c r="AC2147"/>
      <c r="AD2147"/>
      <c r="AE2147"/>
    </row>
    <row r="2148" spans="20:31" ht="13" x14ac:dyDescent="0.3">
      <c r="T2148"/>
      <c r="U2148"/>
      <c r="V2148"/>
      <c r="W2148"/>
      <c r="X2148"/>
      <c r="AB2148"/>
      <c r="AC2148"/>
      <c r="AD2148"/>
      <c r="AE2148"/>
    </row>
    <row r="2149" spans="20:31" ht="13" x14ac:dyDescent="0.3">
      <c r="T2149"/>
      <c r="U2149"/>
      <c r="V2149"/>
      <c r="W2149"/>
      <c r="X2149"/>
      <c r="AB2149"/>
      <c r="AC2149"/>
      <c r="AD2149"/>
      <c r="AE2149"/>
    </row>
    <row r="2150" spans="20:31" ht="13" x14ac:dyDescent="0.3">
      <c r="T2150"/>
      <c r="U2150"/>
      <c r="V2150"/>
      <c r="W2150"/>
      <c r="X2150"/>
      <c r="AB2150"/>
      <c r="AC2150"/>
      <c r="AD2150"/>
      <c r="AE2150"/>
    </row>
    <row r="2151" spans="20:31" ht="13" x14ac:dyDescent="0.3">
      <c r="T2151"/>
      <c r="U2151"/>
      <c r="V2151"/>
      <c r="W2151"/>
      <c r="X2151"/>
      <c r="AB2151"/>
      <c r="AC2151"/>
      <c r="AD2151"/>
      <c r="AE2151"/>
    </row>
    <row r="2152" spans="20:31" ht="13" x14ac:dyDescent="0.3">
      <c r="T2152"/>
      <c r="U2152"/>
      <c r="V2152"/>
      <c r="W2152"/>
      <c r="X2152"/>
      <c r="AB2152"/>
      <c r="AC2152"/>
      <c r="AD2152"/>
      <c r="AE2152"/>
    </row>
    <row r="2153" spans="20:31" ht="13" x14ac:dyDescent="0.3">
      <c r="T2153"/>
      <c r="U2153"/>
      <c r="V2153"/>
      <c r="W2153"/>
      <c r="X2153"/>
      <c r="AB2153"/>
      <c r="AC2153"/>
      <c r="AD2153"/>
      <c r="AE2153"/>
    </row>
    <row r="2154" spans="20:31" ht="13" x14ac:dyDescent="0.3">
      <c r="T2154"/>
      <c r="U2154"/>
      <c r="V2154"/>
      <c r="W2154"/>
      <c r="X2154"/>
      <c r="AB2154"/>
      <c r="AC2154"/>
      <c r="AD2154"/>
      <c r="AE2154"/>
    </row>
    <row r="2155" spans="20:31" ht="13" x14ac:dyDescent="0.3">
      <c r="T2155"/>
      <c r="U2155"/>
      <c r="V2155"/>
      <c r="W2155"/>
      <c r="X2155"/>
      <c r="AB2155"/>
      <c r="AC2155"/>
      <c r="AD2155"/>
      <c r="AE2155"/>
    </row>
    <row r="2156" spans="20:31" ht="13" x14ac:dyDescent="0.3">
      <c r="T2156"/>
      <c r="U2156"/>
      <c r="V2156"/>
      <c r="W2156"/>
      <c r="X2156"/>
      <c r="AB2156"/>
      <c r="AC2156"/>
      <c r="AD2156"/>
      <c r="AE2156"/>
    </row>
    <row r="2157" spans="20:31" ht="13" x14ac:dyDescent="0.3">
      <c r="T2157"/>
      <c r="U2157"/>
      <c r="V2157"/>
      <c r="W2157"/>
      <c r="X2157"/>
      <c r="AB2157"/>
      <c r="AC2157"/>
      <c r="AD2157"/>
      <c r="AE2157"/>
    </row>
    <row r="2158" spans="20:31" ht="13" x14ac:dyDescent="0.3">
      <c r="T2158"/>
      <c r="U2158"/>
      <c r="V2158"/>
      <c r="W2158"/>
      <c r="X2158"/>
      <c r="AB2158"/>
      <c r="AC2158"/>
      <c r="AD2158"/>
      <c r="AE2158"/>
    </row>
    <row r="2159" spans="20:31" ht="13" x14ac:dyDescent="0.3">
      <c r="T2159"/>
      <c r="U2159"/>
      <c r="V2159"/>
      <c r="W2159"/>
      <c r="X2159"/>
      <c r="AB2159"/>
      <c r="AC2159"/>
      <c r="AD2159"/>
      <c r="AE2159"/>
    </row>
    <row r="2160" spans="20:31" ht="13" x14ac:dyDescent="0.3">
      <c r="T2160"/>
      <c r="U2160"/>
      <c r="V2160"/>
      <c r="W2160"/>
      <c r="X2160"/>
      <c r="AB2160"/>
      <c r="AC2160"/>
      <c r="AD2160"/>
      <c r="AE2160"/>
    </row>
    <row r="2161" spans="20:31" ht="13" x14ac:dyDescent="0.3">
      <c r="T2161"/>
      <c r="U2161"/>
      <c r="V2161"/>
      <c r="W2161"/>
      <c r="X2161"/>
      <c r="AB2161"/>
      <c r="AC2161"/>
      <c r="AD2161"/>
      <c r="AE2161"/>
    </row>
    <row r="2162" spans="20:31" ht="13" x14ac:dyDescent="0.3">
      <c r="T2162"/>
      <c r="U2162"/>
      <c r="V2162"/>
      <c r="W2162"/>
      <c r="X2162"/>
      <c r="AB2162"/>
      <c r="AC2162"/>
      <c r="AD2162"/>
      <c r="AE2162"/>
    </row>
    <row r="2163" spans="20:31" ht="13" x14ac:dyDescent="0.3">
      <c r="T2163"/>
      <c r="U2163"/>
      <c r="V2163"/>
      <c r="W2163"/>
      <c r="X2163"/>
      <c r="AB2163"/>
      <c r="AC2163"/>
      <c r="AD2163"/>
      <c r="AE2163"/>
    </row>
    <row r="2164" spans="20:31" ht="13" x14ac:dyDescent="0.3">
      <c r="T2164"/>
      <c r="U2164"/>
      <c r="V2164"/>
      <c r="W2164"/>
      <c r="X2164"/>
      <c r="AB2164"/>
      <c r="AC2164"/>
      <c r="AD2164"/>
      <c r="AE2164"/>
    </row>
    <row r="2165" spans="20:31" ht="13" x14ac:dyDescent="0.3">
      <c r="T2165"/>
      <c r="U2165"/>
      <c r="V2165"/>
      <c r="W2165"/>
      <c r="X2165"/>
      <c r="AB2165"/>
      <c r="AC2165"/>
      <c r="AD2165"/>
      <c r="AE2165"/>
    </row>
    <row r="2166" spans="20:31" ht="13" x14ac:dyDescent="0.3">
      <c r="T2166"/>
      <c r="U2166"/>
      <c r="V2166"/>
      <c r="W2166"/>
      <c r="X2166"/>
      <c r="AB2166"/>
      <c r="AC2166"/>
      <c r="AD2166"/>
      <c r="AE2166"/>
    </row>
    <row r="2167" spans="20:31" ht="13" x14ac:dyDescent="0.3">
      <c r="T2167"/>
      <c r="U2167"/>
      <c r="V2167"/>
      <c r="W2167"/>
      <c r="X2167"/>
      <c r="AB2167"/>
      <c r="AC2167"/>
      <c r="AD2167"/>
      <c r="AE2167"/>
    </row>
    <row r="2168" spans="20:31" ht="13" x14ac:dyDescent="0.3">
      <c r="T2168"/>
      <c r="U2168"/>
      <c r="V2168"/>
      <c r="W2168"/>
      <c r="X2168"/>
      <c r="AB2168"/>
      <c r="AC2168"/>
      <c r="AD2168"/>
      <c r="AE2168"/>
    </row>
    <row r="2169" spans="20:31" ht="13" x14ac:dyDescent="0.3">
      <c r="T2169"/>
      <c r="U2169"/>
      <c r="V2169"/>
      <c r="W2169"/>
      <c r="X2169"/>
      <c r="AB2169"/>
      <c r="AC2169"/>
      <c r="AD2169"/>
      <c r="AE2169"/>
    </row>
    <row r="2170" spans="20:31" ht="13" x14ac:dyDescent="0.3">
      <c r="T2170"/>
      <c r="U2170"/>
      <c r="V2170"/>
      <c r="W2170"/>
      <c r="X2170"/>
      <c r="AB2170"/>
      <c r="AC2170"/>
      <c r="AD2170"/>
      <c r="AE2170"/>
    </row>
    <row r="2171" spans="20:31" ht="13" x14ac:dyDescent="0.3">
      <c r="T2171"/>
      <c r="U2171"/>
      <c r="V2171"/>
      <c r="W2171"/>
      <c r="X2171"/>
      <c r="AB2171"/>
      <c r="AC2171"/>
      <c r="AD2171"/>
      <c r="AE2171"/>
    </row>
    <row r="2172" spans="20:31" ht="13" x14ac:dyDescent="0.3">
      <c r="T2172"/>
      <c r="U2172"/>
      <c r="V2172"/>
      <c r="W2172"/>
      <c r="X2172"/>
      <c r="AB2172"/>
      <c r="AC2172"/>
      <c r="AD2172"/>
      <c r="AE2172"/>
    </row>
    <row r="2173" spans="20:31" ht="13" x14ac:dyDescent="0.3">
      <c r="T2173"/>
      <c r="U2173"/>
      <c r="V2173"/>
      <c r="W2173"/>
      <c r="X2173"/>
      <c r="AB2173"/>
      <c r="AC2173"/>
      <c r="AD2173"/>
      <c r="AE2173"/>
    </row>
    <row r="2174" spans="20:31" ht="13" x14ac:dyDescent="0.3">
      <c r="T2174"/>
      <c r="U2174"/>
      <c r="V2174"/>
      <c r="W2174"/>
      <c r="X2174"/>
      <c r="AB2174"/>
      <c r="AC2174"/>
      <c r="AD2174"/>
      <c r="AE2174"/>
    </row>
    <row r="2175" spans="20:31" ht="13" x14ac:dyDescent="0.3">
      <c r="T2175"/>
      <c r="U2175"/>
      <c r="V2175"/>
      <c r="W2175"/>
      <c r="X2175"/>
      <c r="AB2175"/>
      <c r="AC2175"/>
      <c r="AD2175"/>
      <c r="AE2175"/>
    </row>
    <row r="2176" spans="20:31" ht="13" x14ac:dyDescent="0.3">
      <c r="T2176"/>
      <c r="U2176"/>
      <c r="V2176"/>
      <c r="W2176"/>
      <c r="X2176"/>
      <c r="AB2176"/>
      <c r="AC2176"/>
      <c r="AD2176"/>
      <c r="AE2176"/>
    </row>
    <row r="2177" spans="20:31" ht="13" x14ac:dyDescent="0.3">
      <c r="T2177"/>
      <c r="U2177"/>
      <c r="V2177"/>
      <c r="W2177"/>
      <c r="X2177"/>
      <c r="AB2177"/>
      <c r="AC2177"/>
      <c r="AD2177"/>
      <c r="AE2177"/>
    </row>
    <row r="2178" spans="20:31" ht="13" x14ac:dyDescent="0.3">
      <c r="T2178"/>
      <c r="U2178"/>
      <c r="V2178"/>
      <c r="W2178"/>
      <c r="X2178"/>
      <c r="AB2178"/>
      <c r="AC2178"/>
      <c r="AD2178"/>
      <c r="AE2178"/>
    </row>
    <row r="2179" spans="20:31" ht="13" x14ac:dyDescent="0.3">
      <c r="T2179"/>
      <c r="U2179"/>
      <c r="V2179"/>
      <c r="W2179"/>
      <c r="X2179"/>
      <c r="AB2179"/>
      <c r="AC2179"/>
      <c r="AD2179"/>
      <c r="AE2179"/>
    </row>
    <row r="2180" spans="20:31" ht="13" x14ac:dyDescent="0.3">
      <c r="T2180"/>
      <c r="U2180"/>
      <c r="V2180"/>
      <c r="W2180"/>
      <c r="X2180"/>
      <c r="AB2180"/>
      <c r="AC2180"/>
      <c r="AD2180"/>
      <c r="AE2180"/>
    </row>
    <row r="2181" spans="20:31" ht="13" x14ac:dyDescent="0.3">
      <c r="T2181"/>
      <c r="U2181"/>
      <c r="V2181"/>
      <c r="W2181"/>
      <c r="X2181"/>
      <c r="AB2181"/>
      <c r="AC2181"/>
      <c r="AD2181"/>
      <c r="AE2181"/>
    </row>
    <row r="2182" spans="20:31" ht="13" x14ac:dyDescent="0.3">
      <c r="T2182"/>
      <c r="U2182"/>
      <c r="V2182"/>
      <c r="W2182"/>
      <c r="X2182"/>
      <c r="AB2182"/>
      <c r="AC2182"/>
      <c r="AD2182"/>
      <c r="AE2182"/>
    </row>
    <row r="2183" spans="20:31" ht="13" x14ac:dyDescent="0.3">
      <c r="T2183"/>
      <c r="U2183"/>
      <c r="V2183"/>
      <c r="W2183"/>
      <c r="X2183"/>
      <c r="AB2183"/>
      <c r="AC2183"/>
      <c r="AD2183"/>
      <c r="AE2183"/>
    </row>
    <row r="2184" spans="20:31" ht="13" x14ac:dyDescent="0.3">
      <c r="T2184"/>
      <c r="U2184"/>
      <c r="V2184"/>
      <c r="W2184"/>
      <c r="X2184"/>
      <c r="AB2184"/>
      <c r="AC2184"/>
      <c r="AD2184"/>
      <c r="AE2184"/>
    </row>
    <row r="2185" spans="20:31" ht="13" x14ac:dyDescent="0.3">
      <c r="T2185"/>
      <c r="U2185"/>
      <c r="V2185"/>
      <c r="W2185"/>
      <c r="X2185"/>
      <c r="AB2185"/>
      <c r="AC2185"/>
      <c r="AD2185"/>
      <c r="AE2185"/>
    </row>
    <row r="2186" spans="20:31" ht="13" x14ac:dyDescent="0.3">
      <c r="T2186"/>
      <c r="U2186"/>
      <c r="V2186"/>
      <c r="W2186"/>
      <c r="X2186"/>
      <c r="AB2186"/>
      <c r="AC2186"/>
      <c r="AD2186"/>
      <c r="AE2186"/>
    </row>
    <row r="2187" spans="20:31" ht="13" x14ac:dyDescent="0.3">
      <c r="T2187"/>
      <c r="U2187"/>
      <c r="V2187"/>
      <c r="W2187"/>
      <c r="X2187"/>
      <c r="AB2187"/>
      <c r="AC2187"/>
      <c r="AD2187"/>
      <c r="AE2187"/>
    </row>
    <row r="2188" spans="20:31" ht="13" x14ac:dyDescent="0.3">
      <c r="T2188"/>
      <c r="U2188"/>
      <c r="V2188"/>
      <c r="W2188"/>
      <c r="X2188"/>
      <c r="AB2188"/>
      <c r="AC2188"/>
      <c r="AD2188"/>
      <c r="AE2188"/>
    </row>
    <row r="2189" spans="20:31" ht="13" x14ac:dyDescent="0.3">
      <c r="T2189"/>
      <c r="U2189"/>
      <c r="V2189"/>
      <c r="W2189"/>
      <c r="X2189"/>
      <c r="AB2189"/>
      <c r="AC2189"/>
      <c r="AD2189"/>
      <c r="AE2189"/>
    </row>
    <row r="2190" spans="20:31" ht="13" x14ac:dyDescent="0.3">
      <c r="T2190"/>
      <c r="U2190"/>
      <c r="V2190"/>
      <c r="W2190"/>
      <c r="X2190"/>
      <c r="AB2190"/>
      <c r="AC2190"/>
      <c r="AD2190"/>
      <c r="AE2190"/>
    </row>
    <row r="2191" spans="20:31" ht="13" x14ac:dyDescent="0.3">
      <c r="T2191"/>
      <c r="U2191"/>
      <c r="V2191"/>
      <c r="W2191"/>
      <c r="X2191"/>
      <c r="AB2191"/>
      <c r="AC2191"/>
      <c r="AD2191"/>
      <c r="AE2191"/>
    </row>
    <row r="2192" spans="20:31" ht="13" x14ac:dyDescent="0.3">
      <c r="T2192"/>
      <c r="U2192"/>
      <c r="V2192"/>
      <c r="W2192"/>
      <c r="X2192"/>
      <c r="AB2192"/>
      <c r="AC2192"/>
      <c r="AD2192"/>
      <c r="AE2192"/>
    </row>
    <row r="2193" spans="20:31" ht="13" x14ac:dyDescent="0.3">
      <c r="T2193"/>
      <c r="U2193"/>
      <c r="V2193"/>
      <c r="W2193"/>
      <c r="X2193"/>
      <c r="AB2193"/>
      <c r="AC2193"/>
      <c r="AD2193"/>
      <c r="AE2193"/>
    </row>
    <row r="2194" spans="20:31" ht="13" x14ac:dyDescent="0.3">
      <c r="T2194"/>
      <c r="U2194"/>
      <c r="V2194"/>
      <c r="W2194"/>
      <c r="X2194"/>
      <c r="AB2194"/>
      <c r="AC2194"/>
      <c r="AD2194"/>
      <c r="AE2194"/>
    </row>
    <row r="2195" spans="20:31" ht="13" x14ac:dyDescent="0.3">
      <c r="T2195"/>
      <c r="U2195"/>
      <c r="V2195"/>
      <c r="W2195"/>
      <c r="X2195"/>
      <c r="AB2195"/>
      <c r="AC2195"/>
      <c r="AD2195"/>
      <c r="AE2195"/>
    </row>
    <row r="2196" spans="20:31" ht="13" x14ac:dyDescent="0.3">
      <c r="T2196"/>
      <c r="U2196"/>
      <c r="V2196"/>
      <c r="W2196"/>
      <c r="X2196"/>
      <c r="AB2196"/>
      <c r="AC2196"/>
      <c r="AD2196"/>
      <c r="AE2196"/>
    </row>
    <row r="2197" spans="20:31" ht="13" x14ac:dyDescent="0.3">
      <c r="T2197"/>
      <c r="U2197"/>
      <c r="V2197"/>
      <c r="W2197"/>
      <c r="X2197"/>
      <c r="AB2197"/>
      <c r="AC2197"/>
      <c r="AD2197"/>
      <c r="AE2197"/>
    </row>
    <row r="2198" spans="20:31" ht="13" x14ac:dyDescent="0.3">
      <c r="T2198"/>
      <c r="U2198"/>
      <c r="V2198"/>
      <c r="W2198"/>
      <c r="X2198"/>
      <c r="AB2198"/>
      <c r="AC2198"/>
      <c r="AD2198"/>
      <c r="AE2198"/>
    </row>
    <row r="2199" spans="20:31" ht="13" x14ac:dyDescent="0.3">
      <c r="T2199"/>
      <c r="U2199"/>
      <c r="V2199"/>
      <c r="W2199"/>
      <c r="X2199"/>
      <c r="AB2199"/>
      <c r="AC2199"/>
      <c r="AD2199"/>
      <c r="AE2199"/>
    </row>
    <row r="2200" spans="20:31" ht="13" x14ac:dyDescent="0.3">
      <c r="T2200"/>
      <c r="U2200"/>
      <c r="V2200"/>
      <c r="W2200"/>
      <c r="X2200"/>
      <c r="AB2200"/>
      <c r="AC2200"/>
      <c r="AD2200"/>
      <c r="AE2200"/>
    </row>
    <row r="2201" spans="20:31" ht="13" x14ac:dyDescent="0.3">
      <c r="T2201"/>
      <c r="U2201"/>
      <c r="V2201"/>
      <c r="W2201"/>
      <c r="X2201"/>
      <c r="AB2201"/>
      <c r="AC2201"/>
      <c r="AD2201"/>
      <c r="AE2201"/>
    </row>
    <row r="2202" spans="20:31" ht="13" x14ac:dyDescent="0.3">
      <c r="T2202"/>
      <c r="U2202"/>
      <c r="V2202"/>
      <c r="W2202"/>
      <c r="X2202"/>
      <c r="AB2202"/>
      <c r="AC2202"/>
      <c r="AD2202"/>
      <c r="AE2202"/>
    </row>
    <row r="2203" spans="20:31" ht="13" x14ac:dyDescent="0.3">
      <c r="T2203"/>
      <c r="U2203"/>
      <c r="V2203"/>
      <c r="W2203"/>
      <c r="X2203"/>
      <c r="AB2203"/>
      <c r="AC2203"/>
      <c r="AD2203"/>
      <c r="AE2203"/>
    </row>
    <row r="2204" spans="20:31" ht="13" x14ac:dyDescent="0.3">
      <c r="T2204"/>
      <c r="U2204"/>
      <c r="V2204"/>
      <c r="W2204"/>
      <c r="X2204"/>
      <c r="AB2204"/>
      <c r="AC2204"/>
      <c r="AD2204"/>
      <c r="AE2204"/>
    </row>
    <row r="2205" spans="20:31" ht="13" x14ac:dyDescent="0.3">
      <c r="T2205"/>
      <c r="U2205"/>
      <c r="V2205"/>
      <c r="W2205"/>
      <c r="X2205"/>
      <c r="AB2205"/>
      <c r="AC2205"/>
      <c r="AD2205"/>
      <c r="AE2205"/>
    </row>
    <row r="2206" spans="20:31" ht="13" x14ac:dyDescent="0.3">
      <c r="T2206"/>
      <c r="U2206"/>
      <c r="V2206"/>
      <c r="W2206"/>
      <c r="X2206"/>
      <c r="AB2206"/>
      <c r="AC2206"/>
      <c r="AD2206"/>
      <c r="AE2206"/>
    </row>
    <row r="2207" spans="20:31" ht="13" x14ac:dyDescent="0.3">
      <c r="T2207"/>
      <c r="U2207"/>
      <c r="V2207"/>
      <c r="W2207"/>
      <c r="X2207"/>
      <c r="AB2207"/>
      <c r="AC2207"/>
      <c r="AD2207"/>
      <c r="AE2207"/>
    </row>
    <row r="2208" spans="20:31" ht="13" x14ac:dyDescent="0.3">
      <c r="T2208"/>
      <c r="U2208"/>
      <c r="V2208"/>
      <c r="W2208"/>
      <c r="X2208"/>
      <c r="AB2208"/>
      <c r="AC2208"/>
      <c r="AD2208"/>
      <c r="AE2208"/>
    </row>
    <row r="2209" spans="20:31" ht="13" x14ac:dyDescent="0.3">
      <c r="T2209"/>
      <c r="U2209"/>
      <c r="V2209"/>
      <c r="W2209"/>
      <c r="X2209"/>
      <c r="AB2209"/>
      <c r="AC2209"/>
      <c r="AD2209"/>
      <c r="AE2209"/>
    </row>
    <row r="2210" spans="20:31" ht="13" x14ac:dyDescent="0.3">
      <c r="T2210"/>
      <c r="U2210"/>
      <c r="V2210"/>
      <c r="W2210"/>
      <c r="X2210"/>
      <c r="AB2210"/>
      <c r="AC2210"/>
      <c r="AD2210"/>
      <c r="AE2210"/>
    </row>
    <row r="2211" spans="20:31" ht="13" x14ac:dyDescent="0.3">
      <c r="T2211"/>
      <c r="U2211"/>
      <c r="V2211"/>
      <c r="W2211"/>
      <c r="X2211"/>
      <c r="AB2211"/>
      <c r="AC2211"/>
      <c r="AD2211"/>
      <c r="AE2211"/>
    </row>
    <row r="2212" spans="20:31" ht="13" x14ac:dyDescent="0.3">
      <c r="T2212"/>
      <c r="U2212"/>
      <c r="V2212"/>
      <c r="W2212"/>
      <c r="X2212"/>
      <c r="AB2212"/>
      <c r="AC2212"/>
      <c r="AD2212"/>
      <c r="AE2212"/>
    </row>
    <row r="2213" spans="20:31" ht="13" x14ac:dyDescent="0.3">
      <c r="T2213"/>
      <c r="U2213"/>
      <c r="V2213"/>
      <c r="W2213"/>
      <c r="X2213"/>
      <c r="AB2213"/>
      <c r="AC2213"/>
      <c r="AD2213"/>
      <c r="AE2213"/>
    </row>
    <row r="2214" spans="20:31" ht="13" x14ac:dyDescent="0.3">
      <c r="T2214"/>
      <c r="U2214"/>
      <c r="V2214"/>
      <c r="W2214"/>
      <c r="X2214"/>
      <c r="AB2214"/>
      <c r="AC2214"/>
      <c r="AD2214"/>
      <c r="AE2214"/>
    </row>
    <row r="2215" spans="20:31" ht="13" x14ac:dyDescent="0.3">
      <c r="T2215"/>
      <c r="U2215"/>
      <c r="V2215"/>
      <c r="W2215"/>
      <c r="X2215"/>
      <c r="AB2215"/>
      <c r="AC2215"/>
      <c r="AD2215"/>
      <c r="AE2215"/>
    </row>
    <row r="2216" spans="20:31" ht="13" x14ac:dyDescent="0.3">
      <c r="T2216"/>
      <c r="U2216"/>
      <c r="V2216"/>
      <c r="W2216"/>
      <c r="X2216"/>
      <c r="AB2216"/>
      <c r="AC2216"/>
      <c r="AD2216"/>
      <c r="AE2216"/>
    </row>
    <row r="2217" spans="20:31" ht="13" x14ac:dyDescent="0.3">
      <c r="T2217"/>
      <c r="U2217"/>
      <c r="V2217"/>
      <c r="W2217"/>
      <c r="X2217"/>
      <c r="AB2217"/>
      <c r="AC2217"/>
      <c r="AD2217"/>
      <c r="AE2217"/>
    </row>
    <row r="2218" spans="20:31" ht="13" x14ac:dyDescent="0.3">
      <c r="T2218"/>
      <c r="U2218"/>
      <c r="V2218"/>
      <c r="W2218"/>
      <c r="X2218"/>
      <c r="AB2218"/>
      <c r="AC2218"/>
      <c r="AD2218"/>
      <c r="AE2218"/>
    </row>
    <row r="2219" spans="20:31" ht="13" x14ac:dyDescent="0.3">
      <c r="T2219"/>
      <c r="U2219"/>
      <c r="V2219"/>
      <c r="W2219"/>
      <c r="X2219"/>
      <c r="AB2219"/>
      <c r="AC2219"/>
      <c r="AD2219"/>
      <c r="AE2219"/>
    </row>
    <row r="2220" spans="20:31" ht="13" x14ac:dyDescent="0.3">
      <c r="T2220"/>
      <c r="U2220"/>
      <c r="V2220"/>
      <c r="W2220"/>
      <c r="X2220"/>
      <c r="AB2220"/>
      <c r="AC2220"/>
      <c r="AD2220"/>
      <c r="AE2220"/>
    </row>
    <row r="2221" spans="20:31" ht="13" x14ac:dyDescent="0.3">
      <c r="T2221"/>
      <c r="U2221"/>
      <c r="V2221"/>
      <c r="W2221"/>
      <c r="X2221"/>
      <c r="AB2221"/>
      <c r="AC2221"/>
      <c r="AD2221"/>
      <c r="AE2221"/>
    </row>
    <row r="2222" spans="20:31" ht="13" x14ac:dyDescent="0.3">
      <c r="T2222"/>
      <c r="U2222"/>
      <c r="V2222"/>
      <c r="W2222"/>
      <c r="X2222"/>
      <c r="AB2222"/>
      <c r="AC2222"/>
      <c r="AD2222"/>
      <c r="AE2222"/>
    </row>
    <row r="2223" spans="20:31" ht="13" x14ac:dyDescent="0.3">
      <c r="T2223"/>
      <c r="U2223"/>
      <c r="V2223"/>
      <c r="W2223"/>
      <c r="X2223"/>
      <c r="AB2223"/>
      <c r="AC2223"/>
      <c r="AD2223"/>
      <c r="AE2223"/>
    </row>
    <row r="2224" spans="20:31" ht="13" x14ac:dyDescent="0.3">
      <c r="T2224"/>
      <c r="U2224"/>
      <c r="V2224"/>
      <c r="W2224"/>
      <c r="X2224"/>
      <c r="AB2224"/>
      <c r="AC2224"/>
      <c r="AD2224"/>
      <c r="AE2224"/>
    </row>
    <row r="2225" spans="20:31" ht="13" x14ac:dyDescent="0.3">
      <c r="T2225"/>
      <c r="U2225"/>
      <c r="V2225"/>
      <c r="W2225"/>
      <c r="X2225"/>
      <c r="AB2225"/>
      <c r="AC2225"/>
      <c r="AD2225"/>
      <c r="AE2225"/>
    </row>
    <row r="2226" spans="20:31" ht="13" x14ac:dyDescent="0.3">
      <c r="T2226"/>
      <c r="U2226"/>
      <c r="V2226"/>
      <c r="W2226"/>
      <c r="X2226"/>
      <c r="AB2226"/>
      <c r="AC2226"/>
      <c r="AD2226"/>
      <c r="AE2226"/>
    </row>
    <row r="2227" spans="20:31" ht="13" x14ac:dyDescent="0.3">
      <c r="T2227"/>
      <c r="U2227"/>
      <c r="V2227"/>
      <c r="W2227"/>
      <c r="X2227"/>
      <c r="AB2227"/>
      <c r="AC2227"/>
      <c r="AD2227"/>
      <c r="AE2227"/>
    </row>
    <row r="2228" spans="20:31" ht="13" x14ac:dyDescent="0.3">
      <c r="T2228"/>
      <c r="U2228"/>
      <c r="V2228"/>
      <c r="W2228"/>
      <c r="X2228"/>
      <c r="AB2228"/>
      <c r="AC2228"/>
      <c r="AD2228"/>
      <c r="AE2228"/>
    </row>
    <row r="2229" spans="20:31" ht="13" x14ac:dyDescent="0.3">
      <c r="T2229"/>
      <c r="U2229"/>
      <c r="V2229"/>
      <c r="W2229"/>
      <c r="X2229"/>
      <c r="AB2229"/>
      <c r="AC2229"/>
      <c r="AD2229"/>
      <c r="AE2229"/>
    </row>
    <row r="2230" spans="20:31" ht="13" x14ac:dyDescent="0.3">
      <c r="T2230"/>
      <c r="U2230"/>
      <c r="V2230"/>
      <c r="W2230"/>
      <c r="X2230"/>
      <c r="AB2230"/>
      <c r="AC2230"/>
      <c r="AD2230"/>
      <c r="AE2230"/>
    </row>
    <row r="2231" spans="20:31" ht="13" x14ac:dyDescent="0.3">
      <c r="T2231"/>
      <c r="U2231"/>
      <c r="V2231"/>
      <c r="W2231"/>
      <c r="X2231"/>
      <c r="AB2231"/>
      <c r="AC2231"/>
      <c r="AD2231"/>
      <c r="AE2231"/>
    </row>
    <row r="2232" spans="20:31" ht="13" x14ac:dyDescent="0.3">
      <c r="T2232"/>
      <c r="U2232"/>
      <c r="V2232"/>
      <c r="W2232"/>
      <c r="X2232"/>
      <c r="AB2232"/>
      <c r="AC2232"/>
      <c r="AD2232"/>
      <c r="AE2232"/>
    </row>
    <row r="2233" spans="20:31" ht="13" x14ac:dyDescent="0.3">
      <c r="T2233"/>
      <c r="U2233"/>
      <c r="V2233"/>
      <c r="W2233"/>
      <c r="X2233"/>
      <c r="AB2233"/>
      <c r="AC2233"/>
      <c r="AD2233"/>
      <c r="AE2233"/>
    </row>
    <row r="2234" spans="20:31" ht="13" x14ac:dyDescent="0.3">
      <c r="T2234"/>
      <c r="U2234"/>
      <c r="V2234"/>
      <c r="W2234"/>
      <c r="X2234"/>
      <c r="AB2234"/>
      <c r="AC2234"/>
      <c r="AD2234"/>
      <c r="AE2234"/>
    </row>
    <row r="2235" spans="20:31" ht="13" x14ac:dyDescent="0.3">
      <c r="T2235"/>
      <c r="U2235"/>
      <c r="V2235"/>
      <c r="W2235"/>
      <c r="X2235"/>
      <c r="AB2235"/>
      <c r="AC2235"/>
      <c r="AD2235"/>
      <c r="AE2235"/>
    </row>
    <row r="2236" spans="20:31" ht="13" x14ac:dyDescent="0.3">
      <c r="T2236"/>
      <c r="U2236"/>
      <c r="V2236"/>
      <c r="W2236"/>
      <c r="X2236"/>
      <c r="AB2236"/>
      <c r="AC2236"/>
      <c r="AD2236"/>
      <c r="AE2236"/>
    </row>
    <row r="2237" spans="20:31" ht="13" x14ac:dyDescent="0.3">
      <c r="T2237"/>
      <c r="U2237"/>
      <c r="V2237"/>
      <c r="W2237"/>
      <c r="X2237"/>
      <c r="AB2237"/>
      <c r="AC2237"/>
      <c r="AD2237"/>
      <c r="AE2237"/>
    </row>
    <row r="2238" spans="20:31" ht="13" x14ac:dyDescent="0.3">
      <c r="T2238"/>
      <c r="U2238"/>
      <c r="V2238"/>
      <c r="W2238"/>
      <c r="X2238"/>
      <c r="AB2238"/>
      <c r="AC2238"/>
      <c r="AD2238"/>
      <c r="AE2238"/>
    </row>
    <row r="2239" spans="20:31" ht="13" x14ac:dyDescent="0.3">
      <c r="T2239"/>
      <c r="U2239"/>
      <c r="V2239"/>
      <c r="W2239"/>
      <c r="X2239"/>
      <c r="AB2239"/>
      <c r="AC2239"/>
      <c r="AD2239"/>
      <c r="AE2239"/>
    </row>
    <row r="2240" spans="20:31" ht="13" x14ac:dyDescent="0.3">
      <c r="T2240"/>
      <c r="U2240"/>
      <c r="V2240"/>
      <c r="W2240"/>
      <c r="X2240"/>
      <c r="AB2240"/>
      <c r="AC2240"/>
      <c r="AD2240"/>
      <c r="AE2240"/>
    </row>
    <row r="2241" spans="20:31" ht="13" x14ac:dyDescent="0.3">
      <c r="T2241"/>
      <c r="U2241"/>
      <c r="V2241"/>
      <c r="W2241"/>
      <c r="X2241"/>
      <c r="AB2241"/>
      <c r="AC2241"/>
      <c r="AD2241"/>
      <c r="AE2241"/>
    </row>
    <row r="2242" spans="20:31" ht="13" x14ac:dyDescent="0.3">
      <c r="T2242"/>
      <c r="U2242"/>
      <c r="V2242"/>
      <c r="W2242"/>
      <c r="X2242"/>
      <c r="AB2242"/>
      <c r="AC2242"/>
      <c r="AD2242"/>
      <c r="AE2242"/>
    </row>
    <row r="2243" spans="20:31" ht="13" x14ac:dyDescent="0.3">
      <c r="T2243"/>
      <c r="U2243"/>
      <c r="V2243"/>
      <c r="W2243"/>
      <c r="X2243"/>
      <c r="AB2243"/>
      <c r="AC2243"/>
      <c r="AD2243"/>
      <c r="AE2243"/>
    </row>
    <row r="2244" spans="20:31" ht="13" x14ac:dyDescent="0.3">
      <c r="T2244"/>
      <c r="U2244"/>
      <c r="V2244"/>
      <c r="W2244"/>
      <c r="X2244"/>
      <c r="AB2244"/>
      <c r="AC2244"/>
      <c r="AD2244"/>
      <c r="AE2244"/>
    </row>
    <row r="2245" spans="20:31" ht="13" x14ac:dyDescent="0.3">
      <c r="T2245"/>
      <c r="U2245"/>
      <c r="V2245"/>
      <c r="W2245"/>
      <c r="X2245"/>
      <c r="AB2245"/>
      <c r="AC2245"/>
      <c r="AD2245"/>
      <c r="AE2245"/>
    </row>
    <row r="2246" spans="20:31" ht="13" x14ac:dyDescent="0.3">
      <c r="T2246"/>
      <c r="U2246"/>
      <c r="V2246"/>
      <c r="W2246"/>
      <c r="X2246"/>
      <c r="AB2246"/>
      <c r="AC2246"/>
      <c r="AD2246"/>
      <c r="AE2246"/>
    </row>
    <row r="2247" spans="20:31" ht="13" x14ac:dyDescent="0.3">
      <c r="T2247"/>
      <c r="U2247"/>
      <c r="V2247"/>
      <c r="W2247"/>
      <c r="X2247"/>
      <c r="AB2247"/>
      <c r="AC2247"/>
      <c r="AD2247"/>
      <c r="AE2247"/>
    </row>
    <row r="2248" spans="20:31" ht="13" x14ac:dyDescent="0.3">
      <c r="T2248"/>
      <c r="U2248"/>
      <c r="V2248"/>
      <c r="W2248"/>
      <c r="X2248"/>
      <c r="AB2248"/>
      <c r="AC2248"/>
      <c r="AD2248"/>
      <c r="AE2248"/>
    </row>
    <row r="2249" spans="20:31" ht="13" x14ac:dyDescent="0.3">
      <c r="T2249"/>
      <c r="U2249"/>
      <c r="V2249"/>
      <c r="W2249"/>
      <c r="X2249"/>
      <c r="AB2249"/>
      <c r="AC2249"/>
      <c r="AD2249"/>
      <c r="AE2249"/>
    </row>
    <row r="2250" spans="20:31" ht="13" x14ac:dyDescent="0.3">
      <c r="T2250"/>
      <c r="U2250"/>
      <c r="V2250"/>
      <c r="W2250"/>
      <c r="X2250"/>
      <c r="AB2250"/>
      <c r="AC2250"/>
      <c r="AD2250"/>
      <c r="AE2250"/>
    </row>
    <row r="2251" spans="20:31" ht="13" x14ac:dyDescent="0.3">
      <c r="T2251"/>
      <c r="U2251"/>
      <c r="V2251"/>
      <c r="W2251"/>
      <c r="X2251"/>
      <c r="AB2251"/>
      <c r="AC2251"/>
      <c r="AD2251"/>
      <c r="AE2251"/>
    </row>
    <row r="2252" spans="20:31" ht="13" x14ac:dyDescent="0.3">
      <c r="T2252"/>
      <c r="U2252"/>
      <c r="V2252"/>
      <c r="W2252"/>
      <c r="X2252"/>
      <c r="AB2252"/>
      <c r="AC2252"/>
      <c r="AD2252"/>
      <c r="AE2252"/>
    </row>
    <row r="2253" spans="20:31" ht="13" x14ac:dyDescent="0.3">
      <c r="T2253"/>
      <c r="U2253"/>
      <c r="V2253"/>
      <c r="W2253"/>
      <c r="X2253"/>
      <c r="AB2253"/>
      <c r="AC2253"/>
      <c r="AD2253"/>
      <c r="AE2253"/>
    </row>
    <row r="2254" spans="20:31" ht="13" x14ac:dyDescent="0.3">
      <c r="T2254"/>
      <c r="U2254"/>
      <c r="V2254"/>
      <c r="W2254"/>
      <c r="X2254"/>
      <c r="AB2254"/>
      <c r="AC2254"/>
      <c r="AD2254"/>
      <c r="AE2254"/>
    </row>
    <row r="2255" spans="20:31" ht="13" x14ac:dyDescent="0.3">
      <c r="T2255"/>
      <c r="U2255"/>
      <c r="V2255"/>
      <c r="W2255"/>
      <c r="X2255"/>
      <c r="AB2255"/>
      <c r="AC2255"/>
      <c r="AD2255"/>
      <c r="AE2255"/>
    </row>
    <row r="2256" spans="20:31" ht="13" x14ac:dyDescent="0.3">
      <c r="T2256"/>
      <c r="U2256"/>
      <c r="V2256"/>
      <c r="W2256"/>
      <c r="X2256"/>
      <c r="AB2256"/>
      <c r="AC2256"/>
      <c r="AD2256"/>
      <c r="AE2256"/>
    </row>
    <row r="2257" spans="20:31" ht="13" x14ac:dyDescent="0.3">
      <c r="T2257"/>
      <c r="U2257"/>
      <c r="V2257"/>
      <c r="W2257"/>
      <c r="X2257"/>
      <c r="AB2257"/>
      <c r="AC2257"/>
      <c r="AD2257"/>
      <c r="AE2257"/>
    </row>
    <row r="2258" spans="20:31" ht="13" x14ac:dyDescent="0.3">
      <c r="T2258"/>
      <c r="U2258"/>
      <c r="V2258"/>
      <c r="W2258"/>
      <c r="X2258"/>
      <c r="AB2258"/>
      <c r="AC2258"/>
      <c r="AD2258"/>
      <c r="AE2258"/>
    </row>
    <row r="2259" spans="20:31" ht="13" x14ac:dyDescent="0.3">
      <c r="T2259"/>
      <c r="U2259"/>
      <c r="V2259"/>
      <c r="W2259"/>
      <c r="X2259"/>
      <c r="AB2259"/>
      <c r="AC2259"/>
      <c r="AD2259"/>
      <c r="AE2259"/>
    </row>
    <row r="2260" spans="20:31" ht="13" x14ac:dyDescent="0.3">
      <c r="T2260"/>
      <c r="U2260"/>
      <c r="V2260"/>
      <c r="W2260"/>
      <c r="X2260"/>
      <c r="AB2260"/>
      <c r="AC2260"/>
      <c r="AD2260"/>
      <c r="AE2260"/>
    </row>
    <row r="2261" spans="20:31" ht="13" x14ac:dyDescent="0.3">
      <c r="T2261"/>
      <c r="U2261"/>
      <c r="V2261"/>
      <c r="W2261"/>
      <c r="X2261"/>
      <c r="AB2261"/>
      <c r="AC2261"/>
      <c r="AD2261"/>
      <c r="AE2261"/>
    </row>
    <row r="2262" spans="20:31" ht="13" x14ac:dyDescent="0.3">
      <c r="T2262"/>
      <c r="U2262"/>
      <c r="V2262"/>
      <c r="W2262"/>
      <c r="X2262"/>
      <c r="AB2262"/>
      <c r="AC2262"/>
      <c r="AD2262"/>
      <c r="AE2262"/>
    </row>
    <row r="2263" spans="20:31" ht="13" x14ac:dyDescent="0.3">
      <c r="T2263"/>
      <c r="U2263"/>
      <c r="V2263"/>
      <c r="W2263"/>
      <c r="X2263"/>
      <c r="AB2263"/>
      <c r="AC2263"/>
      <c r="AD2263"/>
      <c r="AE2263"/>
    </row>
    <row r="2264" spans="20:31" ht="13" x14ac:dyDescent="0.3">
      <c r="T2264"/>
      <c r="U2264"/>
      <c r="V2264"/>
      <c r="W2264"/>
      <c r="X2264"/>
      <c r="AB2264"/>
      <c r="AC2264"/>
      <c r="AD2264"/>
      <c r="AE2264"/>
    </row>
    <row r="2265" spans="20:31" ht="13" x14ac:dyDescent="0.3">
      <c r="T2265"/>
      <c r="U2265"/>
      <c r="V2265"/>
      <c r="W2265"/>
      <c r="X2265"/>
      <c r="AB2265"/>
      <c r="AC2265"/>
      <c r="AD2265"/>
      <c r="AE2265"/>
    </row>
    <row r="2266" spans="20:31" ht="13" x14ac:dyDescent="0.3">
      <c r="T2266"/>
      <c r="U2266"/>
      <c r="V2266"/>
      <c r="W2266"/>
      <c r="X2266"/>
      <c r="AB2266"/>
      <c r="AC2266"/>
      <c r="AD2266"/>
      <c r="AE2266"/>
    </row>
    <row r="2267" spans="20:31" ht="13" x14ac:dyDescent="0.3">
      <c r="T2267"/>
      <c r="U2267"/>
      <c r="V2267"/>
      <c r="W2267"/>
      <c r="X2267"/>
      <c r="AB2267"/>
      <c r="AC2267"/>
      <c r="AD2267"/>
      <c r="AE2267"/>
    </row>
    <row r="2268" spans="20:31" ht="13" x14ac:dyDescent="0.3">
      <c r="T2268"/>
      <c r="U2268"/>
      <c r="V2268"/>
      <c r="W2268"/>
      <c r="X2268"/>
      <c r="AB2268"/>
      <c r="AC2268"/>
      <c r="AD2268"/>
      <c r="AE2268"/>
    </row>
    <row r="2269" spans="20:31" ht="13" x14ac:dyDescent="0.3">
      <c r="T2269"/>
      <c r="U2269"/>
      <c r="V2269"/>
      <c r="W2269"/>
      <c r="X2269"/>
      <c r="AB2269"/>
      <c r="AC2269"/>
      <c r="AD2269"/>
      <c r="AE2269"/>
    </row>
    <row r="2270" spans="20:31" ht="13" x14ac:dyDescent="0.3">
      <c r="T2270"/>
      <c r="U2270"/>
      <c r="V2270"/>
      <c r="W2270"/>
      <c r="X2270"/>
      <c r="AB2270"/>
      <c r="AC2270"/>
      <c r="AD2270"/>
      <c r="AE2270"/>
    </row>
    <row r="2271" spans="20:31" ht="13" x14ac:dyDescent="0.3">
      <c r="T2271"/>
      <c r="U2271"/>
      <c r="V2271"/>
      <c r="W2271"/>
      <c r="X2271"/>
      <c r="AB2271"/>
      <c r="AC2271"/>
      <c r="AD2271"/>
      <c r="AE2271"/>
    </row>
    <row r="2272" spans="20:31" ht="13" x14ac:dyDescent="0.3">
      <c r="T2272"/>
      <c r="U2272"/>
      <c r="V2272"/>
      <c r="W2272"/>
      <c r="X2272"/>
      <c r="AB2272"/>
      <c r="AC2272"/>
      <c r="AD2272"/>
      <c r="AE2272"/>
    </row>
    <row r="2273" spans="20:31" ht="13" x14ac:dyDescent="0.3">
      <c r="T2273"/>
      <c r="U2273"/>
      <c r="V2273"/>
      <c r="W2273"/>
      <c r="X2273"/>
      <c r="AB2273"/>
      <c r="AC2273"/>
      <c r="AD2273"/>
      <c r="AE2273"/>
    </row>
    <row r="2274" spans="20:31" ht="13" x14ac:dyDescent="0.3">
      <c r="T2274"/>
      <c r="U2274"/>
      <c r="V2274"/>
      <c r="W2274"/>
      <c r="X2274"/>
      <c r="AB2274"/>
      <c r="AC2274"/>
      <c r="AD2274"/>
      <c r="AE2274"/>
    </row>
    <row r="2275" spans="20:31" ht="13" x14ac:dyDescent="0.3">
      <c r="T2275"/>
      <c r="U2275"/>
      <c r="V2275"/>
      <c r="W2275"/>
      <c r="X2275"/>
      <c r="AB2275"/>
      <c r="AC2275"/>
      <c r="AD2275"/>
      <c r="AE2275"/>
    </row>
    <row r="2276" spans="20:31" ht="13" x14ac:dyDescent="0.3">
      <c r="T2276"/>
      <c r="U2276"/>
      <c r="V2276"/>
      <c r="W2276"/>
      <c r="X2276"/>
      <c r="AB2276"/>
      <c r="AC2276"/>
      <c r="AD2276"/>
      <c r="AE2276"/>
    </row>
    <row r="2277" spans="20:31" ht="13" x14ac:dyDescent="0.3">
      <c r="T2277"/>
      <c r="U2277"/>
      <c r="V2277"/>
      <c r="W2277"/>
      <c r="X2277"/>
      <c r="AB2277"/>
      <c r="AC2277"/>
      <c r="AD2277"/>
      <c r="AE2277"/>
    </row>
    <row r="2278" spans="20:31" ht="13" x14ac:dyDescent="0.3">
      <c r="T2278"/>
      <c r="U2278"/>
      <c r="V2278"/>
      <c r="W2278"/>
      <c r="X2278"/>
      <c r="AB2278"/>
      <c r="AC2278"/>
      <c r="AD2278"/>
      <c r="AE2278"/>
    </row>
    <row r="2279" spans="20:31" ht="13" x14ac:dyDescent="0.3">
      <c r="T2279"/>
      <c r="U2279"/>
      <c r="V2279"/>
      <c r="W2279"/>
      <c r="X2279"/>
      <c r="AB2279"/>
      <c r="AC2279"/>
      <c r="AD2279"/>
      <c r="AE2279"/>
    </row>
    <row r="2280" spans="20:31" ht="13" x14ac:dyDescent="0.3">
      <c r="T2280"/>
      <c r="U2280"/>
      <c r="V2280"/>
      <c r="W2280"/>
      <c r="X2280"/>
      <c r="AB2280"/>
      <c r="AC2280"/>
      <c r="AD2280"/>
      <c r="AE2280"/>
    </row>
    <row r="2281" spans="20:31" ht="13" x14ac:dyDescent="0.3">
      <c r="T2281"/>
      <c r="U2281"/>
      <c r="V2281"/>
      <c r="W2281"/>
      <c r="X2281"/>
      <c r="AB2281"/>
      <c r="AC2281"/>
      <c r="AD2281"/>
      <c r="AE2281"/>
    </row>
    <row r="2282" spans="20:31" ht="13" x14ac:dyDescent="0.3">
      <c r="T2282"/>
      <c r="U2282"/>
      <c r="V2282"/>
      <c r="W2282"/>
      <c r="X2282"/>
      <c r="AB2282"/>
      <c r="AC2282"/>
      <c r="AD2282"/>
      <c r="AE2282"/>
    </row>
    <row r="2283" spans="20:31" ht="13" x14ac:dyDescent="0.3">
      <c r="T2283"/>
      <c r="U2283"/>
      <c r="V2283"/>
      <c r="W2283"/>
      <c r="X2283"/>
      <c r="AB2283"/>
      <c r="AC2283"/>
      <c r="AD2283"/>
      <c r="AE2283"/>
    </row>
    <row r="2284" spans="20:31" ht="13" x14ac:dyDescent="0.3">
      <c r="T2284"/>
      <c r="U2284"/>
      <c r="V2284"/>
      <c r="W2284"/>
      <c r="X2284"/>
      <c r="AB2284"/>
      <c r="AC2284"/>
      <c r="AD2284"/>
      <c r="AE2284"/>
    </row>
    <row r="2285" spans="20:31" ht="13" x14ac:dyDescent="0.3">
      <c r="T2285"/>
      <c r="U2285"/>
      <c r="V2285"/>
      <c r="W2285"/>
      <c r="X2285"/>
      <c r="AB2285"/>
      <c r="AC2285"/>
      <c r="AD2285"/>
      <c r="AE2285"/>
    </row>
    <row r="2286" spans="20:31" ht="13" x14ac:dyDescent="0.3">
      <c r="T2286"/>
      <c r="U2286"/>
      <c r="V2286"/>
      <c r="W2286"/>
      <c r="X2286"/>
      <c r="AB2286"/>
      <c r="AC2286"/>
      <c r="AD2286"/>
      <c r="AE2286"/>
    </row>
    <row r="2287" spans="20:31" ht="13" x14ac:dyDescent="0.3">
      <c r="T2287"/>
      <c r="U2287"/>
      <c r="V2287"/>
      <c r="W2287"/>
      <c r="X2287"/>
      <c r="AB2287"/>
      <c r="AC2287"/>
      <c r="AD2287"/>
      <c r="AE2287"/>
    </row>
    <row r="2288" spans="20:31" ht="13" x14ac:dyDescent="0.3">
      <c r="T2288"/>
      <c r="U2288"/>
      <c r="V2288"/>
      <c r="W2288"/>
      <c r="X2288"/>
      <c r="AB2288"/>
      <c r="AC2288"/>
      <c r="AD2288"/>
      <c r="AE2288"/>
    </row>
    <row r="2289" spans="20:31" ht="13" x14ac:dyDescent="0.3">
      <c r="T2289"/>
      <c r="U2289"/>
      <c r="V2289"/>
      <c r="W2289"/>
      <c r="X2289"/>
      <c r="AB2289"/>
      <c r="AC2289"/>
      <c r="AD2289"/>
      <c r="AE2289"/>
    </row>
    <row r="2290" spans="20:31" ht="13" x14ac:dyDescent="0.3">
      <c r="T2290"/>
      <c r="U2290"/>
      <c r="V2290"/>
      <c r="W2290"/>
      <c r="X2290"/>
      <c r="AB2290"/>
      <c r="AC2290"/>
      <c r="AD2290"/>
      <c r="AE2290"/>
    </row>
    <row r="2291" spans="20:31" ht="13" x14ac:dyDescent="0.3">
      <c r="T2291"/>
      <c r="U2291"/>
      <c r="V2291"/>
      <c r="W2291"/>
      <c r="X2291"/>
      <c r="AB2291"/>
      <c r="AC2291"/>
      <c r="AD2291"/>
      <c r="AE2291"/>
    </row>
    <row r="2292" spans="20:31" ht="13" x14ac:dyDescent="0.3">
      <c r="T2292"/>
      <c r="U2292"/>
      <c r="V2292"/>
      <c r="W2292"/>
      <c r="X2292"/>
      <c r="AB2292"/>
      <c r="AC2292"/>
      <c r="AD2292"/>
      <c r="AE2292"/>
    </row>
    <row r="2293" spans="20:31" ht="13" x14ac:dyDescent="0.3">
      <c r="T2293"/>
      <c r="U2293"/>
      <c r="V2293"/>
      <c r="W2293"/>
      <c r="X2293"/>
      <c r="AB2293"/>
      <c r="AC2293"/>
      <c r="AD2293"/>
      <c r="AE2293"/>
    </row>
    <row r="2294" spans="20:31" ht="13" x14ac:dyDescent="0.3">
      <c r="T2294"/>
      <c r="U2294"/>
      <c r="V2294"/>
      <c r="W2294"/>
      <c r="X2294"/>
      <c r="AB2294"/>
      <c r="AC2294"/>
      <c r="AD2294"/>
      <c r="AE2294"/>
    </row>
    <row r="2295" spans="20:31" ht="13" x14ac:dyDescent="0.3">
      <c r="T2295"/>
      <c r="U2295"/>
      <c r="V2295"/>
      <c r="W2295"/>
      <c r="X2295"/>
      <c r="AB2295"/>
      <c r="AC2295"/>
      <c r="AD2295"/>
      <c r="AE2295"/>
    </row>
    <row r="2296" spans="20:31" ht="13" x14ac:dyDescent="0.3">
      <c r="T2296"/>
      <c r="U2296"/>
      <c r="V2296"/>
      <c r="W2296"/>
      <c r="X2296"/>
      <c r="AB2296"/>
      <c r="AC2296"/>
      <c r="AD2296"/>
      <c r="AE2296"/>
    </row>
    <row r="2297" spans="20:31" ht="13" x14ac:dyDescent="0.3">
      <c r="T2297"/>
      <c r="U2297"/>
      <c r="V2297"/>
      <c r="W2297"/>
      <c r="X2297"/>
      <c r="AB2297"/>
      <c r="AC2297"/>
      <c r="AD2297"/>
      <c r="AE2297"/>
    </row>
    <row r="2298" spans="20:31" ht="13" x14ac:dyDescent="0.3">
      <c r="T2298"/>
      <c r="U2298"/>
      <c r="V2298"/>
      <c r="W2298"/>
      <c r="X2298"/>
      <c r="AB2298"/>
      <c r="AC2298"/>
      <c r="AD2298"/>
      <c r="AE2298"/>
    </row>
    <row r="2299" spans="20:31" ht="13" x14ac:dyDescent="0.3">
      <c r="T2299"/>
      <c r="U2299"/>
      <c r="V2299"/>
      <c r="W2299"/>
      <c r="X2299"/>
      <c r="AB2299"/>
      <c r="AC2299"/>
      <c r="AD2299"/>
      <c r="AE2299"/>
    </row>
    <row r="2300" spans="20:31" ht="13" x14ac:dyDescent="0.3">
      <c r="T2300"/>
      <c r="U2300"/>
      <c r="V2300"/>
      <c r="W2300"/>
      <c r="X2300"/>
      <c r="AB2300"/>
      <c r="AC2300"/>
      <c r="AD2300"/>
      <c r="AE2300"/>
    </row>
    <row r="2301" spans="20:31" ht="13" x14ac:dyDescent="0.3">
      <c r="T2301"/>
      <c r="U2301"/>
      <c r="V2301"/>
      <c r="W2301"/>
      <c r="X2301"/>
      <c r="AB2301"/>
      <c r="AC2301"/>
      <c r="AD2301"/>
      <c r="AE2301"/>
    </row>
    <row r="2302" spans="20:31" ht="13" x14ac:dyDescent="0.3">
      <c r="T2302"/>
      <c r="U2302"/>
      <c r="V2302"/>
      <c r="W2302"/>
      <c r="X2302"/>
      <c r="AB2302"/>
      <c r="AC2302"/>
      <c r="AD2302"/>
      <c r="AE2302"/>
    </row>
    <row r="2303" spans="20:31" ht="13" x14ac:dyDescent="0.3">
      <c r="T2303"/>
      <c r="U2303"/>
      <c r="V2303"/>
      <c r="W2303"/>
      <c r="X2303"/>
      <c r="AB2303"/>
      <c r="AC2303"/>
      <c r="AD2303"/>
      <c r="AE2303"/>
    </row>
    <row r="2304" spans="20:31" ht="13" x14ac:dyDescent="0.3">
      <c r="T2304"/>
      <c r="U2304"/>
      <c r="V2304"/>
      <c r="W2304"/>
      <c r="X2304"/>
      <c r="AB2304"/>
      <c r="AC2304"/>
      <c r="AD2304"/>
      <c r="AE2304"/>
    </row>
    <row r="2305" spans="20:31" ht="13" x14ac:dyDescent="0.3">
      <c r="T2305"/>
      <c r="U2305"/>
      <c r="V2305"/>
      <c r="W2305"/>
      <c r="X2305"/>
      <c r="AB2305"/>
      <c r="AC2305"/>
      <c r="AD2305"/>
      <c r="AE2305"/>
    </row>
    <row r="2306" spans="20:31" ht="13" x14ac:dyDescent="0.3">
      <c r="T2306"/>
      <c r="U2306"/>
      <c r="V2306"/>
      <c r="W2306"/>
      <c r="X2306"/>
      <c r="AB2306"/>
      <c r="AC2306"/>
      <c r="AD2306"/>
      <c r="AE2306"/>
    </row>
    <row r="2307" spans="20:31" ht="13" x14ac:dyDescent="0.3">
      <c r="T2307"/>
      <c r="U2307"/>
      <c r="V2307"/>
      <c r="W2307"/>
      <c r="X2307"/>
      <c r="AB2307"/>
      <c r="AC2307"/>
      <c r="AD2307"/>
      <c r="AE2307"/>
    </row>
    <row r="2308" spans="20:31" ht="13" x14ac:dyDescent="0.3">
      <c r="T2308"/>
      <c r="U2308"/>
      <c r="V2308"/>
      <c r="W2308"/>
      <c r="X2308"/>
      <c r="AB2308"/>
      <c r="AC2308"/>
      <c r="AD2308"/>
      <c r="AE2308"/>
    </row>
    <row r="2309" spans="20:31" ht="13" x14ac:dyDescent="0.3">
      <c r="T2309"/>
      <c r="U2309"/>
      <c r="V2309"/>
      <c r="W2309"/>
      <c r="X2309"/>
      <c r="AB2309"/>
      <c r="AC2309"/>
      <c r="AD2309"/>
      <c r="AE2309"/>
    </row>
    <row r="2310" spans="20:31" ht="13" x14ac:dyDescent="0.3">
      <c r="T2310"/>
      <c r="U2310"/>
      <c r="V2310"/>
      <c r="W2310"/>
      <c r="X2310"/>
      <c r="AB2310"/>
      <c r="AC2310"/>
      <c r="AD2310"/>
      <c r="AE2310"/>
    </row>
    <row r="2311" spans="20:31" ht="13" x14ac:dyDescent="0.3">
      <c r="T2311"/>
      <c r="U2311"/>
      <c r="V2311"/>
      <c r="W2311"/>
      <c r="X2311"/>
      <c r="AB2311"/>
      <c r="AC2311"/>
      <c r="AD2311"/>
      <c r="AE2311"/>
    </row>
    <row r="2312" spans="20:31" ht="13" x14ac:dyDescent="0.3">
      <c r="T2312"/>
      <c r="U2312"/>
      <c r="V2312"/>
      <c r="W2312"/>
      <c r="X2312"/>
      <c r="AB2312"/>
      <c r="AC2312"/>
      <c r="AD2312"/>
      <c r="AE2312"/>
    </row>
    <row r="2313" spans="20:31" ht="13" x14ac:dyDescent="0.3">
      <c r="T2313"/>
      <c r="U2313"/>
      <c r="V2313"/>
      <c r="W2313"/>
      <c r="X2313"/>
      <c r="AB2313"/>
      <c r="AC2313"/>
      <c r="AD2313"/>
      <c r="AE2313"/>
    </row>
    <row r="2314" spans="20:31" ht="13" x14ac:dyDescent="0.3">
      <c r="T2314"/>
      <c r="U2314"/>
      <c r="V2314"/>
      <c r="W2314"/>
      <c r="X2314"/>
      <c r="AB2314"/>
      <c r="AC2314"/>
      <c r="AD2314"/>
      <c r="AE2314"/>
    </row>
    <row r="2315" spans="20:31" ht="13" x14ac:dyDescent="0.3">
      <c r="T2315"/>
      <c r="U2315"/>
      <c r="V2315"/>
      <c r="W2315"/>
      <c r="X2315"/>
      <c r="AB2315"/>
      <c r="AC2315"/>
      <c r="AD2315"/>
      <c r="AE2315"/>
    </row>
    <row r="2316" spans="20:31" ht="13" x14ac:dyDescent="0.3">
      <c r="T2316"/>
      <c r="U2316"/>
      <c r="V2316"/>
      <c r="W2316"/>
      <c r="X2316"/>
      <c r="AB2316"/>
      <c r="AC2316"/>
      <c r="AD2316"/>
      <c r="AE2316"/>
    </row>
    <row r="2317" spans="20:31" ht="13" x14ac:dyDescent="0.3">
      <c r="T2317"/>
      <c r="U2317"/>
      <c r="V2317"/>
      <c r="W2317"/>
      <c r="X2317"/>
      <c r="AB2317"/>
      <c r="AC2317"/>
      <c r="AD2317"/>
      <c r="AE2317"/>
    </row>
    <row r="2318" spans="20:31" ht="13" x14ac:dyDescent="0.3">
      <c r="T2318"/>
      <c r="U2318"/>
      <c r="V2318"/>
      <c r="W2318"/>
      <c r="X2318"/>
      <c r="AB2318"/>
      <c r="AC2318"/>
      <c r="AD2318"/>
      <c r="AE2318"/>
    </row>
    <row r="2319" spans="20:31" ht="13" x14ac:dyDescent="0.3">
      <c r="T2319"/>
      <c r="U2319"/>
      <c r="V2319"/>
      <c r="W2319"/>
      <c r="X2319"/>
      <c r="AB2319"/>
      <c r="AC2319"/>
      <c r="AD2319"/>
      <c r="AE2319"/>
    </row>
    <row r="2320" spans="20:31" ht="13" x14ac:dyDescent="0.3">
      <c r="T2320"/>
      <c r="U2320"/>
      <c r="V2320"/>
      <c r="W2320"/>
      <c r="X2320"/>
      <c r="AB2320"/>
      <c r="AC2320"/>
      <c r="AD2320"/>
      <c r="AE2320"/>
    </row>
    <row r="2321" spans="20:31" ht="13" x14ac:dyDescent="0.3">
      <c r="T2321"/>
      <c r="U2321"/>
      <c r="V2321"/>
      <c r="W2321"/>
      <c r="X2321"/>
      <c r="AB2321"/>
      <c r="AC2321"/>
      <c r="AD2321"/>
      <c r="AE2321"/>
    </row>
    <row r="2322" spans="20:31" ht="13" x14ac:dyDescent="0.3">
      <c r="T2322"/>
      <c r="U2322"/>
      <c r="V2322"/>
      <c r="W2322"/>
      <c r="X2322"/>
      <c r="AB2322"/>
      <c r="AC2322"/>
      <c r="AD2322"/>
      <c r="AE2322"/>
    </row>
    <row r="2323" spans="20:31" ht="13" x14ac:dyDescent="0.3">
      <c r="T2323"/>
      <c r="U2323"/>
      <c r="V2323"/>
      <c r="W2323"/>
      <c r="X2323"/>
      <c r="AB2323"/>
      <c r="AC2323"/>
      <c r="AD2323"/>
      <c r="AE2323"/>
    </row>
    <row r="2324" spans="20:31" ht="13" x14ac:dyDescent="0.3">
      <c r="T2324"/>
      <c r="U2324"/>
      <c r="V2324"/>
      <c r="W2324"/>
      <c r="X2324"/>
      <c r="AB2324"/>
      <c r="AC2324"/>
      <c r="AD2324"/>
      <c r="AE2324"/>
    </row>
    <row r="2325" spans="20:31" ht="13" x14ac:dyDescent="0.3">
      <c r="T2325"/>
      <c r="U2325"/>
      <c r="V2325"/>
      <c r="W2325"/>
      <c r="X2325"/>
      <c r="AB2325"/>
      <c r="AC2325"/>
      <c r="AD2325"/>
      <c r="AE2325"/>
    </row>
    <row r="2326" spans="20:31" ht="13" x14ac:dyDescent="0.3">
      <c r="T2326"/>
      <c r="U2326"/>
      <c r="V2326"/>
      <c r="W2326"/>
      <c r="X2326"/>
      <c r="AB2326"/>
      <c r="AC2326"/>
      <c r="AD2326"/>
      <c r="AE2326"/>
    </row>
    <row r="2327" spans="20:31" ht="13" x14ac:dyDescent="0.3">
      <c r="T2327"/>
      <c r="U2327"/>
      <c r="V2327"/>
      <c r="W2327"/>
      <c r="X2327"/>
      <c r="AB2327"/>
      <c r="AC2327"/>
      <c r="AD2327"/>
      <c r="AE2327"/>
    </row>
    <row r="2328" spans="20:31" ht="13" x14ac:dyDescent="0.3">
      <c r="T2328"/>
      <c r="U2328"/>
      <c r="V2328"/>
      <c r="W2328"/>
      <c r="X2328"/>
      <c r="AB2328"/>
      <c r="AC2328"/>
      <c r="AD2328"/>
      <c r="AE2328"/>
    </row>
    <row r="2329" spans="20:31" ht="13" x14ac:dyDescent="0.3">
      <c r="T2329"/>
      <c r="U2329"/>
      <c r="V2329"/>
      <c r="W2329"/>
      <c r="X2329"/>
      <c r="AB2329"/>
      <c r="AC2329"/>
      <c r="AD2329"/>
      <c r="AE2329"/>
    </row>
    <row r="2330" spans="20:31" ht="13" x14ac:dyDescent="0.3">
      <c r="T2330"/>
      <c r="U2330"/>
      <c r="V2330"/>
      <c r="W2330"/>
      <c r="X2330"/>
      <c r="AB2330"/>
      <c r="AC2330"/>
      <c r="AD2330"/>
      <c r="AE2330"/>
    </row>
    <row r="2331" spans="20:31" ht="13" x14ac:dyDescent="0.3">
      <c r="T2331"/>
      <c r="U2331"/>
      <c r="V2331"/>
      <c r="W2331"/>
      <c r="X2331"/>
      <c r="AB2331"/>
      <c r="AC2331"/>
      <c r="AD2331"/>
      <c r="AE2331"/>
    </row>
    <row r="2332" spans="20:31" ht="13" x14ac:dyDescent="0.3">
      <c r="T2332"/>
      <c r="U2332"/>
      <c r="V2332"/>
      <c r="W2332"/>
      <c r="X2332"/>
      <c r="AB2332"/>
      <c r="AC2332"/>
      <c r="AD2332"/>
      <c r="AE2332"/>
    </row>
    <row r="2333" spans="20:31" ht="13" x14ac:dyDescent="0.3">
      <c r="T2333"/>
      <c r="U2333"/>
      <c r="V2333"/>
      <c r="W2333"/>
      <c r="X2333"/>
      <c r="AB2333"/>
      <c r="AC2333"/>
      <c r="AD2333"/>
      <c r="AE2333"/>
    </row>
    <row r="2334" spans="20:31" ht="13" x14ac:dyDescent="0.3">
      <c r="T2334"/>
      <c r="U2334"/>
      <c r="V2334"/>
      <c r="W2334"/>
      <c r="X2334"/>
      <c r="AB2334"/>
      <c r="AC2334"/>
      <c r="AD2334"/>
      <c r="AE2334"/>
    </row>
    <row r="2335" spans="20:31" ht="13" x14ac:dyDescent="0.3">
      <c r="T2335"/>
      <c r="U2335"/>
      <c r="V2335"/>
      <c r="W2335"/>
      <c r="X2335"/>
      <c r="AB2335"/>
      <c r="AC2335"/>
      <c r="AD2335"/>
      <c r="AE2335"/>
    </row>
    <row r="2336" spans="20:31" ht="13" x14ac:dyDescent="0.3">
      <c r="T2336"/>
      <c r="U2336"/>
      <c r="V2336"/>
      <c r="W2336"/>
      <c r="X2336"/>
      <c r="AB2336"/>
      <c r="AC2336"/>
      <c r="AD2336"/>
      <c r="AE2336"/>
    </row>
    <row r="2337" spans="20:31" ht="13" x14ac:dyDescent="0.3">
      <c r="T2337"/>
      <c r="U2337"/>
      <c r="V2337"/>
      <c r="W2337"/>
      <c r="X2337"/>
      <c r="AB2337"/>
      <c r="AC2337"/>
      <c r="AD2337"/>
      <c r="AE2337"/>
    </row>
    <row r="2338" spans="20:31" ht="13" x14ac:dyDescent="0.3">
      <c r="T2338"/>
      <c r="U2338"/>
      <c r="V2338"/>
      <c r="W2338"/>
      <c r="X2338"/>
      <c r="AB2338"/>
      <c r="AC2338"/>
      <c r="AD2338"/>
      <c r="AE2338"/>
    </row>
    <row r="2339" spans="20:31" ht="13" x14ac:dyDescent="0.3">
      <c r="T2339"/>
      <c r="U2339"/>
      <c r="V2339"/>
      <c r="W2339"/>
      <c r="X2339"/>
      <c r="AB2339"/>
      <c r="AC2339"/>
      <c r="AD2339"/>
      <c r="AE2339"/>
    </row>
    <row r="2340" spans="20:31" ht="13" x14ac:dyDescent="0.3">
      <c r="T2340"/>
      <c r="U2340"/>
      <c r="V2340"/>
      <c r="W2340"/>
      <c r="X2340"/>
      <c r="AB2340"/>
      <c r="AC2340"/>
      <c r="AD2340"/>
      <c r="AE2340"/>
    </row>
    <row r="2341" spans="20:31" ht="13" x14ac:dyDescent="0.3">
      <c r="T2341"/>
      <c r="U2341"/>
      <c r="V2341"/>
      <c r="W2341"/>
      <c r="X2341"/>
      <c r="AB2341"/>
      <c r="AC2341"/>
      <c r="AD2341"/>
      <c r="AE2341"/>
    </row>
    <row r="2342" spans="20:31" ht="13" x14ac:dyDescent="0.3">
      <c r="T2342"/>
      <c r="U2342"/>
      <c r="V2342"/>
      <c r="W2342"/>
      <c r="X2342"/>
      <c r="AB2342"/>
      <c r="AC2342"/>
      <c r="AD2342"/>
      <c r="AE2342"/>
    </row>
    <row r="2343" spans="20:31" ht="13" x14ac:dyDescent="0.3">
      <c r="T2343"/>
      <c r="U2343"/>
      <c r="V2343"/>
      <c r="W2343"/>
      <c r="X2343"/>
      <c r="AB2343"/>
      <c r="AC2343"/>
      <c r="AD2343"/>
      <c r="AE2343"/>
    </row>
    <row r="2344" spans="20:31" ht="13" x14ac:dyDescent="0.3">
      <c r="T2344"/>
      <c r="U2344"/>
      <c r="V2344"/>
      <c r="W2344"/>
      <c r="X2344"/>
      <c r="AB2344"/>
      <c r="AC2344"/>
      <c r="AD2344"/>
      <c r="AE2344"/>
    </row>
    <row r="2345" spans="20:31" ht="13" x14ac:dyDescent="0.3">
      <c r="T2345"/>
      <c r="U2345"/>
      <c r="V2345"/>
      <c r="W2345"/>
      <c r="X2345"/>
      <c r="AB2345"/>
      <c r="AC2345"/>
      <c r="AD2345"/>
      <c r="AE2345"/>
    </row>
    <row r="2346" spans="20:31" ht="13" x14ac:dyDescent="0.3">
      <c r="T2346"/>
      <c r="U2346"/>
      <c r="V2346"/>
      <c r="W2346"/>
      <c r="X2346"/>
      <c r="AB2346"/>
      <c r="AC2346"/>
      <c r="AD2346"/>
      <c r="AE2346"/>
    </row>
    <row r="2347" spans="20:31" ht="13" x14ac:dyDescent="0.3">
      <c r="T2347"/>
      <c r="U2347"/>
      <c r="V2347"/>
      <c r="W2347"/>
      <c r="X2347"/>
      <c r="AB2347"/>
      <c r="AC2347"/>
      <c r="AD2347"/>
      <c r="AE2347"/>
    </row>
    <row r="2348" spans="20:31" ht="13" x14ac:dyDescent="0.3">
      <c r="T2348"/>
      <c r="U2348"/>
      <c r="V2348"/>
      <c r="W2348"/>
      <c r="X2348"/>
      <c r="AB2348"/>
      <c r="AC2348"/>
      <c r="AD2348"/>
      <c r="AE2348"/>
    </row>
    <row r="2349" spans="20:31" ht="13" x14ac:dyDescent="0.3">
      <c r="T2349"/>
      <c r="U2349"/>
      <c r="V2349"/>
      <c r="W2349"/>
      <c r="X2349"/>
      <c r="AB2349"/>
      <c r="AC2349"/>
      <c r="AD2349"/>
      <c r="AE2349"/>
    </row>
    <row r="2350" spans="20:31" ht="13" x14ac:dyDescent="0.3">
      <c r="T2350"/>
      <c r="U2350"/>
      <c r="V2350"/>
      <c r="W2350"/>
      <c r="X2350"/>
      <c r="AB2350"/>
      <c r="AC2350"/>
      <c r="AD2350"/>
      <c r="AE2350"/>
    </row>
    <row r="2351" spans="20:31" ht="13" x14ac:dyDescent="0.3">
      <c r="T2351"/>
      <c r="U2351"/>
      <c r="V2351"/>
      <c r="W2351"/>
      <c r="X2351"/>
      <c r="AB2351"/>
      <c r="AC2351"/>
      <c r="AD2351"/>
      <c r="AE2351"/>
    </row>
    <row r="2352" spans="20:31" ht="13" x14ac:dyDescent="0.3">
      <c r="T2352"/>
      <c r="U2352"/>
      <c r="V2352"/>
      <c r="W2352"/>
      <c r="X2352"/>
      <c r="AB2352"/>
      <c r="AC2352"/>
      <c r="AD2352"/>
      <c r="AE2352"/>
    </row>
    <row r="2353" spans="20:31" ht="13" x14ac:dyDescent="0.3">
      <c r="T2353"/>
      <c r="U2353"/>
      <c r="V2353"/>
      <c r="W2353"/>
      <c r="X2353"/>
      <c r="AB2353"/>
      <c r="AC2353"/>
      <c r="AD2353"/>
      <c r="AE2353"/>
    </row>
    <row r="2354" spans="20:31" ht="13" x14ac:dyDescent="0.3">
      <c r="T2354"/>
      <c r="U2354"/>
      <c r="V2354"/>
      <c r="W2354"/>
      <c r="X2354"/>
      <c r="AB2354"/>
      <c r="AC2354"/>
      <c r="AD2354"/>
      <c r="AE2354"/>
    </row>
    <row r="2355" spans="20:31" ht="13" x14ac:dyDescent="0.3">
      <c r="T2355"/>
      <c r="U2355"/>
      <c r="V2355"/>
      <c r="W2355"/>
      <c r="X2355"/>
      <c r="AB2355"/>
      <c r="AC2355"/>
      <c r="AD2355"/>
      <c r="AE2355"/>
    </row>
    <row r="2356" spans="20:31" ht="13" x14ac:dyDescent="0.3">
      <c r="T2356"/>
      <c r="U2356"/>
      <c r="V2356"/>
      <c r="W2356"/>
      <c r="X2356"/>
      <c r="AB2356"/>
      <c r="AC2356"/>
      <c r="AD2356"/>
      <c r="AE2356"/>
    </row>
    <row r="2357" spans="20:31" ht="13" x14ac:dyDescent="0.3">
      <c r="T2357"/>
      <c r="U2357"/>
      <c r="V2357"/>
      <c r="W2357"/>
      <c r="X2357"/>
      <c r="AB2357"/>
      <c r="AC2357"/>
      <c r="AD2357"/>
      <c r="AE2357"/>
    </row>
    <row r="2358" spans="20:31" ht="13" x14ac:dyDescent="0.3">
      <c r="T2358"/>
      <c r="U2358"/>
      <c r="V2358"/>
      <c r="W2358"/>
      <c r="X2358"/>
      <c r="AB2358"/>
      <c r="AC2358"/>
      <c r="AD2358"/>
      <c r="AE2358"/>
    </row>
    <row r="2359" spans="20:31" ht="13" x14ac:dyDescent="0.3">
      <c r="T2359"/>
      <c r="U2359"/>
      <c r="V2359"/>
      <c r="W2359"/>
      <c r="X2359"/>
      <c r="AB2359"/>
      <c r="AC2359"/>
      <c r="AD2359"/>
      <c r="AE2359"/>
    </row>
    <row r="2360" spans="20:31" ht="13" x14ac:dyDescent="0.3">
      <c r="T2360"/>
      <c r="U2360"/>
      <c r="V2360"/>
      <c r="W2360"/>
      <c r="X2360"/>
      <c r="AB2360"/>
      <c r="AC2360"/>
      <c r="AD2360"/>
      <c r="AE2360"/>
    </row>
    <row r="2361" spans="20:31" ht="13" x14ac:dyDescent="0.3">
      <c r="T2361"/>
      <c r="U2361"/>
      <c r="V2361"/>
      <c r="W2361"/>
      <c r="X2361"/>
      <c r="AB2361"/>
      <c r="AC2361"/>
      <c r="AD2361"/>
      <c r="AE2361"/>
    </row>
    <row r="2362" spans="20:31" ht="13" x14ac:dyDescent="0.3">
      <c r="T2362"/>
      <c r="U2362"/>
      <c r="V2362"/>
      <c r="W2362"/>
      <c r="X2362"/>
      <c r="AB2362"/>
      <c r="AC2362"/>
      <c r="AD2362"/>
      <c r="AE2362"/>
    </row>
    <row r="2363" spans="20:31" ht="13" x14ac:dyDescent="0.3">
      <c r="T2363"/>
      <c r="U2363"/>
      <c r="V2363"/>
      <c r="W2363"/>
      <c r="X2363"/>
      <c r="AB2363"/>
      <c r="AC2363"/>
      <c r="AD2363"/>
      <c r="AE2363"/>
    </row>
    <row r="2364" spans="20:31" ht="13" x14ac:dyDescent="0.3">
      <c r="T2364"/>
      <c r="U2364"/>
      <c r="V2364"/>
      <c r="W2364"/>
      <c r="X2364"/>
      <c r="AB2364"/>
      <c r="AC2364"/>
      <c r="AD2364"/>
      <c r="AE2364"/>
    </row>
    <row r="2365" spans="20:31" ht="13" x14ac:dyDescent="0.3">
      <c r="T2365"/>
      <c r="U2365"/>
      <c r="V2365"/>
      <c r="W2365"/>
      <c r="X2365"/>
      <c r="AB2365"/>
      <c r="AC2365"/>
      <c r="AD2365"/>
      <c r="AE2365"/>
    </row>
    <row r="2366" spans="20:31" ht="13" x14ac:dyDescent="0.3">
      <c r="T2366"/>
      <c r="U2366"/>
      <c r="V2366"/>
      <c r="W2366"/>
      <c r="X2366"/>
      <c r="AB2366"/>
      <c r="AC2366"/>
      <c r="AD2366"/>
      <c r="AE2366"/>
    </row>
    <row r="2367" spans="20:31" ht="13" x14ac:dyDescent="0.3">
      <c r="T2367"/>
      <c r="U2367"/>
      <c r="V2367"/>
      <c r="W2367"/>
      <c r="X2367"/>
      <c r="AB2367"/>
      <c r="AC2367"/>
      <c r="AD2367"/>
      <c r="AE2367"/>
    </row>
    <row r="2368" spans="20:31" ht="13" x14ac:dyDescent="0.3">
      <c r="T2368"/>
      <c r="U2368"/>
      <c r="V2368"/>
      <c r="W2368"/>
      <c r="X2368"/>
      <c r="AB2368"/>
      <c r="AC2368"/>
      <c r="AD2368"/>
      <c r="AE2368"/>
    </row>
    <row r="2369" spans="20:31" ht="13" x14ac:dyDescent="0.3">
      <c r="T2369"/>
      <c r="U2369"/>
      <c r="V2369"/>
      <c r="W2369"/>
      <c r="X2369"/>
      <c r="AB2369"/>
      <c r="AC2369"/>
      <c r="AD2369"/>
      <c r="AE2369"/>
    </row>
    <row r="2370" spans="20:31" ht="13" x14ac:dyDescent="0.3">
      <c r="T2370"/>
      <c r="U2370"/>
      <c r="V2370"/>
      <c r="W2370"/>
      <c r="X2370"/>
      <c r="AB2370"/>
      <c r="AC2370"/>
      <c r="AD2370"/>
      <c r="AE2370"/>
    </row>
    <row r="2371" spans="20:31" ht="13" x14ac:dyDescent="0.3">
      <c r="T2371"/>
      <c r="U2371"/>
      <c r="V2371"/>
      <c r="W2371"/>
      <c r="X2371"/>
      <c r="AB2371"/>
      <c r="AC2371"/>
      <c r="AD2371"/>
      <c r="AE2371"/>
    </row>
    <row r="2372" spans="20:31" ht="13" x14ac:dyDescent="0.3">
      <c r="T2372"/>
      <c r="U2372"/>
      <c r="V2372"/>
      <c r="W2372"/>
      <c r="X2372"/>
      <c r="AB2372"/>
      <c r="AC2372"/>
      <c r="AD2372"/>
      <c r="AE2372"/>
    </row>
    <row r="2373" spans="20:31" ht="13" x14ac:dyDescent="0.3">
      <c r="T2373"/>
      <c r="U2373"/>
      <c r="V2373"/>
      <c r="W2373"/>
      <c r="X2373"/>
      <c r="AB2373"/>
      <c r="AC2373"/>
      <c r="AD2373"/>
      <c r="AE2373"/>
    </row>
    <row r="2374" spans="20:31" ht="13" x14ac:dyDescent="0.3">
      <c r="T2374"/>
      <c r="U2374"/>
      <c r="V2374"/>
      <c r="W2374"/>
      <c r="X2374"/>
      <c r="AB2374"/>
      <c r="AC2374"/>
      <c r="AD2374"/>
      <c r="AE2374"/>
    </row>
    <row r="2375" spans="20:31" ht="13" x14ac:dyDescent="0.3">
      <c r="T2375"/>
      <c r="U2375"/>
      <c r="V2375"/>
      <c r="W2375"/>
      <c r="X2375"/>
      <c r="AB2375"/>
      <c r="AC2375"/>
      <c r="AD2375"/>
      <c r="AE2375"/>
    </row>
    <row r="2376" spans="20:31" ht="13" x14ac:dyDescent="0.3">
      <c r="T2376"/>
      <c r="U2376"/>
      <c r="V2376"/>
      <c r="W2376"/>
      <c r="X2376"/>
      <c r="AB2376"/>
      <c r="AC2376"/>
      <c r="AD2376"/>
      <c r="AE2376"/>
    </row>
    <row r="2377" spans="20:31" ht="13" x14ac:dyDescent="0.3">
      <c r="T2377"/>
      <c r="U2377"/>
      <c r="V2377"/>
      <c r="W2377"/>
      <c r="X2377"/>
      <c r="AB2377"/>
      <c r="AC2377"/>
      <c r="AD2377"/>
      <c r="AE2377"/>
    </row>
    <row r="2378" spans="20:31" ht="13" x14ac:dyDescent="0.3">
      <c r="T2378"/>
      <c r="U2378"/>
      <c r="V2378"/>
      <c r="W2378"/>
      <c r="X2378"/>
      <c r="AB2378"/>
      <c r="AC2378"/>
      <c r="AD2378"/>
      <c r="AE2378"/>
    </row>
    <row r="2379" spans="20:31" ht="13" x14ac:dyDescent="0.3">
      <c r="T2379"/>
      <c r="U2379"/>
      <c r="V2379"/>
      <c r="W2379"/>
      <c r="X2379"/>
      <c r="AB2379"/>
      <c r="AC2379"/>
      <c r="AD2379"/>
      <c r="AE2379"/>
    </row>
    <row r="2380" spans="20:31" ht="13" x14ac:dyDescent="0.3">
      <c r="T2380"/>
      <c r="U2380"/>
      <c r="V2380"/>
      <c r="W2380"/>
      <c r="X2380"/>
      <c r="AB2380"/>
      <c r="AC2380"/>
      <c r="AD2380"/>
      <c r="AE2380"/>
    </row>
    <row r="2381" spans="20:31" ht="13" x14ac:dyDescent="0.3">
      <c r="T2381"/>
      <c r="U2381"/>
      <c r="V2381"/>
      <c r="W2381"/>
      <c r="X2381"/>
      <c r="AB2381"/>
      <c r="AC2381"/>
      <c r="AD2381"/>
      <c r="AE2381"/>
    </row>
    <row r="2382" spans="20:31" ht="13" x14ac:dyDescent="0.3">
      <c r="T2382"/>
      <c r="U2382"/>
      <c r="V2382"/>
      <c r="W2382"/>
      <c r="X2382"/>
      <c r="AB2382"/>
      <c r="AC2382"/>
      <c r="AD2382"/>
      <c r="AE2382"/>
    </row>
    <row r="2383" spans="20:31" ht="13" x14ac:dyDescent="0.3">
      <c r="T2383"/>
      <c r="U2383"/>
      <c r="V2383"/>
      <c r="W2383"/>
      <c r="X2383"/>
      <c r="AB2383"/>
      <c r="AC2383"/>
      <c r="AD2383"/>
      <c r="AE2383"/>
    </row>
    <row r="2384" spans="20:31" ht="13" x14ac:dyDescent="0.3">
      <c r="T2384"/>
      <c r="U2384"/>
      <c r="V2384"/>
      <c r="W2384"/>
      <c r="X2384"/>
      <c r="AB2384"/>
      <c r="AC2384"/>
      <c r="AD2384"/>
      <c r="AE2384"/>
    </row>
    <row r="2385" spans="20:31" ht="13" x14ac:dyDescent="0.3">
      <c r="T2385"/>
      <c r="U2385"/>
      <c r="V2385"/>
      <c r="W2385"/>
      <c r="X2385"/>
      <c r="AB2385"/>
      <c r="AC2385"/>
      <c r="AD2385"/>
      <c r="AE2385"/>
    </row>
    <row r="2386" spans="20:31" ht="13" x14ac:dyDescent="0.3">
      <c r="T2386"/>
      <c r="U2386"/>
      <c r="V2386"/>
      <c r="W2386"/>
      <c r="X2386"/>
      <c r="AB2386"/>
      <c r="AC2386"/>
      <c r="AD2386"/>
      <c r="AE2386"/>
    </row>
    <row r="2387" spans="20:31" ht="13" x14ac:dyDescent="0.3">
      <c r="T2387"/>
      <c r="U2387"/>
      <c r="V2387"/>
      <c r="W2387"/>
      <c r="X2387"/>
      <c r="AB2387"/>
      <c r="AC2387"/>
      <c r="AD2387"/>
      <c r="AE2387"/>
    </row>
    <row r="2388" spans="20:31" ht="13" x14ac:dyDescent="0.3">
      <c r="T2388"/>
      <c r="U2388"/>
      <c r="V2388"/>
      <c r="W2388"/>
      <c r="X2388"/>
      <c r="AB2388"/>
      <c r="AC2388"/>
      <c r="AD2388"/>
      <c r="AE2388"/>
    </row>
    <row r="2389" spans="20:31" ht="13" x14ac:dyDescent="0.3">
      <c r="T2389"/>
      <c r="U2389"/>
      <c r="V2389"/>
      <c r="W2389"/>
      <c r="X2389"/>
      <c r="AB2389"/>
      <c r="AC2389"/>
      <c r="AD2389"/>
      <c r="AE2389"/>
    </row>
    <row r="2390" spans="20:31" ht="13" x14ac:dyDescent="0.3">
      <c r="T2390"/>
      <c r="U2390"/>
      <c r="V2390"/>
      <c r="W2390"/>
      <c r="X2390"/>
      <c r="AB2390"/>
      <c r="AC2390"/>
      <c r="AD2390"/>
      <c r="AE2390"/>
    </row>
    <row r="2391" spans="20:31" ht="13" x14ac:dyDescent="0.3">
      <c r="T2391"/>
      <c r="U2391"/>
      <c r="V2391"/>
      <c r="W2391"/>
      <c r="X2391"/>
      <c r="AB2391"/>
      <c r="AC2391"/>
      <c r="AD2391"/>
      <c r="AE2391"/>
    </row>
    <row r="2392" spans="20:31" ht="13" x14ac:dyDescent="0.3">
      <c r="T2392"/>
      <c r="U2392"/>
      <c r="V2392"/>
      <c r="W2392"/>
      <c r="X2392"/>
      <c r="AB2392"/>
      <c r="AC2392"/>
      <c r="AD2392"/>
      <c r="AE2392"/>
    </row>
    <row r="2393" spans="20:31" ht="13" x14ac:dyDescent="0.3">
      <c r="T2393"/>
      <c r="U2393"/>
      <c r="V2393"/>
      <c r="W2393"/>
      <c r="X2393"/>
      <c r="AB2393"/>
      <c r="AC2393"/>
      <c r="AD2393"/>
      <c r="AE2393"/>
    </row>
    <row r="2394" spans="20:31" ht="13" x14ac:dyDescent="0.3">
      <c r="T2394"/>
      <c r="U2394"/>
      <c r="V2394"/>
      <c r="W2394"/>
      <c r="X2394"/>
      <c r="AB2394"/>
      <c r="AC2394"/>
      <c r="AD2394"/>
      <c r="AE2394"/>
    </row>
    <row r="2395" spans="20:31" ht="13" x14ac:dyDescent="0.3">
      <c r="T2395"/>
      <c r="U2395"/>
      <c r="V2395"/>
      <c r="W2395"/>
      <c r="X2395"/>
      <c r="AB2395"/>
      <c r="AC2395"/>
      <c r="AD2395"/>
      <c r="AE2395"/>
    </row>
    <row r="2396" spans="20:31" ht="13" x14ac:dyDescent="0.3">
      <c r="T2396"/>
      <c r="U2396"/>
      <c r="V2396"/>
      <c r="W2396"/>
      <c r="X2396"/>
      <c r="AB2396"/>
      <c r="AC2396"/>
      <c r="AD2396"/>
      <c r="AE2396"/>
    </row>
    <row r="2397" spans="20:31" ht="13" x14ac:dyDescent="0.3">
      <c r="T2397"/>
      <c r="U2397"/>
      <c r="V2397"/>
      <c r="W2397"/>
      <c r="X2397"/>
      <c r="AB2397"/>
      <c r="AC2397"/>
      <c r="AD2397"/>
      <c r="AE2397"/>
    </row>
    <row r="2398" spans="20:31" ht="13" x14ac:dyDescent="0.3">
      <c r="T2398"/>
      <c r="U2398"/>
      <c r="V2398"/>
      <c r="W2398"/>
      <c r="X2398"/>
      <c r="AB2398"/>
      <c r="AC2398"/>
      <c r="AD2398"/>
      <c r="AE2398"/>
    </row>
    <row r="2399" spans="20:31" ht="13" x14ac:dyDescent="0.3">
      <c r="T2399"/>
      <c r="U2399"/>
      <c r="V2399"/>
      <c r="W2399"/>
      <c r="X2399"/>
      <c r="AB2399"/>
      <c r="AC2399"/>
      <c r="AD2399"/>
      <c r="AE2399"/>
    </row>
    <row r="2400" spans="20:31" ht="13" x14ac:dyDescent="0.3">
      <c r="T2400"/>
      <c r="U2400"/>
      <c r="V2400"/>
      <c r="W2400"/>
      <c r="X2400"/>
      <c r="AB2400"/>
      <c r="AC2400"/>
      <c r="AD2400"/>
      <c r="AE2400"/>
    </row>
    <row r="2401" spans="20:31" ht="13" x14ac:dyDescent="0.3">
      <c r="T2401"/>
      <c r="U2401"/>
      <c r="V2401"/>
      <c r="W2401"/>
      <c r="X2401"/>
      <c r="AB2401"/>
      <c r="AC2401"/>
      <c r="AD2401"/>
      <c r="AE2401"/>
    </row>
    <row r="2402" spans="20:31" ht="13" x14ac:dyDescent="0.3">
      <c r="T2402"/>
      <c r="U2402"/>
      <c r="V2402"/>
      <c r="W2402"/>
      <c r="X2402"/>
      <c r="AB2402"/>
      <c r="AC2402"/>
      <c r="AD2402"/>
      <c r="AE2402"/>
    </row>
    <row r="2403" spans="20:31" ht="13" x14ac:dyDescent="0.3">
      <c r="T2403"/>
      <c r="U2403"/>
      <c r="V2403"/>
      <c r="W2403"/>
      <c r="X2403"/>
      <c r="AB2403"/>
      <c r="AC2403"/>
      <c r="AD2403"/>
      <c r="AE2403"/>
    </row>
    <row r="2404" spans="20:31" ht="13" x14ac:dyDescent="0.3">
      <c r="T2404"/>
      <c r="U2404"/>
      <c r="V2404"/>
      <c r="W2404"/>
      <c r="X2404"/>
      <c r="AB2404"/>
      <c r="AC2404"/>
      <c r="AD2404"/>
      <c r="AE2404"/>
    </row>
    <row r="2405" spans="20:31" ht="13" x14ac:dyDescent="0.3">
      <c r="T2405"/>
      <c r="U2405"/>
      <c r="V2405"/>
      <c r="W2405"/>
      <c r="X2405"/>
      <c r="AB2405"/>
      <c r="AC2405"/>
      <c r="AD2405"/>
      <c r="AE2405"/>
    </row>
    <row r="2406" spans="20:31" ht="13" x14ac:dyDescent="0.3">
      <c r="T2406"/>
      <c r="U2406"/>
      <c r="V2406"/>
      <c r="W2406"/>
      <c r="X2406"/>
      <c r="AB2406"/>
      <c r="AC2406"/>
      <c r="AD2406"/>
      <c r="AE2406"/>
    </row>
    <row r="2407" spans="20:31" ht="13" x14ac:dyDescent="0.3">
      <c r="T2407"/>
      <c r="U2407"/>
      <c r="V2407"/>
      <c r="W2407"/>
      <c r="X2407"/>
      <c r="AB2407"/>
      <c r="AC2407"/>
      <c r="AD2407"/>
      <c r="AE2407"/>
    </row>
    <row r="2408" spans="20:31" ht="13" x14ac:dyDescent="0.3">
      <c r="T2408"/>
      <c r="U2408"/>
      <c r="V2408"/>
      <c r="W2408"/>
      <c r="X2408"/>
      <c r="AB2408"/>
      <c r="AC2408"/>
      <c r="AD2408"/>
      <c r="AE2408"/>
    </row>
    <row r="2409" spans="20:31" ht="13" x14ac:dyDescent="0.3">
      <c r="T2409"/>
      <c r="U2409"/>
      <c r="V2409"/>
      <c r="W2409"/>
      <c r="X2409"/>
      <c r="AB2409"/>
      <c r="AC2409"/>
      <c r="AD2409"/>
      <c r="AE2409"/>
    </row>
    <row r="2410" spans="20:31" ht="13" x14ac:dyDescent="0.3">
      <c r="T2410"/>
      <c r="U2410"/>
      <c r="V2410"/>
      <c r="W2410"/>
      <c r="X2410"/>
      <c r="AB2410"/>
      <c r="AC2410"/>
      <c r="AD2410"/>
      <c r="AE2410"/>
    </row>
    <row r="2411" spans="20:31" ht="13" x14ac:dyDescent="0.3">
      <c r="T2411"/>
      <c r="U2411"/>
      <c r="V2411"/>
      <c r="W2411"/>
      <c r="X2411"/>
      <c r="AB2411"/>
      <c r="AC2411"/>
      <c r="AD2411"/>
      <c r="AE2411"/>
    </row>
    <row r="2412" spans="20:31" ht="13" x14ac:dyDescent="0.3">
      <c r="T2412"/>
      <c r="U2412"/>
      <c r="V2412"/>
      <c r="W2412"/>
      <c r="X2412"/>
      <c r="AB2412"/>
      <c r="AC2412"/>
      <c r="AD2412"/>
      <c r="AE2412"/>
    </row>
    <row r="2413" spans="20:31" ht="13" x14ac:dyDescent="0.3">
      <c r="T2413"/>
      <c r="U2413"/>
      <c r="V2413"/>
      <c r="W2413"/>
      <c r="X2413"/>
      <c r="AB2413"/>
      <c r="AC2413"/>
      <c r="AD2413"/>
      <c r="AE2413"/>
    </row>
    <row r="2414" spans="20:31" ht="13" x14ac:dyDescent="0.3">
      <c r="T2414"/>
      <c r="U2414"/>
      <c r="V2414"/>
      <c r="W2414"/>
      <c r="X2414"/>
      <c r="AB2414"/>
      <c r="AC2414"/>
      <c r="AD2414"/>
      <c r="AE2414"/>
    </row>
    <row r="2415" spans="20:31" ht="13" x14ac:dyDescent="0.3">
      <c r="T2415"/>
      <c r="U2415"/>
      <c r="V2415"/>
      <c r="W2415"/>
      <c r="X2415"/>
      <c r="AB2415"/>
      <c r="AC2415"/>
      <c r="AD2415"/>
      <c r="AE2415"/>
    </row>
    <row r="2416" spans="20:31" ht="13" x14ac:dyDescent="0.3">
      <c r="T2416"/>
      <c r="U2416"/>
      <c r="V2416"/>
      <c r="W2416"/>
      <c r="X2416"/>
      <c r="AB2416"/>
      <c r="AC2416"/>
      <c r="AD2416"/>
      <c r="AE2416"/>
    </row>
    <row r="2417" spans="20:31" ht="13" x14ac:dyDescent="0.3">
      <c r="T2417"/>
      <c r="U2417"/>
      <c r="V2417"/>
      <c r="W2417"/>
      <c r="X2417"/>
      <c r="AB2417"/>
      <c r="AC2417"/>
      <c r="AD2417"/>
      <c r="AE2417"/>
    </row>
    <row r="2418" spans="20:31" ht="13" x14ac:dyDescent="0.3">
      <c r="T2418"/>
      <c r="U2418"/>
      <c r="V2418"/>
      <c r="W2418"/>
      <c r="X2418"/>
      <c r="AB2418"/>
      <c r="AC2418"/>
      <c r="AD2418"/>
      <c r="AE2418"/>
    </row>
    <row r="2419" spans="20:31" ht="13" x14ac:dyDescent="0.3">
      <c r="T2419"/>
      <c r="U2419"/>
      <c r="V2419"/>
      <c r="W2419"/>
      <c r="X2419"/>
      <c r="AB2419"/>
      <c r="AC2419"/>
      <c r="AD2419"/>
      <c r="AE2419"/>
    </row>
    <row r="2420" spans="20:31" ht="13" x14ac:dyDescent="0.3">
      <c r="T2420"/>
      <c r="U2420"/>
      <c r="V2420"/>
      <c r="W2420"/>
      <c r="X2420"/>
      <c r="AB2420"/>
      <c r="AC2420"/>
      <c r="AD2420"/>
      <c r="AE2420"/>
    </row>
    <row r="2421" spans="20:31" ht="13" x14ac:dyDescent="0.3">
      <c r="T2421"/>
      <c r="U2421"/>
      <c r="V2421"/>
      <c r="W2421"/>
      <c r="X2421"/>
      <c r="AB2421"/>
      <c r="AC2421"/>
      <c r="AD2421"/>
      <c r="AE2421"/>
    </row>
    <row r="2422" spans="20:31" ht="13" x14ac:dyDescent="0.3">
      <c r="T2422"/>
      <c r="U2422"/>
      <c r="V2422"/>
      <c r="W2422"/>
      <c r="X2422"/>
      <c r="AB2422"/>
      <c r="AC2422"/>
      <c r="AD2422"/>
      <c r="AE2422"/>
    </row>
    <row r="2423" spans="20:31" ht="13" x14ac:dyDescent="0.3">
      <c r="T2423"/>
      <c r="U2423"/>
      <c r="V2423"/>
      <c r="W2423"/>
      <c r="X2423"/>
      <c r="AB2423"/>
      <c r="AC2423"/>
      <c r="AD2423"/>
      <c r="AE2423"/>
    </row>
    <row r="2424" spans="20:31" ht="13" x14ac:dyDescent="0.3">
      <c r="T2424"/>
      <c r="U2424"/>
      <c r="V2424"/>
      <c r="W2424"/>
      <c r="X2424"/>
      <c r="AB2424"/>
      <c r="AC2424"/>
      <c r="AD2424"/>
      <c r="AE2424"/>
    </row>
    <row r="2425" spans="20:31" ht="13" x14ac:dyDescent="0.3">
      <c r="T2425"/>
      <c r="U2425"/>
      <c r="V2425"/>
      <c r="W2425"/>
      <c r="X2425"/>
      <c r="AB2425"/>
      <c r="AC2425"/>
      <c r="AD2425"/>
      <c r="AE2425"/>
    </row>
    <row r="2426" spans="20:31" ht="13" x14ac:dyDescent="0.3">
      <c r="T2426"/>
      <c r="U2426"/>
      <c r="V2426"/>
      <c r="W2426"/>
      <c r="X2426"/>
      <c r="AB2426"/>
      <c r="AC2426"/>
      <c r="AD2426"/>
      <c r="AE2426"/>
    </row>
    <row r="2427" spans="20:31" ht="13" x14ac:dyDescent="0.3">
      <c r="T2427"/>
      <c r="U2427"/>
      <c r="V2427"/>
      <c r="W2427"/>
      <c r="X2427"/>
      <c r="AB2427"/>
      <c r="AC2427"/>
      <c r="AD2427"/>
      <c r="AE2427"/>
    </row>
    <row r="2428" spans="20:31" ht="13" x14ac:dyDescent="0.3">
      <c r="T2428"/>
      <c r="U2428"/>
      <c r="V2428"/>
      <c r="W2428"/>
      <c r="X2428"/>
      <c r="AB2428"/>
      <c r="AC2428"/>
      <c r="AD2428"/>
      <c r="AE2428"/>
    </row>
    <row r="2429" spans="20:31" ht="13" x14ac:dyDescent="0.3">
      <c r="T2429"/>
      <c r="U2429"/>
      <c r="V2429"/>
      <c r="W2429"/>
      <c r="X2429"/>
      <c r="AB2429"/>
      <c r="AC2429"/>
      <c r="AD2429"/>
      <c r="AE2429"/>
    </row>
    <row r="2430" spans="20:31" ht="13" x14ac:dyDescent="0.3">
      <c r="T2430"/>
      <c r="U2430"/>
      <c r="V2430"/>
      <c r="W2430"/>
      <c r="X2430"/>
      <c r="AB2430"/>
      <c r="AC2430"/>
      <c r="AD2430"/>
      <c r="AE2430"/>
    </row>
    <row r="2431" spans="20:31" ht="13" x14ac:dyDescent="0.3">
      <c r="T2431"/>
      <c r="U2431"/>
      <c r="V2431"/>
      <c r="W2431"/>
      <c r="X2431"/>
      <c r="AB2431"/>
      <c r="AC2431"/>
      <c r="AD2431"/>
      <c r="AE2431"/>
    </row>
    <row r="2432" spans="20:31" ht="13" x14ac:dyDescent="0.3">
      <c r="T2432"/>
      <c r="U2432"/>
      <c r="V2432"/>
      <c r="W2432"/>
      <c r="X2432"/>
      <c r="AB2432"/>
      <c r="AC2432"/>
      <c r="AD2432"/>
      <c r="AE2432"/>
    </row>
    <row r="2433" spans="20:31" ht="13" x14ac:dyDescent="0.3">
      <c r="T2433"/>
      <c r="U2433"/>
      <c r="V2433"/>
      <c r="W2433"/>
      <c r="X2433"/>
      <c r="AB2433"/>
      <c r="AC2433"/>
      <c r="AD2433"/>
      <c r="AE2433"/>
    </row>
    <row r="2434" spans="20:31" ht="13" x14ac:dyDescent="0.3">
      <c r="T2434"/>
      <c r="U2434"/>
      <c r="V2434"/>
      <c r="W2434"/>
      <c r="X2434"/>
      <c r="AB2434"/>
      <c r="AC2434"/>
      <c r="AD2434"/>
      <c r="AE2434"/>
    </row>
    <row r="2435" spans="20:31" ht="13" x14ac:dyDescent="0.3">
      <c r="T2435"/>
      <c r="U2435"/>
      <c r="V2435"/>
      <c r="W2435"/>
      <c r="X2435"/>
      <c r="AB2435"/>
      <c r="AC2435"/>
      <c r="AD2435"/>
      <c r="AE2435"/>
    </row>
    <row r="2436" spans="20:31" ht="13" x14ac:dyDescent="0.3">
      <c r="T2436"/>
      <c r="U2436"/>
      <c r="V2436"/>
      <c r="W2436"/>
      <c r="X2436"/>
      <c r="AB2436"/>
      <c r="AC2436"/>
      <c r="AD2436"/>
      <c r="AE2436"/>
    </row>
    <row r="2437" spans="20:31" ht="13" x14ac:dyDescent="0.3">
      <c r="T2437"/>
      <c r="U2437"/>
      <c r="V2437"/>
      <c r="W2437"/>
      <c r="X2437"/>
      <c r="AB2437"/>
      <c r="AC2437"/>
      <c r="AD2437"/>
      <c r="AE2437"/>
    </row>
    <row r="2438" spans="20:31" ht="13" x14ac:dyDescent="0.3">
      <c r="T2438"/>
      <c r="U2438"/>
      <c r="V2438"/>
      <c r="W2438"/>
      <c r="X2438"/>
      <c r="AB2438"/>
      <c r="AC2438"/>
      <c r="AD2438"/>
      <c r="AE2438"/>
    </row>
    <row r="2439" spans="20:31" ht="13" x14ac:dyDescent="0.3">
      <c r="T2439"/>
      <c r="U2439"/>
      <c r="V2439"/>
      <c r="W2439"/>
      <c r="X2439"/>
      <c r="AB2439"/>
      <c r="AC2439"/>
      <c r="AD2439"/>
      <c r="AE2439"/>
    </row>
    <row r="2440" spans="20:31" ht="13" x14ac:dyDescent="0.3">
      <c r="T2440"/>
      <c r="U2440"/>
      <c r="V2440"/>
      <c r="W2440"/>
      <c r="X2440"/>
      <c r="AB2440"/>
      <c r="AC2440"/>
      <c r="AD2440"/>
      <c r="AE2440"/>
    </row>
    <row r="2441" spans="20:31" ht="13" x14ac:dyDescent="0.3">
      <c r="T2441"/>
      <c r="U2441"/>
      <c r="V2441"/>
      <c r="W2441"/>
      <c r="X2441"/>
      <c r="AB2441"/>
      <c r="AC2441"/>
      <c r="AD2441"/>
      <c r="AE2441"/>
    </row>
    <row r="2442" spans="20:31" ht="13" x14ac:dyDescent="0.3">
      <c r="T2442"/>
      <c r="U2442"/>
      <c r="V2442"/>
      <c r="W2442"/>
      <c r="X2442"/>
      <c r="AB2442"/>
      <c r="AC2442"/>
      <c r="AD2442"/>
      <c r="AE2442"/>
    </row>
    <row r="2443" spans="20:31" ht="13" x14ac:dyDescent="0.3">
      <c r="T2443"/>
      <c r="U2443"/>
      <c r="V2443"/>
      <c r="W2443"/>
      <c r="X2443"/>
      <c r="AB2443"/>
      <c r="AC2443"/>
      <c r="AD2443"/>
      <c r="AE2443"/>
    </row>
    <row r="2444" spans="20:31" ht="13" x14ac:dyDescent="0.3">
      <c r="T2444"/>
      <c r="U2444"/>
      <c r="V2444"/>
      <c r="W2444"/>
      <c r="X2444"/>
      <c r="AB2444"/>
      <c r="AC2444"/>
      <c r="AD2444"/>
      <c r="AE2444"/>
    </row>
    <row r="2445" spans="20:31" ht="13" x14ac:dyDescent="0.3">
      <c r="T2445"/>
      <c r="U2445"/>
      <c r="V2445"/>
      <c r="W2445"/>
      <c r="X2445"/>
      <c r="AB2445"/>
      <c r="AC2445"/>
      <c r="AD2445"/>
      <c r="AE2445"/>
    </row>
    <row r="2446" spans="20:31" ht="13" x14ac:dyDescent="0.3">
      <c r="T2446"/>
      <c r="U2446"/>
      <c r="V2446"/>
      <c r="W2446"/>
      <c r="X2446"/>
      <c r="AB2446"/>
      <c r="AC2446"/>
      <c r="AD2446"/>
      <c r="AE2446"/>
    </row>
    <row r="2447" spans="20:31" ht="13" x14ac:dyDescent="0.3">
      <c r="T2447"/>
      <c r="U2447"/>
      <c r="V2447"/>
      <c r="W2447"/>
      <c r="X2447"/>
      <c r="AB2447"/>
      <c r="AC2447"/>
      <c r="AD2447"/>
      <c r="AE2447"/>
    </row>
    <row r="2448" spans="20:31" ht="13" x14ac:dyDescent="0.3">
      <c r="T2448"/>
      <c r="U2448"/>
      <c r="V2448"/>
      <c r="W2448"/>
      <c r="X2448"/>
      <c r="AB2448"/>
      <c r="AC2448"/>
      <c r="AD2448"/>
      <c r="AE2448"/>
    </row>
    <row r="2449" spans="20:31" ht="13" x14ac:dyDescent="0.3">
      <c r="T2449"/>
      <c r="U2449"/>
      <c r="V2449"/>
      <c r="W2449"/>
      <c r="X2449"/>
      <c r="AB2449"/>
      <c r="AC2449"/>
      <c r="AD2449"/>
      <c r="AE2449"/>
    </row>
    <row r="2450" spans="20:31" ht="13" x14ac:dyDescent="0.3">
      <c r="T2450"/>
      <c r="U2450"/>
      <c r="V2450"/>
      <c r="W2450"/>
      <c r="X2450"/>
      <c r="AB2450"/>
      <c r="AC2450"/>
      <c r="AD2450"/>
      <c r="AE2450"/>
    </row>
    <row r="2451" spans="20:31" ht="13" x14ac:dyDescent="0.3">
      <c r="T2451"/>
      <c r="U2451"/>
      <c r="V2451"/>
      <c r="W2451"/>
      <c r="X2451"/>
      <c r="AB2451"/>
      <c r="AC2451"/>
      <c r="AD2451"/>
      <c r="AE2451"/>
    </row>
    <row r="2452" spans="20:31" ht="13" x14ac:dyDescent="0.3">
      <c r="T2452"/>
      <c r="U2452"/>
      <c r="V2452"/>
      <c r="W2452"/>
      <c r="X2452"/>
      <c r="AB2452"/>
      <c r="AC2452"/>
      <c r="AD2452"/>
      <c r="AE2452"/>
    </row>
    <row r="2453" spans="20:31" ht="13" x14ac:dyDescent="0.3">
      <c r="T2453"/>
      <c r="U2453"/>
      <c r="V2453"/>
      <c r="W2453"/>
      <c r="X2453"/>
      <c r="AB2453"/>
      <c r="AC2453"/>
      <c r="AD2453"/>
      <c r="AE2453"/>
    </row>
    <row r="2454" spans="20:31" ht="13" x14ac:dyDescent="0.3">
      <c r="T2454"/>
      <c r="U2454"/>
      <c r="V2454"/>
      <c r="W2454"/>
      <c r="X2454"/>
      <c r="AB2454"/>
      <c r="AC2454"/>
      <c r="AD2454"/>
      <c r="AE2454"/>
    </row>
    <row r="2455" spans="20:31" ht="13" x14ac:dyDescent="0.3">
      <c r="T2455"/>
      <c r="U2455"/>
      <c r="V2455"/>
      <c r="W2455"/>
      <c r="X2455"/>
      <c r="AB2455"/>
      <c r="AC2455"/>
      <c r="AD2455"/>
      <c r="AE2455"/>
    </row>
    <row r="2456" spans="20:31" ht="13" x14ac:dyDescent="0.3">
      <c r="T2456"/>
      <c r="U2456"/>
      <c r="V2456"/>
      <c r="W2456"/>
      <c r="X2456"/>
      <c r="AB2456"/>
      <c r="AC2456"/>
      <c r="AD2456"/>
      <c r="AE2456"/>
    </row>
    <row r="2457" spans="20:31" ht="13" x14ac:dyDescent="0.3">
      <c r="T2457"/>
      <c r="U2457"/>
      <c r="V2457"/>
      <c r="W2457"/>
      <c r="X2457"/>
      <c r="AB2457"/>
      <c r="AC2457"/>
      <c r="AD2457"/>
      <c r="AE2457"/>
    </row>
    <row r="2458" spans="20:31" ht="13" x14ac:dyDescent="0.3">
      <c r="T2458"/>
      <c r="U2458"/>
      <c r="V2458"/>
      <c r="W2458"/>
      <c r="X2458"/>
      <c r="AB2458"/>
      <c r="AC2458"/>
      <c r="AD2458"/>
      <c r="AE2458"/>
    </row>
    <row r="2459" spans="20:31" ht="13" x14ac:dyDescent="0.3">
      <c r="T2459"/>
      <c r="U2459"/>
      <c r="V2459"/>
      <c r="W2459"/>
      <c r="X2459"/>
      <c r="AB2459"/>
      <c r="AC2459"/>
      <c r="AD2459"/>
      <c r="AE2459"/>
    </row>
    <row r="2460" spans="20:31" ht="13" x14ac:dyDescent="0.3">
      <c r="T2460"/>
      <c r="U2460"/>
      <c r="V2460"/>
      <c r="W2460"/>
      <c r="X2460"/>
      <c r="AB2460"/>
      <c r="AC2460"/>
      <c r="AD2460"/>
      <c r="AE2460"/>
    </row>
    <row r="2461" spans="20:31" ht="13" x14ac:dyDescent="0.3">
      <c r="T2461"/>
      <c r="U2461"/>
      <c r="V2461"/>
      <c r="W2461"/>
      <c r="X2461"/>
      <c r="AB2461"/>
      <c r="AC2461"/>
      <c r="AD2461"/>
      <c r="AE2461"/>
    </row>
    <row r="2462" spans="20:31" ht="13" x14ac:dyDescent="0.3">
      <c r="T2462"/>
      <c r="U2462"/>
      <c r="V2462"/>
      <c r="W2462"/>
      <c r="X2462"/>
      <c r="AB2462"/>
      <c r="AC2462"/>
      <c r="AD2462"/>
      <c r="AE2462"/>
    </row>
    <row r="2463" spans="20:31" ht="13" x14ac:dyDescent="0.3">
      <c r="T2463"/>
      <c r="U2463"/>
      <c r="V2463"/>
      <c r="W2463"/>
      <c r="X2463"/>
      <c r="AB2463"/>
      <c r="AC2463"/>
      <c r="AD2463"/>
      <c r="AE2463"/>
    </row>
    <row r="2464" spans="20:31" ht="13" x14ac:dyDescent="0.3">
      <c r="T2464"/>
      <c r="U2464"/>
      <c r="V2464"/>
      <c r="W2464"/>
      <c r="X2464"/>
      <c r="AB2464"/>
      <c r="AC2464"/>
      <c r="AD2464"/>
      <c r="AE2464"/>
    </row>
    <row r="2465" spans="20:31" ht="13" x14ac:dyDescent="0.3">
      <c r="T2465"/>
      <c r="U2465"/>
      <c r="V2465"/>
      <c r="W2465"/>
      <c r="X2465"/>
      <c r="AB2465"/>
      <c r="AC2465"/>
      <c r="AD2465"/>
      <c r="AE2465"/>
    </row>
    <row r="2466" spans="20:31" ht="13" x14ac:dyDescent="0.3">
      <c r="T2466"/>
      <c r="U2466"/>
      <c r="V2466"/>
      <c r="W2466"/>
      <c r="X2466"/>
      <c r="AB2466"/>
      <c r="AC2466"/>
      <c r="AD2466"/>
      <c r="AE2466"/>
    </row>
    <row r="2467" spans="20:31" ht="13" x14ac:dyDescent="0.3">
      <c r="T2467"/>
      <c r="U2467"/>
      <c r="V2467"/>
      <c r="W2467"/>
      <c r="X2467"/>
      <c r="AB2467"/>
      <c r="AC2467"/>
      <c r="AD2467"/>
      <c r="AE2467"/>
    </row>
    <row r="2468" spans="20:31" ht="13" x14ac:dyDescent="0.3">
      <c r="T2468"/>
      <c r="U2468"/>
      <c r="V2468"/>
      <c r="W2468"/>
      <c r="X2468"/>
      <c r="AB2468"/>
      <c r="AC2468"/>
      <c r="AD2468"/>
      <c r="AE2468"/>
    </row>
    <row r="2469" spans="20:31" ht="13" x14ac:dyDescent="0.3">
      <c r="T2469"/>
      <c r="U2469"/>
      <c r="V2469"/>
      <c r="W2469"/>
      <c r="X2469"/>
      <c r="AB2469"/>
      <c r="AC2469"/>
      <c r="AD2469"/>
      <c r="AE2469"/>
    </row>
    <row r="2470" spans="20:31" ht="13" x14ac:dyDescent="0.3">
      <c r="T2470"/>
      <c r="U2470"/>
      <c r="V2470"/>
      <c r="W2470"/>
      <c r="X2470"/>
      <c r="AB2470"/>
      <c r="AC2470"/>
      <c r="AD2470"/>
      <c r="AE2470"/>
    </row>
    <row r="2471" spans="20:31" ht="13" x14ac:dyDescent="0.3">
      <c r="T2471"/>
      <c r="U2471"/>
      <c r="V2471"/>
      <c r="W2471"/>
      <c r="X2471"/>
      <c r="AB2471"/>
      <c r="AC2471"/>
      <c r="AD2471"/>
      <c r="AE2471"/>
    </row>
    <row r="2472" spans="20:31" ht="13" x14ac:dyDescent="0.3">
      <c r="T2472"/>
      <c r="U2472"/>
      <c r="V2472"/>
      <c r="W2472"/>
      <c r="X2472"/>
      <c r="AB2472"/>
      <c r="AC2472"/>
      <c r="AD2472"/>
      <c r="AE2472"/>
    </row>
    <row r="2473" spans="20:31" ht="13" x14ac:dyDescent="0.3">
      <c r="T2473"/>
      <c r="U2473"/>
      <c r="V2473"/>
      <c r="W2473"/>
      <c r="X2473"/>
      <c r="AB2473"/>
      <c r="AC2473"/>
      <c r="AD2473"/>
      <c r="AE2473"/>
    </row>
    <row r="2474" spans="20:31" ht="13" x14ac:dyDescent="0.3">
      <c r="T2474"/>
      <c r="U2474"/>
      <c r="V2474"/>
      <c r="W2474"/>
      <c r="X2474"/>
      <c r="AB2474"/>
      <c r="AC2474"/>
      <c r="AD2474"/>
      <c r="AE2474"/>
    </row>
    <row r="2475" spans="20:31" ht="13" x14ac:dyDescent="0.3">
      <c r="T2475"/>
      <c r="U2475"/>
      <c r="V2475"/>
      <c r="W2475"/>
      <c r="X2475"/>
      <c r="AB2475"/>
      <c r="AC2475"/>
      <c r="AD2475"/>
      <c r="AE2475"/>
    </row>
    <row r="2476" spans="20:31" ht="13" x14ac:dyDescent="0.3">
      <c r="T2476"/>
      <c r="U2476"/>
      <c r="V2476"/>
      <c r="W2476"/>
      <c r="X2476"/>
      <c r="AB2476"/>
      <c r="AC2476"/>
      <c r="AD2476"/>
      <c r="AE2476"/>
    </row>
    <row r="2477" spans="20:31" ht="13" x14ac:dyDescent="0.3">
      <c r="T2477"/>
      <c r="U2477"/>
      <c r="V2477"/>
      <c r="W2477"/>
      <c r="X2477"/>
      <c r="AB2477"/>
      <c r="AC2477"/>
      <c r="AD2477"/>
      <c r="AE2477"/>
    </row>
    <row r="2478" spans="20:31" ht="13" x14ac:dyDescent="0.3">
      <c r="T2478"/>
      <c r="U2478"/>
      <c r="V2478"/>
      <c r="W2478"/>
      <c r="X2478"/>
      <c r="AB2478"/>
      <c r="AC2478"/>
      <c r="AD2478"/>
      <c r="AE2478"/>
    </row>
    <row r="2479" spans="20:31" ht="13" x14ac:dyDescent="0.3">
      <c r="T2479"/>
      <c r="U2479"/>
      <c r="V2479"/>
      <c r="W2479"/>
      <c r="X2479"/>
      <c r="AB2479"/>
      <c r="AC2479"/>
      <c r="AD2479"/>
      <c r="AE2479"/>
    </row>
    <row r="2480" spans="20:31" ht="13" x14ac:dyDescent="0.3">
      <c r="T2480"/>
      <c r="U2480"/>
      <c r="V2480"/>
      <c r="W2480"/>
      <c r="X2480"/>
      <c r="AB2480"/>
      <c r="AC2480"/>
      <c r="AD2480"/>
      <c r="AE2480"/>
    </row>
    <row r="2481" spans="20:31" ht="13" x14ac:dyDescent="0.3">
      <c r="T2481"/>
      <c r="U2481"/>
      <c r="V2481"/>
      <c r="W2481"/>
      <c r="X2481"/>
      <c r="AB2481"/>
      <c r="AC2481"/>
      <c r="AD2481"/>
      <c r="AE2481"/>
    </row>
    <row r="2482" spans="20:31" ht="13" x14ac:dyDescent="0.3">
      <c r="T2482"/>
      <c r="U2482"/>
      <c r="V2482"/>
      <c r="W2482"/>
      <c r="X2482"/>
      <c r="AB2482"/>
      <c r="AC2482"/>
      <c r="AD2482"/>
      <c r="AE2482"/>
    </row>
    <row r="2483" spans="20:31" ht="13" x14ac:dyDescent="0.3">
      <c r="T2483"/>
      <c r="U2483"/>
      <c r="V2483"/>
      <c r="W2483"/>
      <c r="X2483"/>
      <c r="AB2483"/>
      <c r="AC2483"/>
      <c r="AD2483"/>
      <c r="AE2483"/>
    </row>
    <row r="2484" spans="20:31" ht="13" x14ac:dyDescent="0.3">
      <c r="T2484"/>
      <c r="U2484"/>
      <c r="V2484"/>
      <c r="W2484"/>
      <c r="X2484"/>
      <c r="AB2484"/>
      <c r="AC2484"/>
      <c r="AD2484"/>
      <c r="AE2484"/>
    </row>
    <row r="2485" spans="20:31" ht="13" x14ac:dyDescent="0.3">
      <c r="T2485"/>
      <c r="U2485"/>
      <c r="V2485"/>
      <c r="W2485"/>
      <c r="X2485"/>
      <c r="AB2485"/>
      <c r="AC2485"/>
      <c r="AD2485"/>
      <c r="AE2485"/>
    </row>
    <row r="2486" spans="20:31" ht="13" x14ac:dyDescent="0.3">
      <c r="T2486"/>
      <c r="U2486"/>
      <c r="V2486"/>
      <c r="W2486"/>
      <c r="X2486"/>
      <c r="AB2486"/>
      <c r="AC2486"/>
      <c r="AD2486"/>
      <c r="AE2486"/>
    </row>
    <row r="2487" spans="20:31" ht="13" x14ac:dyDescent="0.3">
      <c r="T2487"/>
      <c r="U2487"/>
      <c r="V2487"/>
      <c r="W2487"/>
      <c r="X2487"/>
      <c r="AB2487"/>
      <c r="AC2487"/>
      <c r="AD2487"/>
      <c r="AE2487"/>
    </row>
    <row r="2488" spans="20:31" ht="13" x14ac:dyDescent="0.3">
      <c r="T2488"/>
      <c r="U2488"/>
      <c r="V2488"/>
      <c r="W2488"/>
      <c r="X2488"/>
      <c r="AB2488"/>
      <c r="AC2488"/>
      <c r="AD2488"/>
      <c r="AE2488"/>
    </row>
    <row r="2489" spans="20:31" ht="13" x14ac:dyDescent="0.3">
      <c r="T2489"/>
      <c r="U2489"/>
      <c r="V2489"/>
      <c r="W2489"/>
      <c r="X2489"/>
      <c r="AB2489"/>
      <c r="AC2489"/>
      <c r="AD2489"/>
      <c r="AE2489"/>
    </row>
    <row r="2490" spans="20:31" ht="13" x14ac:dyDescent="0.3">
      <c r="T2490"/>
      <c r="U2490"/>
      <c r="V2490"/>
      <c r="W2490"/>
      <c r="X2490"/>
      <c r="AB2490"/>
      <c r="AC2490"/>
      <c r="AD2490"/>
      <c r="AE2490"/>
    </row>
    <row r="2491" spans="20:31" ht="13" x14ac:dyDescent="0.3">
      <c r="T2491"/>
      <c r="U2491"/>
      <c r="V2491"/>
      <c r="W2491"/>
      <c r="X2491"/>
      <c r="AB2491"/>
      <c r="AC2491"/>
      <c r="AD2491"/>
      <c r="AE2491"/>
    </row>
    <row r="2492" spans="20:31" ht="13" x14ac:dyDescent="0.3">
      <c r="T2492"/>
      <c r="U2492"/>
      <c r="V2492"/>
      <c r="W2492"/>
      <c r="X2492"/>
      <c r="AB2492"/>
      <c r="AC2492"/>
      <c r="AD2492"/>
      <c r="AE2492"/>
    </row>
    <row r="2493" spans="20:31" ht="13" x14ac:dyDescent="0.3">
      <c r="T2493"/>
      <c r="U2493"/>
      <c r="V2493"/>
      <c r="W2493"/>
      <c r="X2493"/>
      <c r="AB2493"/>
      <c r="AC2493"/>
      <c r="AD2493"/>
      <c r="AE2493"/>
    </row>
    <row r="2494" spans="20:31" ht="13" x14ac:dyDescent="0.3">
      <c r="T2494"/>
      <c r="U2494"/>
      <c r="V2494"/>
      <c r="W2494"/>
      <c r="X2494"/>
      <c r="AB2494"/>
      <c r="AC2494"/>
      <c r="AD2494"/>
      <c r="AE2494"/>
    </row>
    <row r="2495" spans="20:31" ht="13" x14ac:dyDescent="0.3">
      <c r="T2495"/>
      <c r="U2495"/>
      <c r="V2495"/>
      <c r="W2495"/>
      <c r="X2495"/>
      <c r="AB2495"/>
      <c r="AC2495"/>
      <c r="AD2495"/>
      <c r="AE2495"/>
    </row>
    <row r="2496" spans="20:31" ht="13" x14ac:dyDescent="0.3">
      <c r="T2496"/>
      <c r="U2496"/>
      <c r="V2496"/>
      <c r="W2496"/>
      <c r="X2496"/>
      <c r="AB2496"/>
      <c r="AC2496"/>
      <c r="AD2496"/>
      <c r="AE2496"/>
    </row>
    <row r="2497" spans="20:31" ht="13" x14ac:dyDescent="0.3">
      <c r="T2497"/>
      <c r="U2497"/>
      <c r="V2497"/>
      <c r="W2497"/>
      <c r="X2497"/>
      <c r="AB2497"/>
      <c r="AC2497"/>
      <c r="AD2497"/>
      <c r="AE2497"/>
    </row>
    <row r="2498" spans="20:31" ht="13" x14ac:dyDescent="0.3">
      <c r="T2498"/>
      <c r="U2498"/>
      <c r="V2498"/>
      <c r="W2498"/>
      <c r="X2498"/>
      <c r="AB2498"/>
      <c r="AC2498"/>
      <c r="AD2498"/>
      <c r="AE2498"/>
    </row>
    <row r="2499" spans="20:31" ht="13" x14ac:dyDescent="0.3">
      <c r="T2499"/>
      <c r="U2499"/>
      <c r="V2499"/>
      <c r="W2499"/>
      <c r="X2499"/>
      <c r="AB2499"/>
      <c r="AC2499"/>
      <c r="AD2499"/>
      <c r="AE2499"/>
    </row>
    <row r="2500" spans="20:31" ht="13" x14ac:dyDescent="0.3">
      <c r="T2500"/>
      <c r="U2500"/>
      <c r="V2500"/>
      <c r="W2500"/>
      <c r="X2500"/>
      <c r="AB2500"/>
      <c r="AC2500"/>
      <c r="AD2500"/>
      <c r="AE2500"/>
    </row>
    <row r="2501" spans="20:31" ht="13" x14ac:dyDescent="0.3">
      <c r="T2501"/>
      <c r="U2501"/>
      <c r="V2501"/>
      <c r="W2501"/>
      <c r="X2501"/>
      <c r="AB2501"/>
      <c r="AC2501"/>
      <c r="AD2501"/>
      <c r="AE2501"/>
    </row>
    <row r="2502" spans="20:31" ht="13" x14ac:dyDescent="0.3">
      <c r="T2502"/>
      <c r="U2502"/>
      <c r="V2502"/>
      <c r="W2502"/>
      <c r="X2502"/>
      <c r="AB2502"/>
      <c r="AC2502"/>
      <c r="AD2502"/>
      <c r="AE2502"/>
    </row>
    <row r="2503" spans="20:31" ht="13" x14ac:dyDescent="0.3">
      <c r="T2503"/>
      <c r="U2503"/>
      <c r="V2503"/>
      <c r="W2503"/>
      <c r="X2503"/>
      <c r="AB2503"/>
      <c r="AC2503"/>
      <c r="AD2503"/>
      <c r="AE2503"/>
    </row>
    <row r="2504" spans="20:31" ht="13" x14ac:dyDescent="0.3">
      <c r="T2504"/>
      <c r="U2504"/>
      <c r="V2504"/>
      <c r="W2504"/>
      <c r="X2504"/>
      <c r="AB2504"/>
      <c r="AC2504"/>
      <c r="AD2504"/>
      <c r="AE2504"/>
    </row>
    <row r="2505" spans="20:31" ht="13" x14ac:dyDescent="0.3">
      <c r="T2505"/>
      <c r="U2505"/>
      <c r="V2505"/>
      <c r="W2505"/>
      <c r="X2505"/>
      <c r="AB2505"/>
      <c r="AC2505"/>
      <c r="AD2505"/>
      <c r="AE2505"/>
    </row>
    <row r="2506" spans="20:31" ht="13" x14ac:dyDescent="0.3">
      <c r="T2506"/>
      <c r="U2506"/>
      <c r="V2506"/>
      <c r="W2506"/>
      <c r="X2506"/>
      <c r="AB2506"/>
      <c r="AC2506"/>
      <c r="AD2506"/>
      <c r="AE2506"/>
    </row>
    <row r="2507" spans="20:31" ht="13" x14ac:dyDescent="0.3">
      <c r="T2507"/>
      <c r="U2507"/>
      <c r="V2507"/>
      <c r="W2507"/>
      <c r="X2507"/>
      <c r="AB2507"/>
      <c r="AC2507"/>
      <c r="AD2507"/>
      <c r="AE2507"/>
    </row>
    <row r="2508" spans="20:31" ht="13" x14ac:dyDescent="0.3">
      <c r="T2508"/>
      <c r="U2508"/>
      <c r="V2508"/>
      <c r="W2508"/>
      <c r="X2508"/>
      <c r="AB2508"/>
      <c r="AC2508"/>
      <c r="AD2508"/>
      <c r="AE2508"/>
    </row>
    <row r="2509" spans="20:31" ht="13" x14ac:dyDescent="0.3">
      <c r="T2509"/>
      <c r="U2509"/>
      <c r="V2509"/>
      <c r="W2509"/>
      <c r="X2509"/>
      <c r="AB2509"/>
      <c r="AC2509"/>
      <c r="AD2509"/>
      <c r="AE2509"/>
    </row>
    <row r="2510" spans="20:31" ht="13" x14ac:dyDescent="0.3">
      <c r="T2510"/>
      <c r="U2510"/>
      <c r="V2510"/>
      <c r="W2510"/>
      <c r="X2510"/>
      <c r="AB2510"/>
      <c r="AC2510"/>
      <c r="AD2510"/>
      <c r="AE2510"/>
    </row>
    <row r="2511" spans="20:31" ht="13" x14ac:dyDescent="0.3">
      <c r="T2511"/>
      <c r="U2511"/>
      <c r="V2511"/>
      <c r="W2511"/>
      <c r="X2511"/>
      <c r="AB2511"/>
      <c r="AC2511"/>
      <c r="AD2511"/>
      <c r="AE2511"/>
    </row>
    <row r="2512" spans="20:31" ht="13" x14ac:dyDescent="0.3">
      <c r="T2512"/>
      <c r="U2512"/>
      <c r="V2512"/>
      <c r="W2512"/>
      <c r="X2512"/>
      <c r="AB2512"/>
      <c r="AC2512"/>
      <c r="AD2512"/>
      <c r="AE2512"/>
    </row>
    <row r="2513" spans="20:31" ht="13" x14ac:dyDescent="0.3">
      <c r="T2513"/>
      <c r="U2513"/>
      <c r="V2513"/>
      <c r="W2513"/>
      <c r="X2513"/>
      <c r="AB2513"/>
      <c r="AC2513"/>
      <c r="AD2513"/>
      <c r="AE2513"/>
    </row>
    <row r="2514" spans="20:31" ht="13" x14ac:dyDescent="0.3">
      <c r="T2514"/>
      <c r="U2514"/>
      <c r="V2514"/>
      <c r="W2514"/>
      <c r="X2514"/>
      <c r="AB2514"/>
      <c r="AC2514"/>
      <c r="AD2514"/>
      <c r="AE2514"/>
    </row>
    <row r="2515" spans="20:31" ht="13" x14ac:dyDescent="0.3">
      <c r="T2515"/>
      <c r="U2515"/>
      <c r="V2515"/>
      <c r="W2515"/>
      <c r="X2515"/>
      <c r="AB2515"/>
      <c r="AC2515"/>
      <c r="AD2515"/>
      <c r="AE2515"/>
    </row>
    <row r="2516" spans="20:31" ht="13" x14ac:dyDescent="0.3">
      <c r="T2516"/>
      <c r="U2516"/>
      <c r="V2516"/>
      <c r="W2516"/>
      <c r="X2516"/>
      <c r="AB2516"/>
      <c r="AC2516"/>
      <c r="AD2516"/>
      <c r="AE2516"/>
    </row>
    <row r="2517" spans="20:31" ht="13" x14ac:dyDescent="0.3">
      <c r="T2517"/>
      <c r="U2517"/>
      <c r="V2517"/>
      <c r="W2517"/>
      <c r="X2517"/>
      <c r="AB2517"/>
      <c r="AC2517"/>
      <c r="AD2517"/>
      <c r="AE2517"/>
    </row>
    <row r="2518" spans="20:31" ht="13" x14ac:dyDescent="0.3">
      <c r="T2518"/>
      <c r="U2518"/>
      <c r="V2518"/>
      <c r="W2518"/>
      <c r="X2518"/>
      <c r="AB2518"/>
      <c r="AC2518"/>
      <c r="AD2518"/>
      <c r="AE2518"/>
    </row>
    <row r="2519" spans="20:31" ht="13" x14ac:dyDescent="0.3">
      <c r="T2519"/>
      <c r="U2519"/>
      <c r="V2519"/>
      <c r="W2519"/>
      <c r="X2519"/>
      <c r="AB2519"/>
      <c r="AC2519"/>
      <c r="AD2519"/>
      <c r="AE2519"/>
    </row>
    <row r="2520" spans="20:31" ht="13" x14ac:dyDescent="0.3">
      <c r="T2520"/>
      <c r="U2520"/>
      <c r="V2520"/>
      <c r="W2520"/>
      <c r="X2520"/>
      <c r="AB2520"/>
      <c r="AC2520"/>
      <c r="AD2520"/>
      <c r="AE2520"/>
    </row>
    <row r="2521" spans="20:31" ht="13" x14ac:dyDescent="0.3">
      <c r="T2521"/>
      <c r="U2521"/>
      <c r="V2521"/>
      <c r="W2521"/>
      <c r="X2521"/>
      <c r="AB2521"/>
      <c r="AC2521"/>
      <c r="AD2521"/>
      <c r="AE2521"/>
    </row>
    <row r="2522" spans="20:31" ht="13" x14ac:dyDescent="0.3">
      <c r="T2522"/>
      <c r="U2522"/>
      <c r="V2522"/>
      <c r="W2522"/>
      <c r="X2522"/>
      <c r="AB2522"/>
      <c r="AC2522"/>
      <c r="AD2522"/>
      <c r="AE2522"/>
    </row>
    <row r="2523" spans="20:31" ht="13" x14ac:dyDescent="0.3">
      <c r="T2523"/>
      <c r="U2523"/>
      <c r="V2523"/>
      <c r="W2523"/>
      <c r="X2523"/>
      <c r="AB2523"/>
      <c r="AC2523"/>
      <c r="AD2523"/>
      <c r="AE2523"/>
    </row>
    <row r="2524" spans="20:31" ht="13" x14ac:dyDescent="0.3">
      <c r="T2524"/>
      <c r="U2524"/>
      <c r="V2524"/>
      <c r="W2524"/>
      <c r="X2524"/>
      <c r="AB2524"/>
      <c r="AC2524"/>
      <c r="AD2524"/>
      <c r="AE2524"/>
    </row>
    <row r="2525" spans="20:31" ht="13" x14ac:dyDescent="0.3">
      <c r="T2525"/>
      <c r="U2525"/>
      <c r="V2525"/>
      <c r="W2525"/>
      <c r="X2525"/>
      <c r="AB2525"/>
      <c r="AC2525"/>
      <c r="AD2525"/>
      <c r="AE2525"/>
    </row>
    <row r="2526" spans="20:31" ht="13" x14ac:dyDescent="0.3">
      <c r="T2526"/>
      <c r="U2526"/>
      <c r="V2526"/>
      <c r="W2526"/>
      <c r="X2526"/>
      <c r="AB2526"/>
      <c r="AC2526"/>
      <c r="AD2526"/>
      <c r="AE2526"/>
    </row>
    <row r="2527" spans="20:31" ht="13" x14ac:dyDescent="0.3">
      <c r="T2527"/>
      <c r="U2527"/>
      <c r="V2527"/>
      <c r="W2527"/>
      <c r="X2527"/>
      <c r="AB2527"/>
      <c r="AC2527"/>
      <c r="AD2527"/>
      <c r="AE2527"/>
    </row>
    <row r="2528" spans="20:31" ht="13" x14ac:dyDescent="0.3">
      <c r="T2528"/>
      <c r="U2528"/>
      <c r="V2528"/>
      <c r="W2528"/>
      <c r="X2528"/>
      <c r="AB2528"/>
      <c r="AC2528"/>
      <c r="AD2528"/>
      <c r="AE2528"/>
    </row>
    <row r="2529" spans="20:31" ht="13" x14ac:dyDescent="0.3">
      <c r="T2529"/>
      <c r="U2529"/>
      <c r="V2529"/>
      <c r="W2529"/>
      <c r="X2529"/>
      <c r="AB2529"/>
      <c r="AC2529"/>
      <c r="AD2529"/>
      <c r="AE2529"/>
    </row>
    <row r="2530" spans="20:31" ht="13" x14ac:dyDescent="0.3">
      <c r="T2530"/>
      <c r="U2530"/>
      <c r="V2530"/>
      <c r="W2530"/>
      <c r="X2530"/>
      <c r="AB2530"/>
      <c r="AC2530"/>
      <c r="AD2530"/>
      <c r="AE2530"/>
    </row>
    <row r="2531" spans="20:31" ht="13" x14ac:dyDescent="0.3">
      <c r="T2531"/>
      <c r="U2531"/>
      <c r="V2531"/>
      <c r="W2531"/>
      <c r="X2531"/>
      <c r="AB2531"/>
      <c r="AC2531"/>
      <c r="AD2531"/>
      <c r="AE2531"/>
    </row>
    <row r="2532" spans="20:31" ht="13" x14ac:dyDescent="0.3">
      <c r="T2532"/>
      <c r="U2532"/>
      <c r="V2532"/>
      <c r="W2532"/>
      <c r="X2532"/>
      <c r="AB2532"/>
      <c r="AC2532"/>
      <c r="AD2532"/>
      <c r="AE2532"/>
    </row>
    <row r="2533" spans="20:31" ht="13" x14ac:dyDescent="0.3">
      <c r="T2533"/>
      <c r="U2533"/>
      <c r="V2533"/>
      <c r="W2533"/>
      <c r="X2533"/>
      <c r="AB2533"/>
      <c r="AC2533"/>
      <c r="AD2533"/>
      <c r="AE2533"/>
    </row>
    <row r="2534" spans="20:31" ht="13" x14ac:dyDescent="0.3">
      <c r="T2534"/>
      <c r="U2534"/>
      <c r="V2534"/>
      <c r="W2534"/>
      <c r="X2534"/>
      <c r="AB2534"/>
      <c r="AC2534"/>
      <c r="AD2534"/>
      <c r="AE2534"/>
    </row>
    <row r="2535" spans="20:31" ht="13" x14ac:dyDescent="0.3">
      <c r="T2535"/>
      <c r="U2535"/>
      <c r="V2535"/>
      <c r="W2535"/>
      <c r="X2535"/>
      <c r="AB2535"/>
      <c r="AC2535"/>
      <c r="AD2535"/>
      <c r="AE2535"/>
    </row>
    <row r="2536" spans="20:31" ht="13" x14ac:dyDescent="0.3">
      <c r="T2536"/>
      <c r="U2536"/>
      <c r="V2536"/>
      <c r="W2536"/>
      <c r="X2536"/>
      <c r="AB2536"/>
      <c r="AC2536"/>
      <c r="AD2536"/>
      <c r="AE2536"/>
    </row>
    <row r="2537" spans="20:31" ht="13" x14ac:dyDescent="0.3">
      <c r="T2537"/>
      <c r="U2537"/>
      <c r="V2537"/>
      <c r="W2537"/>
      <c r="X2537"/>
      <c r="AB2537"/>
      <c r="AC2537"/>
      <c r="AD2537"/>
      <c r="AE2537"/>
    </row>
    <row r="2538" spans="20:31" ht="13" x14ac:dyDescent="0.3">
      <c r="T2538"/>
      <c r="U2538"/>
      <c r="V2538"/>
      <c r="W2538"/>
      <c r="X2538"/>
      <c r="AB2538"/>
      <c r="AC2538"/>
      <c r="AD2538"/>
      <c r="AE2538"/>
    </row>
    <row r="2539" spans="20:31" ht="13" x14ac:dyDescent="0.3">
      <c r="T2539"/>
      <c r="U2539"/>
      <c r="V2539"/>
      <c r="W2539"/>
      <c r="X2539"/>
      <c r="AB2539"/>
      <c r="AC2539"/>
      <c r="AD2539"/>
      <c r="AE2539"/>
    </row>
    <row r="2540" spans="20:31" ht="13" x14ac:dyDescent="0.3">
      <c r="T2540"/>
      <c r="U2540"/>
      <c r="V2540"/>
      <c r="W2540"/>
      <c r="X2540"/>
      <c r="AB2540"/>
      <c r="AC2540"/>
      <c r="AD2540"/>
      <c r="AE2540"/>
    </row>
    <row r="2541" spans="20:31" ht="13" x14ac:dyDescent="0.3">
      <c r="T2541"/>
      <c r="U2541"/>
      <c r="V2541"/>
      <c r="W2541"/>
      <c r="X2541"/>
      <c r="AB2541"/>
      <c r="AC2541"/>
      <c r="AD2541"/>
      <c r="AE2541"/>
    </row>
    <row r="2542" spans="20:31" ht="13" x14ac:dyDescent="0.3">
      <c r="T2542"/>
      <c r="U2542"/>
      <c r="V2542"/>
      <c r="W2542"/>
      <c r="X2542"/>
      <c r="AB2542"/>
      <c r="AC2542"/>
      <c r="AD2542"/>
      <c r="AE2542"/>
    </row>
    <row r="2543" spans="20:31" ht="13" x14ac:dyDescent="0.3">
      <c r="T2543"/>
      <c r="U2543"/>
      <c r="V2543"/>
      <c r="W2543"/>
      <c r="X2543"/>
      <c r="AB2543"/>
      <c r="AC2543"/>
      <c r="AD2543"/>
      <c r="AE2543"/>
    </row>
    <row r="2544" spans="20:31" ht="13" x14ac:dyDescent="0.3">
      <c r="T2544"/>
      <c r="U2544"/>
      <c r="V2544"/>
      <c r="W2544"/>
      <c r="X2544"/>
      <c r="AB2544"/>
      <c r="AC2544"/>
      <c r="AD2544"/>
      <c r="AE2544"/>
    </row>
    <row r="2545" spans="20:31" ht="13" x14ac:dyDescent="0.3">
      <c r="T2545"/>
      <c r="U2545"/>
      <c r="V2545"/>
      <c r="W2545"/>
      <c r="X2545"/>
      <c r="AB2545"/>
      <c r="AC2545"/>
      <c r="AD2545"/>
      <c r="AE2545"/>
    </row>
    <row r="2546" spans="20:31" ht="13" x14ac:dyDescent="0.3">
      <c r="T2546"/>
      <c r="U2546"/>
      <c r="V2546"/>
      <c r="W2546"/>
      <c r="X2546"/>
      <c r="AB2546"/>
      <c r="AC2546"/>
      <c r="AD2546"/>
      <c r="AE2546"/>
    </row>
    <row r="2547" spans="20:31" ht="13" x14ac:dyDescent="0.3">
      <c r="T2547"/>
      <c r="U2547"/>
      <c r="V2547"/>
      <c r="W2547"/>
      <c r="X2547"/>
      <c r="AB2547"/>
      <c r="AC2547"/>
      <c r="AD2547"/>
      <c r="AE2547"/>
    </row>
    <row r="2548" spans="20:31" ht="13" x14ac:dyDescent="0.3">
      <c r="T2548"/>
      <c r="U2548"/>
      <c r="V2548"/>
      <c r="W2548"/>
      <c r="X2548"/>
      <c r="AB2548"/>
      <c r="AC2548"/>
      <c r="AD2548"/>
      <c r="AE2548"/>
    </row>
    <row r="2549" spans="20:31" ht="13" x14ac:dyDescent="0.3">
      <c r="T2549"/>
      <c r="U2549"/>
      <c r="V2549"/>
      <c r="W2549"/>
      <c r="X2549"/>
      <c r="AB2549"/>
      <c r="AC2549"/>
      <c r="AD2549"/>
      <c r="AE2549"/>
    </row>
    <row r="2550" spans="20:31" ht="13" x14ac:dyDescent="0.3">
      <c r="T2550"/>
      <c r="U2550"/>
      <c r="V2550"/>
      <c r="W2550"/>
      <c r="X2550"/>
      <c r="AB2550"/>
      <c r="AC2550"/>
      <c r="AD2550"/>
      <c r="AE2550"/>
    </row>
    <row r="2551" spans="20:31" ht="13" x14ac:dyDescent="0.3">
      <c r="T2551"/>
      <c r="U2551"/>
      <c r="V2551"/>
      <c r="W2551"/>
      <c r="X2551"/>
      <c r="AB2551"/>
      <c r="AC2551"/>
      <c r="AD2551"/>
      <c r="AE2551"/>
    </row>
    <row r="2552" spans="20:31" ht="13" x14ac:dyDescent="0.3">
      <c r="T2552"/>
      <c r="U2552"/>
      <c r="V2552"/>
      <c r="W2552"/>
      <c r="X2552"/>
      <c r="AB2552"/>
      <c r="AC2552"/>
      <c r="AD2552"/>
      <c r="AE2552"/>
    </row>
    <row r="2553" spans="20:31" ht="13" x14ac:dyDescent="0.3">
      <c r="T2553"/>
      <c r="U2553"/>
      <c r="V2553"/>
      <c r="W2553"/>
      <c r="X2553"/>
      <c r="AB2553"/>
      <c r="AC2553"/>
      <c r="AD2553"/>
      <c r="AE2553"/>
    </row>
    <row r="2554" spans="20:31" ht="13" x14ac:dyDescent="0.3">
      <c r="T2554"/>
      <c r="U2554"/>
      <c r="V2554"/>
      <c r="W2554"/>
      <c r="X2554"/>
      <c r="AB2554"/>
      <c r="AC2554"/>
      <c r="AD2554"/>
      <c r="AE2554"/>
    </row>
    <row r="2555" spans="20:31" ht="13" x14ac:dyDescent="0.3">
      <c r="T2555"/>
      <c r="U2555"/>
      <c r="V2555"/>
      <c r="W2555"/>
      <c r="X2555"/>
      <c r="AB2555"/>
      <c r="AC2555"/>
      <c r="AD2555"/>
      <c r="AE2555"/>
    </row>
    <row r="2556" spans="20:31" ht="13" x14ac:dyDescent="0.3">
      <c r="T2556"/>
      <c r="U2556"/>
      <c r="V2556"/>
      <c r="W2556"/>
      <c r="X2556"/>
      <c r="AB2556"/>
      <c r="AC2556"/>
      <c r="AD2556"/>
      <c r="AE2556"/>
    </row>
    <row r="2557" spans="20:31" ht="13" x14ac:dyDescent="0.3">
      <c r="T2557"/>
      <c r="U2557"/>
      <c r="V2557"/>
      <c r="W2557"/>
      <c r="X2557"/>
      <c r="AB2557"/>
      <c r="AC2557"/>
      <c r="AD2557"/>
      <c r="AE2557"/>
    </row>
    <row r="2558" spans="20:31" ht="13" x14ac:dyDescent="0.3">
      <c r="T2558"/>
      <c r="U2558"/>
      <c r="V2558"/>
      <c r="W2558"/>
      <c r="X2558"/>
      <c r="AB2558"/>
      <c r="AC2558"/>
      <c r="AD2558"/>
      <c r="AE2558"/>
    </row>
    <row r="2559" spans="20:31" ht="13" x14ac:dyDescent="0.3">
      <c r="T2559"/>
      <c r="U2559"/>
      <c r="V2559"/>
      <c r="W2559"/>
      <c r="X2559"/>
      <c r="AB2559"/>
      <c r="AC2559"/>
      <c r="AD2559"/>
      <c r="AE2559"/>
    </row>
    <row r="2560" spans="20:31" ht="13" x14ac:dyDescent="0.3">
      <c r="T2560"/>
      <c r="U2560"/>
      <c r="V2560"/>
      <c r="W2560"/>
      <c r="X2560"/>
      <c r="AB2560"/>
      <c r="AC2560"/>
      <c r="AD2560"/>
      <c r="AE2560"/>
    </row>
    <row r="2561" spans="20:31" ht="13" x14ac:dyDescent="0.3">
      <c r="T2561"/>
      <c r="U2561"/>
      <c r="V2561"/>
      <c r="W2561"/>
      <c r="X2561"/>
      <c r="AB2561"/>
      <c r="AC2561"/>
      <c r="AD2561"/>
      <c r="AE2561"/>
    </row>
    <row r="2562" spans="20:31" ht="13" x14ac:dyDescent="0.3">
      <c r="T2562"/>
      <c r="U2562"/>
      <c r="V2562"/>
      <c r="W2562"/>
      <c r="X2562"/>
      <c r="AB2562"/>
      <c r="AC2562"/>
      <c r="AD2562"/>
      <c r="AE2562"/>
    </row>
    <row r="2563" spans="20:31" ht="13" x14ac:dyDescent="0.3">
      <c r="T2563"/>
      <c r="U2563"/>
      <c r="V2563"/>
      <c r="W2563"/>
      <c r="X2563"/>
      <c r="AB2563"/>
      <c r="AC2563"/>
      <c r="AD2563"/>
      <c r="AE2563"/>
    </row>
    <row r="2564" spans="20:31" ht="13" x14ac:dyDescent="0.3">
      <c r="T2564"/>
      <c r="U2564"/>
      <c r="V2564"/>
      <c r="W2564"/>
      <c r="X2564"/>
      <c r="AB2564"/>
      <c r="AC2564"/>
      <c r="AD2564"/>
      <c r="AE2564"/>
    </row>
    <row r="2565" spans="20:31" ht="13" x14ac:dyDescent="0.3">
      <c r="T2565"/>
      <c r="U2565"/>
      <c r="V2565"/>
      <c r="W2565"/>
      <c r="X2565"/>
      <c r="AB2565"/>
      <c r="AC2565"/>
      <c r="AD2565"/>
      <c r="AE2565"/>
    </row>
    <row r="2566" spans="20:31" ht="13" x14ac:dyDescent="0.3">
      <c r="T2566"/>
      <c r="U2566"/>
      <c r="V2566"/>
      <c r="W2566"/>
      <c r="X2566"/>
      <c r="AB2566"/>
      <c r="AC2566"/>
      <c r="AD2566"/>
      <c r="AE2566"/>
    </row>
    <row r="2567" spans="20:31" ht="13" x14ac:dyDescent="0.3">
      <c r="T2567"/>
      <c r="U2567"/>
      <c r="V2567"/>
      <c r="W2567"/>
      <c r="X2567"/>
      <c r="AB2567"/>
      <c r="AC2567"/>
      <c r="AD2567"/>
      <c r="AE2567"/>
    </row>
    <row r="2568" spans="20:31" ht="13" x14ac:dyDescent="0.3">
      <c r="T2568"/>
      <c r="U2568"/>
      <c r="V2568"/>
      <c r="W2568"/>
      <c r="X2568"/>
      <c r="AB2568"/>
      <c r="AC2568"/>
      <c r="AD2568"/>
      <c r="AE2568"/>
    </row>
    <row r="2569" spans="20:31" ht="13" x14ac:dyDescent="0.3">
      <c r="T2569"/>
      <c r="U2569"/>
      <c r="V2569"/>
      <c r="W2569"/>
      <c r="X2569"/>
      <c r="AB2569"/>
      <c r="AC2569"/>
      <c r="AD2569"/>
      <c r="AE2569"/>
    </row>
    <row r="2570" spans="20:31" ht="13" x14ac:dyDescent="0.3">
      <c r="T2570"/>
      <c r="U2570"/>
      <c r="V2570"/>
      <c r="W2570"/>
      <c r="X2570"/>
      <c r="AB2570"/>
      <c r="AC2570"/>
      <c r="AD2570"/>
      <c r="AE2570"/>
    </row>
    <row r="2571" spans="20:31" ht="13" x14ac:dyDescent="0.3">
      <c r="T2571"/>
      <c r="U2571"/>
      <c r="V2571"/>
      <c r="W2571"/>
      <c r="X2571"/>
      <c r="AB2571"/>
      <c r="AC2571"/>
      <c r="AD2571"/>
      <c r="AE2571"/>
    </row>
    <row r="2572" spans="20:31" ht="13" x14ac:dyDescent="0.3">
      <c r="T2572"/>
      <c r="U2572"/>
      <c r="V2572"/>
      <c r="W2572"/>
      <c r="X2572"/>
      <c r="AB2572"/>
      <c r="AC2572"/>
      <c r="AD2572"/>
      <c r="AE2572"/>
    </row>
    <row r="2573" spans="20:31" ht="13" x14ac:dyDescent="0.3">
      <c r="T2573"/>
      <c r="U2573"/>
      <c r="V2573"/>
      <c r="W2573"/>
      <c r="X2573"/>
      <c r="AB2573"/>
      <c r="AC2573"/>
      <c r="AD2573"/>
      <c r="AE2573"/>
    </row>
    <row r="2574" spans="20:31" ht="13" x14ac:dyDescent="0.3">
      <c r="T2574"/>
      <c r="U2574"/>
      <c r="V2574"/>
      <c r="W2574"/>
      <c r="X2574"/>
      <c r="AB2574"/>
      <c r="AC2574"/>
      <c r="AD2574"/>
      <c r="AE2574"/>
    </row>
    <row r="2575" spans="20:31" ht="13" x14ac:dyDescent="0.3">
      <c r="T2575"/>
      <c r="U2575"/>
      <c r="V2575"/>
      <c r="W2575"/>
      <c r="X2575"/>
      <c r="AB2575"/>
      <c r="AC2575"/>
      <c r="AD2575"/>
      <c r="AE2575"/>
    </row>
    <row r="2576" spans="20:31" ht="13" x14ac:dyDescent="0.3">
      <c r="T2576"/>
      <c r="U2576"/>
      <c r="V2576"/>
      <c r="W2576"/>
      <c r="X2576"/>
      <c r="AB2576"/>
      <c r="AC2576"/>
      <c r="AD2576"/>
      <c r="AE2576"/>
    </row>
    <row r="2577" spans="20:31" ht="13" x14ac:dyDescent="0.3">
      <c r="T2577"/>
      <c r="U2577"/>
      <c r="V2577"/>
      <c r="W2577"/>
      <c r="X2577"/>
      <c r="AB2577"/>
      <c r="AC2577"/>
      <c r="AD2577"/>
      <c r="AE2577"/>
    </row>
    <row r="2578" spans="20:31" ht="13" x14ac:dyDescent="0.3">
      <c r="T2578"/>
      <c r="U2578"/>
      <c r="V2578"/>
      <c r="W2578"/>
      <c r="X2578"/>
      <c r="AB2578"/>
      <c r="AC2578"/>
      <c r="AD2578"/>
      <c r="AE2578"/>
    </row>
    <row r="2579" spans="20:31" ht="13" x14ac:dyDescent="0.3">
      <c r="T2579"/>
      <c r="U2579"/>
      <c r="V2579"/>
      <c r="W2579"/>
      <c r="X2579"/>
      <c r="AB2579"/>
      <c r="AC2579"/>
      <c r="AD2579"/>
      <c r="AE2579"/>
    </row>
    <row r="2580" spans="20:31" ht="13" x14ac:dyDescent="0.3">
      <c r="T2580"/>
      <c r="U2580"/>
      <c r="V2580"/>
      <c r="W2580"/>
      <c r="X2580"/>
      <c r="AB2580"/>
      <c r="AC2580"/>
      <c r="AD2580"/>
      <c r="AE2580"/>
    </row>
    <row r="2581" spans="20:31" ht="13" x14ac:dyDescent="0.3">
      <c r="T2581"/>
      <c r="U2581"/>
      <c r="V2581"/>
      <c r="W2581"/>
      <c r="X2581"/>
      <c r="AB2581"/>
      <c r="AC2581"/>
      <c r="AD2581"/>
      <c r="AE2581"/>
    </row>
    <row r="2582" spans="20:31" ht="13" x14ac:dyDescent="0.3">
      <c r="T2582"/>
      <c r="U2582"/>
      <c r="V2582"/>
      <c r="W2582"/>
      <c r="X2582"/>
      <c r="AB2582"/>
      <c r="AC2582"/>
      <c r="AD2582"/>
      <c r="AE2582"/>
    </row>
    <row r="2583" spans="20:31" ht="13" x14ac:dyDescent="0.3">
      <c r="T2583"/>
      <c r="U2583"/>
      <c r="V2583"/>
      <c r="W2583"/>
      <c r="X2583"/>
      <c r="AB2583"/>
      <c r="AC2583"/>
      <c r="AD2583"/>
      <c r="AE2583"/>
    </row>
    <row r="2584" spans="20:31" ht="13" x14ac:dyDescent="0.3">
      <c r="T2584"/>
      <c r="U2584"/>
      <c r="V2584"/>
      <c r="W2584"/>
      <c r="X2584"/>
      <c r="AB2584"/>
      <c r="AC2584"/>
      <c r="AD2584"/>
      <c r="AE2584"/>
    </row>
    <row r="2585" spans="20:31" ht="13" x14ac:dyDescent="0.3">
      <c r="T2585"/>
      <c r="U2585"/>
      <c r="V2585"/>
      <c r="W2585"/>
      <c r="X2585"/>
      <c r="AB2585"/>
      <c r="AC2585"/>
      <c r="AD2585"/>
      <c r="AE2585"/>
    </row>
    <row r="2586" spans="20:31" ht="13" x14ac:dyDescent="0.3">
      <c r="T2586"/>
      <c r="U2586"/>
      <c r="V2586"/>
      <c r="W2586"/>
      <c r="X2586"/>
      <c r="AB2586"/>
      <c r="AC2586"/>
      <c r="AD2586"/>
      <c r="AE2586"/>
    </row>
    <row r="2587" spans="20:31" ht="13" x14ac:dyDescent="0.3">
      <c r="T2587"/>
      <c r="U2587"/>
      <c r="V2587"/>
      <c r="W2587"/>
      <c r="X2587"/>
      <c r="AB2587"/>
      <c r="AC2587"/>
      <c r="AD2587"/>
      <c r="AE2587"/>
    </row>
    <row r="2588" spans="20:31" ht="13" x14ac:dyDescent="0.3">
      <c r="T2588"/>
      <c r="U2588"/>
      <c r="V2588"/>
      <c r="W2588"/>
      <c r="X2588"/>
      <c r="AB2588"/>
      <c r="AC2588"/>
      <c r="AD2588"/>
      <c r="AE2588"/>
    </row>
    <row r="2589" spans="20:31" ht="13" x14ac:dyDescent="0.3">
      <c r="T2589"/>
      <c r="U2589"/>
      <c r="V2589"/>
      <c r="W2589"/>
      <c r="X2589"/>
      <c r="AB2589"/>
      <c r="AC2589"/>
      <c r="AD2589"/>
      <c r="AE2589"/>
    </row>
    <row r="2590" spans="20:31" ht="13" x14ac:dyDescent="0.3">
      <c r="T2590"/>
      <c r="U2590"/>
      <c r="V2590"/>
      <c r="W2590"/>
      <c r="X2590"/>
      <c r="AB2590"/>
      <c r="AC2590"/>
      <c r="AD2590"/>
      <c r="AE2590"/>
    </row>
    <row r="2591" spans="20:31" ht="13" x14ac:dyDescent="0.3">
      <c r="T2591"/>
      <c r="U2591"/>
      <c r="V2591"/>
      <c r="W2591"/>
      <c r="X2591"/>
      <c r="AB2591"/>
      <c r="AC2591"/>
      <c r="AD2591"/>
      <c r="AE2591"/>
    </row>
    <row r="2592" spans="20:31" ht="13" x14ac:dyDescent="0.3">
      <c r="T2592"/>
      <c r="U2592"/>
      <c r="V2592"/>
      <c r="W2592"/>
      <c r="X2592"/>
      <c r="AB2592"/>
      <c r="AC2592"/>
      <c r="AD2592"/>
      <c r="AE2592"/>
    </row>
    <row r="2593" spans="20:31" ht="13" x14ac:dyDescent="0.3">
      <c r="T2593"/>
      <c r="U2593"/>
      <c r="V2593"/>
      <c r="W2593"/>
      <c r="X2593"/>
      <c r="AB2593"/>
      <c r="AC2593"/>
      <c r="AD2593"/>
      <c r="AE2593"/>
    </row>
    <row r="2594" spans="20:31" ht="13" x14ac:dyDescent="0.3">
      <c r="T2594"/>
      <c r="U2594"/>
      <c r="V2594"/>
      <c r="W2594"/>
      <c r="X2594"/>
      <c r="AB2594"/>
      <c r="AC2594"/>
      <c r="AD2594"/>
      <c r="AE2594"/>
    </row>
    <row r="2595" spans="20:31" ht="13" x14ac:dyDescent="0.3">
      <c r="T2595"/>
      <c r="U2595"/>
      <c r="V2595"/>
      <c r="W2595"/>
      <c r="X2595"/>
      <c r="AB2595"/>
      <c r="AC2595"/>
      <c r="AD2595"/>
      <c r="AE2595"/>
    </row>
    <row r="2596" spans="20:31" ht="13" x14ac:dyDescent="0.3">
      <c r="T2596"/>
      <c r="U2596"/>
      <c r="V2596"/>
      <c r="W2596"/>
      <c r="X2596"/>
      <c r="AB2596"/>
      <c r="AC2596"/>
      <c r="AD2596"/>
      <c r="AE2596"/>
    </row>
    <row r="2597" spans="20:31" ht="13" x14ac:dyDescent="0.3">
      <c r="T2597"/>
      <c r="U2597"/>
      <c r="V2597"/>
      <c r="W2597"/>
      <c r="X2597"/>
      <c r="AB2597"/>
      <c r="AC2597"/>
      <c r="AD2597"/>
      <c r="AE2597"/>
    </row>
    <row r="2598" spans="20:31" ht="13" x14ac:dyDescent="0.3">
      <c r="T2598"/>
      <c r="U2598"/>
      <c r="V2598"/>
      <c r="W2598"/>
      <c r="X2598"/>
      <c r="AB2598"/>
      <c r="AC2598"/>
      <c r="AD2598"/>
      <c r="AE2598"/>
    </row>
    <row r="2599" spans="20:31" ht="13" x14ac:dyDescent="0.3">
      <c r="T2599"/>
      <c r="U2599"/>
      <c r="V2599"/>
      <c r="W2599"/>
      <c r="X2599"/>
      <c r="AB2599"/>
      <c r="AC2599"/>
      <c r="AD2599"/>
      <c r="AE2599"/>
    </row>
    <row r="2600" spans="20:31" ht="13" x14ac:dyDescent="0.3">
      <c r="T2600"/>
      <c r="U2600"/>
      <c r="V2600"/>
      <c r="W2600"/>
      <c r="X2600"/>
      <c r="AB2600"/>
      <c r="AC2600"/>
      <c r="AD2600"/>
      <c r="AE2600"/>
    </row>
    <row r="2601" spans="20:31" ht="13" x14ac:dyDescent="0.3">
      <c r="T2601"/>
      <c r="U2601"/>
      <c r="V2601"/>
      <c r="W2601"/>
      <c r="X2601"/>
      <c r="AB2601"/>
      <c r="AC2601"/>
      <c r="AD2601"/>
      <c r="AE2601"/>
    </row>
    <row r="2602" spans="20:31" ht="13" x14ac:dyDescent="0.3">
      <c r="T2602"/>
      <c r="U2602"/>
      <c r="V2602"/>
      <c r="W2602"/>
      <c r="X2602"/>
      <c r="AB2602"/>
      <c r="AC2602"/>
      <c r="AD2602"/>
      <c r="AE2602"/>
    </row>
    <row r="2603" spans="20:31" ht="13" x14ac:dyDescent="0.3">
      <c r="T2603"/>
      <c r="U2603"/>
      <c r="V2603"/>
      <c r="W2603"/>
      <c r="X2603"/>
      <c r="AB2603"/>
      <c r="AC2603"/>
      <c r="AD2603"/>
      <c r="AE2603"/>
    </row>
    <row r="2604" spans="20:31" ht="13" x14ac:dyDescent="0.3">
      <c r="T2604"/>
      <c r="U2604"/>
      <c r="V2604"/>
      <c r="W2604"/>
      <c r="X2604"/>
      <c r="AB2604"/>
      <c r="AC2604"/>
      <c r="AD2604"/>
      <c r="AE2604"/>
    </row>
    <row r="2605" spans="20:31" ht="13" x14ac:dyDescent="0.3">
      <c r="T2605"/>
      <c r="U2605"/>
      <c r="V2605"/>
      <c r="W2605"/>
      <c r="X2605"/>
      <c r="AB2605"/>
      <c r="AC2605"/>
      <c r="AD2605"/>
      <c r="AE2605"/>
    </row>
    <row r="2606" spans="20:31" ht="13" x14ac:dyDescent="0.3">
      <c r="T2606"/>
      <c r="U2606"/>
      <c r="V2606"/>
      <c r="W2606"/>
      <c r="X2606"/>
      <c r="AB2606"/>
      <c r="AC2606"/>
      <c r="AD2606"/>
      <c r="AE2606"/>
    </row>
    <row r="2607" spans="20:31" ht="13" x14ac:dyDescent="0.3">
      <c r="T2607"/>
      <c r="U2607"/>
      <c r="V2607"/>
      <c r="W2607"/>
      <c r="X2607"/>
      <c r="AB2607"/>
      <c r="AC2607"/>
      <c r="AD2607"/>
      <c r="AE2607"/>
    </row>
    <row r="2608" spans="20:31" ht="13" x14ac:dyDescent="0.3">
      <c r="T2608"/>
      <c r="U2608"/>
      <c r="V2608"/>
      <c r="W2608"/>
      <c r="X2608"/>
      <c r="AB2608"/>
      <c r="AC2608"/>
      <c r="AD2608"/>
      <c r="AE2608"/>
    </row>
    <row r="2609" spans="20:31" ht="13" x14ac:dyDescent="0.3">
      <c r="T2609"/>
      <c r="U2609"/>
      <c r="V2609"/>
      <c r="W2609"/>
      <c r="X2609"/>
      <c r="AB2609"/>
      <c r="AC2609"/>
      <c r="AD2609"/>
      <c r="AE2609"/>
    </row>
    <row r="2610" spans="20:31" ht="13" x14ac:dyDescent="0.3">
      <c r="T2610"/>
      <c r="U2610"/>
      <c r="V2610"/>
      <c r="W2610"/>
      <c r="X2610"/>
      <c r="AB2610"/>
      <c r="AC2610"/>
      <c r="AD2610"/>
      <c r="AE2610"/>
    </row>
    <row r="2611" spans="20:31" ht="13" x14ac:dyDescent="0.3">
      <c r="T2611"/>
      <c r="U2611"/>
      <c r="V2611"/>
      <c r="W2611"/>
      <c r="X2611"/>
      <c r="AB2611"/>
      <c r="AC2611"/>
      <c r="AD2611"/>
      <c r="AE2611"/>
    </row>
    <row r="2612" spans="20:31" ht="13" x14ac:dyDescent="0.3">
      <c r="T2612"/>
      <c r="U2612"/>
      <c r="V2612"/>
      <c r="W2612"/>
      <c r="X2612"/>
      <c r="AB2612"/>
      <c r="AC2612"/>
      <c r="AD2612"/>
      <c r="AE2612"/>
    </row>
    <row r="2613" spans="20:31" ht="13" x14ac:dyDescent="0.3">
      <c r="T2613"/>
      <c r="U2613"/>
      <c r="V2613"/>
      <c r="W2613"/>
      <c r="X2613"/>
      <c r="AB2613"/>
      <c r="AC2613"/>
      <c r="AD2613"/>
      <c r="AE2613"/>
    </row>
    <row r="2614" spans="20:31" ht="13" x14ac:dyDescent="0.3">
      <c r="T2614"/>
      <c r="U2614"/>
      <c r="V2614"/>
      <c r="W2614"/>
      <c r="X2614"/>
      <c r="AB2614"/>
      <c r="AC2614"/>
      <c r="AD2614"/>
      <c r="AE2614"/>
    </row>
    <row r="2615" spans="20:31" ht="13" x14ac:dyDescent="0.3">
      <c r="T2615"/>
      <c r="U2615"/>
      <c r="V2615"/>
      <c r="W2615"/>
      <c r="X2615"/>
      <c r="AB2615"/>
      <c r="AC2615"/>
      <c r="AD2615"/>
      <c r="AE2615"/>
    </row>
    <row r="2616" spans="20:31" ht="13" x14ac:dyDescent="0.3">
      <c r="T2616"/>
      <c r="U2616"/>
      <c r="V2616"/>
      <c r="W2616"/>
      <c r="X2616"/>
      <c r="AB2616"/>
      <c r="AC2616"/>
      <c r="AD2616"/>
      <c r="AE2616"/>
    </row>
    <row r="2617" spans="20:31" ht="13" x14ac:dyDescent="0.3">
      <c r="T2617"/>
      <c r="U2617"/>
      <c r="V2617"/>
      <c r="W2617"/>
      <c r="X2617"/>
      <c r="AB2617"/>
      <c r="AC2617"/>
      <c r="AD2617"/>
      <c r="AE2617"/>
    </row>
    <row r="2618" spans="20:31" ht="13" x14ac:dyDescent="0.3">
      <c r="T2618"/>
      <c r="U2618"/>
      <c r="V2618"/>
      <c r="W2618"/>
      <c r="X2618"/>
      <c r="AB2618"/>
      <c r="AC2618"/>
      <c r="AD2618"/>
      <c r="AE2618"/>
    </row>
    <row r="2619" spans="20:31" ht="13" x14ac:dyDescent="0.3">
      <c r="T2619"/>
      <c r="U2619"/>
      <c r="V2619"/>
      <c r="W2619"/>
      <c r="X2619"/>
      <c r="AB2619"/>
      <c r="AC2619"/>
      <c r="AD2619"/>
      <c r="AE2619"/>
    </row>
    <row r="2620" spans="20:31" ht="13" x14ac:dyDescent="0.3">
      <c r="T2620"/>
      <c r="U2620"/>
      <c r="V2620"/>
      <c r="W2620"/>
      <c r="X2620"/>
      <c r="AB2620"/>
      <c r="AC2620"/>
      <c r="AD2620"/>
      <c r="AE2620"/>
    </row>
    <row r="2621" spans="20:31" ht="13" x14ac:dyDescent="0.3">
      <c r="T2621"/>
      <c r="U2621"/>
      <c r="V2621"/>
      <c r="W2621"/>
      <c r="X2621"/>
      <c r="AB2621"/>
      <c r="AC2621"/>
      <c r="AD2621"/>
      <c r="AE2621"/>
    </row>
    <row r="2622" spans="20:31" ht="13" x14ac:dyDescent="0.3">
      <c r="T2622"/>
      <c r="U2622"/>
      <c r="V2622"/>
      <c r="W2622"/>
      <c r="X2622"/>
      <c r="AB2622"/>
      <c r="AC2622"/>
      <c r="AD2622"/>
      <c r="AE2622"/>
    </row>
    <row r="2623" spans="20:31" ht="13" x14ac:dyDescent="0.3">
      <c r="AB2623"/>
      <c r="AC2623"/>
      <c r="AD2623"/>
      <c r="AE2623"/>
    </row>
    <row r="2624" spans="20:31" ht="13" x14ac:dyDescent="0.3">
      <c r="AB2624"/>
      <c r="AC2624"/>
      <c r="AD2624"/>
      <c r="AE2624"/>
    </row>
    <row r="2625" spans="28:31" ht="13" x14ac:dyDescent="0.3">
      <c r="AB2625"/>
      <c r="AC2625"/>
      <c r="AD2625"/>
      <c r="AE2625"/>
    </row>
    <row r="2626" spans="28:31" ht="13" x14ac:dyDescent="0.3">
      <c r="AB2626"/>
      <c r="AC2626"/>
      <c r="AD2626"/>
      <c r="AE2626"/>
    </row>
    <row r="2627" spans="28:31" ht="13" x14ac:dyDescent="0.3">
      <c r="AB2627"/>
      <c r="AC2627"/>
      <c r="AD2627"/>
      <c r="AE2627"/>
    </row>
    <row r="2628" spans="28:31" ht="13" x14ac:dyDescent="0.3">
      <c r="AB2628"/>
      <c r="AC2628"/>
      <c r="AD2628"/>
      <c r="AE2628"/>
    </row>
    <row r="2629" spans="28:31" ht="13" x14ac:dyDescent="0.3">
      <c r="AB2629"/>
      <c r="AC2629"/>
      <c r="AD2629"/>
      <c r="AE2629"/>
    </row>
    <row r="2630" spans="28:31" ht="13" x14ac:dyDescent="0.3">
      <c r="AB2630"/>
      <c r="AC2630"/>
      <c r="AD2630"/>
      <c r="AE2630"/>
    </row>
    <row r="2631" spans="28:31" ht="13" x14ac:dyDescent="0.3">
      <c r="AB2631"/>
      <c r="AC2631"/>
      <c r="AD2631"/>
      <c r="AE2631"/>
    </row>
    <row r="2632" spans="28:31" ht="13" x14ac:dyDescent="0.3">
      <c r="AB2632"/>
      <c r="AC2632"/>
      <c r="AD2632"/>
      <c r="AE2632"/>
    </row>
    <row r="2633" spans="28:31" ht="13" x14ac:dyDescent="0.3">
      <c r="AB2633"/>
      <c r="AC2633"/>
      <c r="AD2633"/>
      <c r="AE2633"/>
    </row>
    <row r="2634" spans="28:31" ht="13" x14ac:dyDescent="0.3">
      <c r="AB2634"/>
      <c r="AC2634"/>
      <c r="AD2634"/>
      <c r="AE2634"/>
    </row>
    <row r="2635" spans="28:31" ht="13" x14ac:dyDescent="0.3">
      <c r="AB2635"/>
      <c r="AC2635"/>
      <c r="AD2635"/>
      <c r="AE2635"/>
    </row>
    <row r="2636" spans="28:31" ht="13" x14ac:dyDescent="0.3">
      <c r="AB2636"/>
      <c r="AC2636"/>
      <c r="AD2636"/>
      <c r="AE2636"/>
    </row>
    <row r="2637" spans="28:31" ht="13" x14ac:dyDescent="0.3">
      <c r="AB2637"/>
      <c r="AC2637"/>
      <c r="AD2637"/>
      <c r="AE2637"/>
    </row>
    <row r="2638" spans="28:31" ht="13" x14ac:dyDescent="0.3">
      <c r="AB2638"/>
      <c r="AC2638"/>
      <c r="AD2638"/>
      <c r="AE2638"/>
    </row>
    <row r="2639" spans="28:31" ht="13" x14ac:dyDescent="0.3">
      <c r="AB2639"/>
      <c r="AC2639"/>
      <c r="AD2639"/>
      <c r="AE2639"/>
    </row>
    <row r="2640" spans="28:31" ht="13" x14ac:dyDescent="0.3">
      <c r="AB2640"/>
      <c r="AC2640"/>
      <c r="AD2640"/>
      <c r="AE2640"/>
    </row>
    <row r="2641" spans="28:31" ht="13" x14ac:dyDescent="0.3">
      <c r="AB2641"/>
      <c r="AC2641"/>
      <c r="AD2641"/>
      <c r="AE2641"/>
    </row>
    <row r="2642" spans="28:31" ht="13" x14ac:dyDescent="0.3">
      <c r="AB2642"/>
      <c r="AC2642"/>
      <c r="AD2642"/>
      <c r="AE2642"/>
    </row>
    <row r="2643" spans="28:31" ht="13" x14ac:dyDescent="0.3">
      <c r="AB2643"/>
      <c r="AC2643"/>
      <c r="AD2643"/>
      <c r="AE2643"/>
    </row>
    <row r="2644" spans="28:31" ht="13" x14ac:dyDescent="0.3">
      <c r="AB2644"/>
      <c r="AC2644"/>
      <c r="AD2644"/>
      <c r="AE2644"/>
    </row>
    <row r="2645" spans="28:31" ht="13" x14ac:dyDescent="0.3">
      <c r="AB2645"/>
      <c r="AC2645"/>
      <c r="AD2645"/>
      <c r="AE2645"/>
    </row>
    <row r="2646" spans="28:31" ht="13" x14ac:dyDescent="0.3">
      <c r="AB2646"/>
      <c r="AC2646"/>
      <c r="AD2646"/>
      <c r="AE2646"/>
    </row>
    <row r="2647" spans="28:31" ht="13" x14ac:dyDescent="0.3">
      <c r="AB2647"/>
      <c r="AC2647"/>
      <c r="AD2647"/>
      <c r="AE2647"/>
    </row>
    <row r="2648" spans="28:31" ht="13" x14ac:dyDescent="0.3">
      <c r="AB2648"/>
      <c r="AC2648"/>
      <c r="AD2648"/>
      <c r="AE2648"/>
    </row>
    <row r="2649" spans="28:31" ht="13" x14ac:dyDescent="0.3">
      <c r="AB2649"/>
      <c r="AC2649"/>
      <c r="AD2649"/>
      <c r="AE2649"/>
    </row>
    <row r="2650" spans="28:31" ht="13" x14ac:dyDescent="0.3">
      <c r="AB2650"/>
      <c r="AC2650"/>
      <c r="AD2650"/>
      <c r="AE2650"/>
    </row>
    <row r="2651" spans="28:31" ht="13" x14ac:dyDescent="0.3">
      <c r="AB2651"/>
      <c r="AC2651"/>
      <c r="AD2651"/>
      <c r="AE2651"/>
    </row>
    <row r="2652" spans="28:31" ht="13" x14ac:dyDescent="0.3">
      <c r="AB2652"/>
      <c r="AC2652"/>
      <c r="AD2652"/>
      <c r="AE2652"/>
    </row>
    <row r="2653" spans="28:31" ht="13" x14ac:dyDescent="0.3">
      <c r="AB2653"/>
      <c r="AC2653"/>
      <c r="AD2653"/>
      <c r="AE2653"/>
    </row>
    <row r="2654" spans="28:31" ht="13" x14ac:dyDescent="0.3">
      <c r="AB2654"/>
      <c r="AC2654"/>
      <c r="AD2654"/>
      <c r="AE2654"/>
    </row>
    <row r="2655" spans="28:31" ht="13" x14ac:dyDescent="0.3">
      <c r="AB2655"/>
      <c r="AC2655"/>
      <c r="AD2655"/>
      <c r="AE2655"/>
    </row>
    <row r="2656" spans="28:31" ht="13" x14ac:dyDescent="0.3">
      <c r="AB2656"/>
      <c r="AC2656"/>
      <c r="AD2656"/>
      <c r="AE2656"/>
    </row>
    <row r="2657" spans="28:31" ht="13" x14ac:dyDescent="0.3">
      <c r="AB2657"/>
      <c r="AC2657"/>
      <c r="AD2657"/>
      <c r="AE2657"/>
    </row>
    <row r="2658" spans="28:31" ht="13" x14ac:dyDescent="0.3">
      <c r="AB2658"/>
      <c r="AC2658"/>
      <c r="AD2658"/>
      <c r="AE2658"/>
    </row>
    <row r="2659" spans="28:31" ht="13" x14ac:dyDescent="0.3">
      <c r="AB2659"/>
      <c r="AC2659"/>
      <c r="AD2659"/>
      <c r="AE2659"/>
    </row>
    <row r="2660" spans="28:31" ht="13" x14ac:dyDescent="0.3">
      <c r="AB2660"/>
      <c r="AC2660"/>
      <c r="AD2660"/>
      <c r="AE2660"/>
    </row>
    <row r="2661" spans="28:31" ht="13" x14ac:dyDescent="0.3">
      <c r="AB2661"/>
      <c r="AC2661"/>
      <c r="AD2661"/>
      <c r="AE2661"/>
    </row>
    <row r="2662" spans="28:31" ht="13" x14ac:dyDescent="0.3">
      <c r="AB2662"/>
      <c r="AC2662"/>
      <c r="AD2662"/>
      <c r="AE2662"/>
    </row>
    <row r="2663" spans="28:31" ht="13" x14ac:dyDescent="0.3">
      <c r="AB2663"/>
      <c r="AC2663"/>
      <c r="AD2663"/>
      <c r="AE2663"/>
    </row>
    <row r="2664" spans="28:31" ht="13" x14ac:dyDescent="0.3">
      <c r="AB2664"/>
      <c r="AC2664"/>
      <c r="AD2664"/>
      <c r="AE2664"/>
    </row>
    <row r="2665" spans="28:31" ht="13" x14ac:dyDescent="0.3">
      <c r="AB2665"/>
      <c r="AC2665"/>
      <c r="AD2665"/>
      <c r="AE2665"/>
    </row>
    <row r="2666" spans="28:31" ht="13" x14ac:dyDescent="0.3">
      <c r="AB2666"/>
      <c r="AC2666"/>
      <c r="AD2666"/>
      <c r="AE2666"/>
    </row>
    <row r="2667" spans="28:31" ht="13" x14ac:dyDescent="0.3">
      <c r="AB2667"/>
      <c r="AC2667"/>
      <c r="AD2667"/>
      <c r="AE2667"/>
    </row>
    <row r="2668" spans="28:31" ht="13" x14ac:dyDescent="0.3">
      <c r="AB2668"/>
      <c r="AC2668"/>
      <c r="AD2668"/>
      <c r="AE2668"/>
    </row>
    <row r="2669" spans="28:31" ht="13" x14ac:dyDescent="0.3">
      <c r="AB2669"/>
      <c r="AC2669"/>
      <c r="AD2669"/>
      <c r="AE2669"/>
    </row>
    <row r="2670" spans="28:31" ht="13" x14ac:dyDescent="0.3">
      <c r="AB2670"/>
      <c r="AC2670"/>
      <c r="AD2670"/>
      <c r="AE2670"/>
    </row>
    <row r="2671" spans="28:31" ht="13" x14ac:dyDescent="0.3">
      <c r="AB2671"/>
      <c r="AC2671"/>
      <c r="AD2671"/>
      <c r="AE2671"/>
    </row>
    <row r="2672" spans="28:31" ht="13" x14ac:dyDescent="0.3">
      <c r="AB2672"/>
      <c r="AC2672"/>
      <c r="AD2672"/>
      <c r="AE2672"/>
    </row>
    <row r="2673" spans="28:31" ht="13" x14ac:dyDescent="0.3">
      <c r="AB2673"/>
      <c r="AC2673"/>
      <c r="AD2673"/>
      <c r="AE2673"/>
    </row>
    <row r="2674" spans="28:31" ht="13" x14ac:dyDescent="0.3">
      <c r="AB2674"/>
      <c r="AC2674"/>
      <c r="AD2674"/>
      <c r="AE2674"/>
    </row>
    <row r="2675" spans="28:31" ht="13" x14ac:dyDescent="0.3">
      <c r="AB2675"/>
      <c r="AC2675"/>
      <c r="AD2675"/>
      <c r="AE2675"/>
    </row>
    <row r="2676" spans="28:31" ht="13" x14ac:dyDescent="0.3">
      <c r="AB2676"/>
      <c r="AC2676"/>
      <c r="AD2676"/>
      <c r="AE2676"/>
    </row>
    <row r="2677" spans="28:31" ht="13" x14ac:dyDescent="0.3">
      <c r="AB2677"/>
      <c r="AC2677"/>
      <c r="AD2677"/>
      <c r="AE2677"/>
    </row>
    <row r="2678" spans="28:31" ht="13" x14ac:dyDescent="0.3">
      <c r="AB2678"/>
      <c r="AC2678"/>
      <c r="AD2678"/>
      <c r="AE2678"/>
    </row>
    <row r="2679" spans="28:31" ht="13" x14ac:dyDescent="0.3">
      <c r="AB2679"/>
      <c r="AC2679"/>
      <c r="AD2679"/>
      <c r="AE2679"/>
    </row>
    <row r="2680" spans="28:31" ht="13" x14ac:dyDescent="0.3">
      <c r="AB2680"/>
      <c r="AC2680"/>
      <c r="AD2680"/>
      <c r="AE2680"/>
    </row>
    <row r="2681" spans="28:31" ht="13" x14ac:dyDescent="0.3">
      <c r="AB2681"/>
      <c r="AC2681"/>
      <c r="AD2681"/>
      <c r="AE2681"/>
    </row>
    <row r="2682" spans="28:31" ht="13" x14ac:dyDescent="0.3">
      <c r="AB2682"/>
      <c r="AC2682"/>
      <c r="AD2682"/>
      <c r="AE2682"/>
    </row>
    <row r="2683" spans="28:31" ht="13" x14ac:dyDescent="0.3">
      <c r="AB2683"/>
      <c r="AC2683"/>
      <c r="AD2683"/>
      <c r="AE2683"/>
    </row>
    <row r="2684" spans="28:31" ht="13" x14ac:dyDescent="0.3">
      <c r="AB2684"/>
      <c r="AC2684"/>
      <c r="AD2684"/>
      <c r="AE2684"/>
    </row>
    <row r="2685" spans="28:31" ht="13" x14ac:dyDescent="0.3">
      <c r="AB2685"/>
      <c r="AC2685"/>
      <c r="AD2685"/>
      <c r="AE2685"/>
    </row>
    <row r="2686" spans="28:31" ht="13" x14ac:dyDescent="0.3">
      <c r="AB2686"/>
      <c r="AC2686"/>
      <c r="AD2686"/>
      <c r="AE2686"/>
    </row>
    <row r="2687" spans="28:31" ht="13" x14ac:dyDescent="0.3">
      <c r="AB2687"/>
      <c r="AC2687"/>
      <c r="AD2687"/>
      <c r="AE2687"/>
    </row>
    <row r="2688" spans="28:31" ht="13" x14ac:dyDescent="0.3">
      <c r="AB2688"/>
      <c r="AC2688"/>
      <c r="AD2688"/>
      <c r="AE2688"/>
    </row>
    <row r="2689" spans="28:31" ht="13" x14ac:dyDescent="0.3">
      <c r="AB2689"/>
      <c r="AC2689"/>
      <c r="AD2689"/>
      <c r="AE2689"/>
    </row>
    <row r="2690" spans="28:31" ht="13" x14ac:dyDescent="0.3">
      <c r="AB2690"/>
      <c r="AC2690"/>
      <c r="AD2690"/>
      <c r="AE2690"/>
    </row>
    <row r="2691" spans="28:31" ht="13" x14ac:dyDescent="0.3">
      <c r="AB2691"/>
      <c r="AC2691"/>
      <c r="AD2691"/>
      <c r="AE2691"/>
    </row>
    <row r="2692" spans="28:31" ht="13" x14ac:dyDescent="0.3">
      <c r="AB2692"/>
      <c r="AC2692"/>
      <c r="AD2692"/>
      <c r="AE2692"/>
    </row>
    <row r="2693" spans="28:31" ht="13" x14ac:dyDescent="0.3">
      <c r="AB2693"/>
      <c r="AC2693"/>
      <c r="AD2693"/>
      <c r="AE2693"/>
    </row>
    <row r="2694" spans="28:31" ht="13" x14ac:dyDescent="0.3">
      <c r="AB2694"/>
      <c r="AC2694"/>
      <c r="AD2694"/>
      <c r="AE2694"/>
    </row>
    <row r="2695" spans="28:31" ht="13" x14ac:dyDescent="0.3">
      <c r="AB2695"/>
      <c r="AC2695"/>
      <c r="AD2695"/>
      <c r="AE2695"/>
    </row>
    <row r="2696" spans="28:31" ht="13" x14ac:dyDescent="0.3">
      <c r="AB2696"/>
      <c r="AC2696"/>
      <c r="AD2696"/>
      <c r="AE2696"/>
    </row>
    <row r="2697" spans="28:31" ht="13" x14ac:dyDescent="0.3">
      <c r="AB2697"/>
      <c r="AC2697"/>
      <c r="AD2697"/>
      <c r="AE2697"/>
    </row>
    <row r="2698" spans="28:31" ht="13" x14ac:dyDescent="0.3">
      <c r="AB2698"/>
      <c r="AC2698"/>
      <c r="AD2698"/>
      <c r="AE2698"/>
    </row>
    <row r="2699" spans="28:31" ht="13" x14ac:dyDescent="0.3">
      <c r="AB2699"/>
      <c r="AC2699"/>
      <c r="AD2699"/>
      <c r="AE2699"/>
    </row>
    <row r="2700" spans="28:31" ht="13" x14ac:dyDescent="0.3">
      <c r="AB2700"/>
      <c r="AC2700"/>
      <c r="AD2700"/>
      <c r="AE2700"/>
    </row>
    <row r="2701" spans="28:31" ht="13" x14ac:dyDescent="0.3">
      <c r="AB2701"/>
      <c r="AC2701"/>
      <c r="AD2701"/>
      <c r="AE2701"/>
    </row>
    <row r="2702" spans="28:31" ht="13" x14ac:dyDescent="0.3">
      <c r="AB2702"/>
      <c r="AC2702"/>
      <c r="AD2702"/>
      <c r="AE2702"/>
    </row>
    <row r="2703" spans="28:31" ht="13" x14ac:dyDescent="0.3">
      <c r="AB2703"/>
      <c r="AC2703"/>
      <c r="AD2703"/>
      <c r="AE2703"/>
    </row>
    <row r="2704" spans="28:31" ht="13" x14ac:dyDescent="0.3">
      <c r="AB2704"/>
      <c r="AC2704"/>
      <c r="AD2704"/>
      <c r="AE2704"/>
    </row>
    <row r="2705" spans="28:31" ht="13" x14ac:dyDescent="0.3">
      <c r="AB2705"/>
      <c r="AC2705"/>
      <c r="AD2705"/>
      <c r="AE2705"/>
    </row>
    <row r="2706" spans="28:31" ht="13" x14ac:dyDescent="0.3">
      <c r="AB2706"/>
      <c r="AC2706"/>
      <c r="AD2706"/>
      <c r="AE2706"/>
    </row>
    <row r="2707" spans="28:31" ht="13" x14ac:dyDescent="0.3">
      <c r="AB2707"/>
      <c r="AC2707"/>
      <c r="AD2707"/>
      <c r="AE2707"/>
    </row>
    <row r="2708" spans="28:31" ht="13" x14ac:dyDescent="0.3">
      <c r="AB2708"/>
      <c r="AC2708"/>
      <c r="AD2708"/>
      <c r="AE2708"/>
    </row>
    <row r="2709" spans="28:31" ht="13" x14ac:dyDescent="0.3">
      <c r="AB2709"/>
      <c r="AC2709"/>
      <c r="AD2709"/>
      <c r="AE2709"/>
    </row>
    <row r="2710" spans="28:31" ht="13" x14ac:dyDescent="0.3">
      <c r="AB2710"/>
      <c r="AC2710"/>
      <c r="AD2710"/>
      <c r="AE2710"/>
    </row>
    <row r="2711" spans="28:31" ht="13" x14ac:dyDescent="0.3">
      <c r="AB2711"/>
      <c r="AC2711"/>
      <c r="AD2711"/>
      <c r="AE2711"/>
    </row>
    <row r="2712" spans="28:31" ht="13" x14ac:dyDescent="0.3">
      <c r="AB2712"/>
      <c r="AC2712"/>
      <c r="AD2712"/>
      <c r="AE2712"/>
    </row>
    <row r="2713" spans="28:31" ht="13" x14ac:dyDescent="0.3">
      <c r="AB2713"/>
      <c r="AC2713"/>
      <c r="AD2713"/>
      <c r="AE2713"/>
    </row>
    <row r="2714" spans="28:31" ht="13" x14ac:dyDescent="0.3">
      <c r="AB2714"/>
      <c r="AC2714"/>
      <c r="AD2714"/>
      <c r="AE2714"/>
    </row>
    <row r="2715" spans="28:31" ht="13" x14ac:dyDescent="0.3">
      <c r="AB2715"/>
      <c r="AC2715"/>
      <c r="AD2715"/>
      <c r="AE2715"/>
    </row>
    <row r="2716" spans="28:31" ht="13" x14ac:dyDescent="0.3">
      <c r="AB2716"/>
      <c r="AC2716"/>
      <c r="AD2716"/>
      <c r="AE2716"/>
    </row>
    <row r="2717" spans="28:31" ht="13" x14ac:dyDescent="0.3">
      <c r="AB2717"/>
      <c r="AC2717"/>
      <c r="AD2717"/>
      <c r="AE2717"/>
    </row>
    <row r="2718" spans="28:31" ht="13" x14ac:dyDescent="0.3">
      <c r="AB2718"/>
      <c r="AC2718"/>
      <c r="AD2718"/>
      <c r="AE2718"/>
    </row>
    <row r="2719" spans="28:31" ht="13" x14ac:dyDescent="0.3">
      <c r="AB2719"/>
      <c r="AC2719"/>
      <c r="AD2719"/>
      <c r="AE2719"/>
    </row>
    <row r="2720" spans="28:31" ht="13" x14ac:dyDescent="0.3">
      <c r="AB2720"/>
      <c r="AC2720"/>
      <c r="AD2720"/>
      <c r="AE2720"/>
    </row>
    <row r="2721" spans="28:31" ht="13" x14ac:dyDescent="0.3">
      <c r="AB2721"/>
      <c r="AC2721"/>
      <c r="AD2721"/>
      <c r="AE2721"/>
    </row>
    <row r="2722" spans="28:31" ht="13" x14ac:dyDescent="0.3">
      <c r="AB2722"/>
      <c r="AC2722"/>
      <c r="AD2722"/>
      <c r="AE2722"/>
    </row>
    <row r="2723" spans="28:31" ht="13" x14ac:dyDescent="0.3">
      <c r="AB2723"/>
      <c r="AC2723"/>
      <c r="AD2723"/>
      <c r="AE2723"/>
    </row>
    <row r="2724" spans="28:31" ht="13" x14ac:dyDescent="0.3">
      <c r="AB2724"/>
      <c r="AC2724"/>
      <c r="AD2724"/>
      <c r="AE2724"/>
    </row>
    <row r="2725" spans="28:31" ht="13" x14ac:dyDescent="0.3">
      <c r="AB2725"/>
      <c r="AC2725"/>
      <c r="AD2725"/>
      <c r="AE2725"/>
    </row>
    <row r="2726" spans="28:31" ht="13" x14ac:dyDescent="0.3">
      <c r="AB2726"/>
      <c r="AC2726"/>
      <c r="AD2726"/>
      <c r="AE2726"/>
    </row>
    <row r="2727" spans="28:31" ht="13" x14ac:dyDescent="0.3">
      <c r="AB2727"/>
      <c r="AC2727"/>
      <c r="AD2727"/>
      <c r="AE2727"/>
    </row>
    <row r="2728" spans="28:31" ht="13" x14ac:dyDescent="0.3">
      <c r="AB2728"/>
      <c r="AC2728"/>
      <c r="AD2728"/>
      <c r="AE2728"/>
    </row>
    <row r="2729" spans="28:31" ht="13" x14ac:dyDescent="0.3">
      <c r="AB2729"/>
      <c r="AC2729"/>
      <c r="AD2729"/>
      <c r="AE2729"/>
    </row>
    <row r="2730" spans="28:31" ht="13" x14ac:dyDescent="0.3">
      <c r="AB2730"/>
      <c r="AC2730"/>
      <c r="AD2730"/>
      <c r="AE2730"/>
    </row>
    <row r="2731" spans="28:31" ht="13" x14ac:dyDescent="0.3">
      <c r="AB2731"/>
      <c r="AC2731"/>
      <c r="AD2731"/>
      <c r="AE2731"/>
    </row>
    <row r="2732" spans="28:31" ht="13" x14ac:dyDescent="0.3">
      <c r="AB2732"/>
      <c r="AC2732"/>
      <c r="AD2732"/>
      <c r="AE2732"/>
    </row>
    <row r="2733" spans="28:31" ht="13" x14ac:dyDescent="0.3">
      <c r="AB2733"/>
      <c r="AC2733"/>
      <c r="AD2733"/>
      <c r="AE2733"/>
    </row>
    <row r="2734" spans="28:31" ht="13" x14ac:dyDescent="0.3">
      <c r="AB2734"/>
      <c r="AC2734"/>
      <c r="AD2734"/>
      <c r="AE2734"/>
    </row>
    <row r="2735" spans="28:31" ht="13" x14ac:dyDescent="0.3">
      <c r="AB2735"/>
      <c r="AC2735"/>
      <c r="AD2735"/>
      <c r="AE2735"/>
    </row>
    <row r="2736" spans="28:31" ht="13" x14ac:dyDescent="0.3">
      <c r="AB2736"/>
      <c r="AC2736"/>
      <c r="AD2736"/>
      <c r="AE2736"/>
    </row>
    <row r="2737" spans="28:31" ht="13" x14ac:dyDescent="0.3">
      <c r="AB2737"/>
      <c r="AC2737"/>
      <c r="AD2737"/>
      <c r="AE2737"/>
    </row>
    <row r="2738" spans="28:31" ht="13" x14ac:dyDescent="0.3">
      <c r="AB2738"/>
      <c r="AC2738"/>
      <c r="AD2738"/>
      <c r="AE2738"/>
    </row>
    <row r="2739" spans="28:31" ht="13" x14ac:dyDescent="0.3">
      <c r="AB2739"/>
      <c r="AC2739"/>
      <c r="AD2739"/>
      <c r="AE2739"/>
    </row>
    <row r="2740" spans="28:31" ht="13" x14ac:dyDescent="0.3">
      <c r="AB2740"/>
      <c r="AC2740"/>
      <c r="AD2740"/>
      <c r="AE2740"/>
    </row>
    <row r="2741" spans="28:31" ht="13" x14ac:dyDescent="0.3">
      <c r="AB2741"/>
      <c r="AC2741"/>
      <c r="AD2741"/>
      <c r="AE2741"/>
    </row>
    <row r="2742" spans="28:31" ht="13" x14ac:dyDescent="0.3">
      <c r="AB2742"/>
      <c r="AC2742"/>
      <c r="AD2742"/>
      <c r="AE2742"/>
    </row>
    <row r="2743" spans="28:31" ht="13" x14ac:dyDescent="0.3">
      <c r="AB2743"/>
      <c r="AC2743"/>
      <c r="AD2743"/>
      <c r="AE2743"/>
    </row>
    <row r="2744" spans="28:31" ht="13" x14ac:dyDescent="0.3">
      <c r="AB2744"/>
      <c r="AC2744"/>
      <c r="AD2744"/>
      <c r="AE2744"/>
    </row>
    <row r="2745" spans="28:31" ht="13" x14ac:dyDescent="0.3">
      <c r="AB2745"/>
      <c r="AC2745"/>
      <c r="AD2745"/>
      <c r="AE2745"/>
    </row>
    <row r="2746" spans="28:31" ht="13" x14ac:dyDescent="0.3">
      <c r="AB2746"/>
      <c r="AC2746"/>
      <c r="AD2746"/>
      <c r="AE2746"/>
    </row>
    <row r="2747" spans="28:31" ht="13" x14ac:dyDescent="0.3">
      <c r="AB2747"/>
      <c r="AC2747"/>
      <c r="AD2747"/>
      <c r="AE2747"/>
    </row>
    <row r="2748" spans="28:31" ht="13" x14ac:dyDescent="0.3">
      <c r="AB2748"/>
      <c r="AC2748"/>
      <c r="AD2748"/>
      <c r="AE2748"/>
    </row>
    <row r="2749" spans="28:31" ht="13" x14ac:dyDescent="0.3">
      <c r="AB2749"/>
      <c r="AC2749"/>
      <c r="AD2749"/>
      <c r="AE2749"/>
    </row>
    <row r="2750" spans="28:31" ht="13" x14ac:dyDescent="0.3">
      <c r="AB2750"/>
      <c r="AC2750"/>
      <c r="AD2750"/>
      <c r="AE2750"/>
    </row>
    <row r="2751" spans="28:31" ht="13" x14ac:dyDescent="0.3">
      <c r="AB2751"/>
      <c r="AC2751"/>
      <c r="AD2751"/>
      <c r="AE2751"/>
    </row>
    <row r="2752" spans="28:31" ht="13" x14ac:dyDescent="0.3">
      <c r="AB2752"/>
      <c r="AC2752"/>
      <c r="AD2752"/>
      <c r="AE2752"/>
    </row>
    <row r="2753" spans="28:31" ht="13" x14ac:dyDescent="0.3">
      <c r="AB2753"/>
      <c r="AC2753"/>
      <c r="AD2753"/>
      <c r="AE2753"/>
    </row>
    <row r="2754" spans="28:31" ht="13" x14ac:dyDescent="0.3">
      <c r="AB2754"/>
      <c r="AC2754"/>
      <c r="AD2754"/>
      <c r="AE2754"/>
    </row>
    <row r="2755" spans="28:31" ht="13" x14ac:dyDescent="0.3">
      <c r="AB2755"/>
      <c r="AC2755"/>
      <c r="AD2755"/>
      <c r="AE2755"/>
    </row>
    <row r="2756" spans="28:31" ht="13" x14ac:dyDescent="0.3">
      <c r="AB2756"/>
      <c r="AC2756"/>
      <c r="AD2756"/>
      <c r="AE2756"/>
    </row>
    <row r="2757" spans="28:31" ht="13" x14ac:dyDescent="0.3">
      <c r="AB2757"/>
      <c r="AC2757"/>
      <c r="AD2757"/>
      <c r="AE2757"/>
    </row>
    <row r="2758" spans="28:31" ht="13" x14ac:dyDescent="0.3">
      <c r="AB2758"/>
      <c r="AC2758"/>
      <c r="AD2758"/>
      <c r="AE2758"/>
    </row>
    <row r="2759" spans="28:31" ht="13" x14ac:dyDescent="0.3">
      <c r="AB2759"/>
      <c r="AC2759"/>
      <c r="AD2759"/>
      <c r="AE2759"/>
    </row>
    <row r="2760" spans="28:31" ht="13" x14ac:dyDescent="0.3">
      <c r="AB2760"/>
      <c r="AC2760"/>
      <c r="AD2760"/>
      <c r="AE2760"/>
    </row>
    <row r="2761" spans="28:31" ht="13" x14ac:dyDescent="0.3">
      <c r="AB2761"/>
      <c r="AC2761"/>
      <c r="AD2761"/>
      <c r="AE2761"/>
    </row>
    <row r="2762" spans="28:31" ht="13" x14ac:dyDescent="0.3">
      <c r="AB2762"/>
      <c r="AC2762"/>
      <c r="AD2762"/>
      <c r="AE2762"/>
    </row>
    <row r="2763" spans="28:31" ht="13" x14ac:dyDescent="0.3">
      <c r="AB2763"/>
      <c r="AC2763"/>
      <c r="AD2763"/>
      <c r="AE2763"/>
    </row>
    <row r="2764" spans="28:31" ht="13" x14ac:dyDescent="0.3">
      <c r="AB2764"/>
      <c r="AC2764"/>
      <c r="AD2764"/>
      <c r="AE2764"/>
    </row>
    <row r="2765" spans="28:31" ht="13" x14ac:dyDescent="0.3">
      <c r="AB2765"/>
      <c r="AC2765"/>
      <c r="AD2765"/>
      <c r="AE2765"/>
    </row>
    <row r="2766" spans="28:31" ht="13" x14ac:dyDescent="0.3">
      <c r="AB2766"/>
      <c r="AC2766"/>
      <c r="AD2766"/>
      <c r="AE2766"/>
    </row>
    <row r="2767" spans="28:31" ht="13" x14ac:dyDescent="0.3">
      <c r="AB2767"/>
      <c r="AC2767"/>
      <c r="AD2767"/>
      <c r="AE2767"/>
    </row>
    <row r="2768" spans="28:31" ht="13" x14ac:dyDescent="0.3">
      <c r="AB2768"/>
      <c r="AC2768"/>
      <c r="AD2768"/>
      <c r="AE2768"/>
    </row>
    <row r="2769" spans="28:31" ht="13" x14ac:dyDescent="0.3">
      <c r="AB2769"/>
      <c r="AC2769"/>
      <c r="AD2769"/>
      <c r="AE2769"/>
    </row>
    <row r="2770" spans="28:31" ht="13" x14ac:dyDescent="0.3">
      <c r="AB2770"/>
      <c r="AC2770"/>
      <c r="AD2770"/>
      <c r="AE2770"/>
    </row>
    <row r="2771" spans="28:31" ht="13" x14ac:dyDescent="0.3">
      <c r="AB2771"/>
      <c r="AC2771"/>
      <c r="AD2771"/>
      <c r="AE2771"/>
    </row>
    <row r="2772" spans="28:31" ht="13" x14ac:dyDescent="0.3">
      <c r="AB2772"/>
      <c r="AC2772"/>
      <c r="AD2772"/>
      <c r="AE2772"/>
    </row>
    <row r="2773" spans="28:31" ht="13" x14ac:dyDescent="0.3">
      <c r="AB2773"/>
      <c r="AC2773"/>
      <c r="AD2773"/>
      <c r="AE2773"/>
    </row>
    <row r="2774" spans="28:31" ht="13" x14ac:dyDescent="0.3">
      <c r="AB2774"/>
      <c r="AC2774"/>
      <c r="AD2774"/>
      <c r="AE2774"/>
    </row>
    <row r="2775" spans="28:31" ht="13" x14ac:dyDescent="0.3">
      <c r="AB2775"/>
      <c r="AC2775"/>
      <c r="AD2775"/>
      <c r="AE2775"/>
    </row>
    <row r="2776" spans="28:31" ht="13" x14ac:dyDescent="0.3">
      <c r="AB2776"/>
      <c r="AC2776"/>
      <c r="AD2776"/>
      <c r="AE2776"/>
    </row>
    <row r="2777" spans="28:31" ht="13" x14ac:dyDescent="0.3">
      <c r="AB2777"/>
      <c r="AC2777"/>
      <c r="AD2777"/>
      <c r="AE2777"/>
    </row>
    <row r="2778" spans="28:31" ht="13" x14ac:dyDescent="0.3">
      <c r="AB2778"/>
      <c r="AC2778"/>
      <c r="AD2778"/>
      <c r="AE2778"/>
    </row>
    <row r="2779" spans="28:31" ht="13" x14ac:dyDescent="0.3">
      <c r="AB2779"/>
      <c r="AC2779"/>
      <c r="AD2779"/>
      <c r="AE2779"/>
    </row>
    <row r="2780" spans="28:31" ht="13" x14ac:dyDescent="0.3">
      <c r="AB2780"/>
      <c r="AC2780"/>
      <c r="AD2780"/>
      <c r="AE2780"/>
    </row>
    <row r="2781" spans="28:31" ht="13" x14ac:dyDescent="0.3">
      <c r="AB2781"/>
      <c r="AC2781"/>
      <c r="AD2781"/>
      <c r="AE2781"/>
    </row>
    <row r="2782" spans="28:31" ht="13" x14ac:dyDescent="0.3">
      <c r="AB2782"/>
      <c r="AC2782"/>
      <c r="AD2782"/>
      <c r="AE2782"/>
    </row>
    <row r="2783" spans="28:31" ht="13" x14ac:dyDescent="0.3">
      <c r="AB2783"/>
      <c r="AC2783"/>
      <c r="AD2783"/>
      <c r="AE2783"/>
    </row>
    <row r="2784" spans="28:31" ht="13" x14ac:dyDescent="0.3">
      <c r="AB2784"/>
      <c r="AC2784"/>
      <c r="AD2784"/>
      <c r="AE2784"/>
    </row>
    <row r="2785" spans="28:31" ht="13" x14ac:dyDescent="0.3">
      <c r="AB2785"/>
      <c r="AC2785"/>
      <c r="AD2785"/>
      <c r="AE2785"/>
    </row>
    <row r="2786" spans="28:31" ht="13" x14ac:dyDescent="0.3">
      <c r="AB2786"/>
      <c r="AC2786"/>
      <c r="AD2786"/>
      <c r="AE2786"/>
    </row>
    <row r="2787" spans="28:31" ht="13" x14ac:dyDescent="0.3">
      <c r="AB2787"/>
      <c r="AC2787"/>
      <c r="AD2787"/>
      <c r="AE2787"/>
    </row>
    <row r="2788" spans="28:31" ht="13" x14ac:dyDescent="0.3">
      <c r="AB2788"/>
      <c r="AC2788"/>
      <c r="AD2788"/>
      <c r="AE2788"/>
    </row>
    <row r="2789" spans="28:31" ht="13" x14ac:dyDescent="0.3">
      <c r="AB2789"/>
      <c r="AC2789"/>
      <c r="AD2789"/>
      <c r="AE2789"/>
    </row>
    <row r="2790" spans="28:31" ht="13" x14ac:dyDescent="0.3">
      <c r="AB2790"/>
      <c r="AC2790"/>
      <c r="AD2790"/>
      <c r="AE2790"/>
    </row>
    <row r="2791" spans="28:31" ht="13" x14ac:dyDescent="0.3">
      <c r="AB2791"/>
      <c r="AC2791"/>
      <c r="AD2791"/>
      <c r="AE2791"/>
    </row>
    <row r="2792" spans="28:31" ht="13" x14ac:dyDescent="0.3">
      <c r="AB2792"/>
      <c r="AC2792"/>
      <c r="AD2792"/>
      <c r="AE2792"/>
    </row>
    <row r="2793" spans="28:31" ht="13" x14ac:dyDescent="0.3">
      <c r="AB2793"/>
      <c r="AC2793"/>
      <c r="AD2793"/>
      <c r="AE2793"/>
    </row>
    <row r="2794" spans="28:31" ht="13" x14ac:dyDescent="0.3">
      <c r="AB2794"/>
      <c r="AC2794"/>
      <c r="AD2794"/>
      <c r="AE2794"/>
    </row>
    <row r="2795" spans="28:31" ht="13" x14ac:dyDescent="0.3">
      <c r="AB2795"/>
      <c r="AC2795"/>
      <c r="AD2795"/>
      <c r="AE2795"/>
    </row>
    <row r="2796" spans="28:31" ht="13" x14ac:dyDescent="0.3">
      <c r="AB2796"/>
      <c r="AC2796"/>
      <c r="AD2796"/>
      <c r="AE2796"/>
    </row>
    <row r="2797" spans="28:31" ht="13" x14ac:dyDescent="0.3">
      <c r="AB2797"/>
      <c r="AC2797"/>
      <c r="AD2797"/>
      <c r="AE2797"/>
    </row>
    <row r="2798" spans="28:31" ht="13" x14ac:dyDescent="0.3">
      <c r="AB2798"/>
      <c r="AC2798"/>
      <c r="AD2798"/>
      <c r="AE2798"/>
    </row>
    <row r="2799" spans="28:31" ht="13" x14ac:dyDescent="0.3">
      <c r="AB2799"/>
      <c r="AC2799"/>
      <c r="AD2799"/>
      <c r="AE2799"/>
    </row>
    <row r="2800" spans="28:31" ht="13" x14ac:dyDescent="0.3">
      <c r="AB2800"/>
      <c r="AC2800"/>
      <c r="AD2800"/>
      <c r="AE2800"/>
    </row>
    <row r="2801" spans="28:31" ht="13" x14ac:dyDescent="0.3">
      <c r="AB2801"/>
      <c r="AC2801"/>
      <c r="AD2801"/>
      <c r="AE2801"/>
    </row>
    <row r="2802" spans="28:31" ht="13" x14ac:dyDescent="0.3">
      <c r="AB2802"/>
      <c r="AC2802"/>
      <c r="AD2802"/>
      <c r="AE2802"/>
    </row>
    <row r="2803" spans="28:31" ht="13" x14ac:dyDescent="0.3">
      <c r="AB2803"/>
      <c r="AC2803"/>
      <c r="AD2803"/>
      <c r="AE2803"/>
    </row>
    <row r="2804" spans="28:31" ht="13" x14ac:dyDescent="0.3">
      <c r="AB2804"/>
      <c r="AC2804"/>
      <c r="AD2804"/>
      <c r="AE2804"/>
    </row>
    <row r="2805" spans="28:31" ht="13" x14ac:dyDescent="0.3">
      <c r="AB2805"/>
      <c r="AC2805"/>
      <c r="AD2805"/>
      <c r="AE2805"/>
    </row>
    <row r="2806" spans="28:31" ht="13" x14ac:dyDescent="0.3">
      <c r="AB2806"/>
      <c r="AC2806"/>
      <c r="AD2806"/>
      <c r="AE2806"/>
    </row>
    <row r="2807" spans="28:31" ht="13" x14ac:dyDescent="0.3">
      <c r="AB2807"/>
      <c r="AC2807"/>
      <c r="AD2807"/>
      <c r="AE2807"/>
    </row>
    <row r="2808" spans="28:31" ht="13" x14ac:dyDescent="0.3">
      <c r="AB2808"/>
      <c r="AC2808"/>
      <c r="AD2808"/>
      <c r="AE2808"/>
    </row>
    <row r="2809" spans="28:31" ht="13" x14ac:dyDescent="0.3">
      <c r="AB2809"/>
      <c r="AC2809"/>
      <c r="AD2809"/>
      <c r="AE2809"/>
    </row>
    <row r="2810" spans="28:31" ht="13" x14ac:dyDescent="0.3">
      <c r="AB2810"/>
      <c r="AC2810"/>
      <c r="AD2810"/>
      <c r="AE2810"/>
    </row>
    <row r="2811" spans="28:31" ht="13" x14ac:dyDescent="0.3">
      <c r="AB2811"/>
      <c r="AC2811"/>
      <c r="AD2811"/>
      <c r="AE2811"/>
    </row>
    <row r="2812" spans="28:31" ht="13" x14ac:dyDescent="0.3">
      <c r="AB2812"/>
      <c r="AC2812"/>
      <c r="AD2812"/>
      <c r="AE2812"/>
    </row>
    <row r="2813" spans="28:31" ht="13" x14ac:dyDescent="0.3">
      <c r="AB2813"/>
      <c r="AC2813"/>
      <c r="AD2813"/>
      <c r="AE2813"/>
    </row>
    <row r="2814" spans="28:31" ht="13" x14ac:dyDescent="0.3">
      <c r="AB2814"/>
      <c r="AC2814"/>
      <c r="AD2814"/>
      <c r="AE2814"/>
    </row>
    <row r="2815" spans="28:31" ht="13" x14ac:dyDescent="0.3">
      <c r="AB2815"/>
      <c r="AC2815"/>
      <c r="AD2815"/>
      <c r="AE2815"/>
    </row>
    <row r="2816" spans="28:31" ht="13" x14ac:dyDescent="0.3">
      <c r="AB2816"/>
      <c r="AC2816"/>
      <c r="AD2816"/>
      <c r="AE2816"/>
    </row>
    <row r="2817" spans="28:31" ht="13" x14ac:dyDescent="0.3">
      <c r="AB2817"/>
      <c r="AC2817"/>
      <c r="AD2817"/>
      <c r="AE2817"/>
    </row>
    <row r="2818" spans="28:31" ht="13" x14ac:dyDescent="0.3">
      <c r="AB2818"/>
      <c r="AC2818"/>
      <c r="AD2818"/>
      <c r="AE2818"/>
    </row>
    <row r="2819" spans="28:31" ht="13" x14ac:dyDescent="0.3">
      <c r="AB2819"/>
      <c r="AC2819"/>
      <c r="AD2819"/>
      <c r="AE2819"/>
    </row>
    <row r="2820" spans="28:31" ht="13" x14ac:dyDescent="0.3">
      <c r="AB2820"/>
      <c r="AC2820"/>
      <c r="AD2820"/>
      <c r="AE2820"/>
    </row>
    <row r="2821" spans="28:31" ht="13" x14ac:dyDescent="0.3">
      <c r="AB2821"/>
      <c r="AC2821"/>
      <c r="AD2821"/>
      <c r="AE2821"/>
    </row>
    <row r="2822" spans="28:31" ht="13" x14ac:dyDescent="0.3">
      <c r="AB2822"/>
      <c r="AC2822"/>
      <c r="AD2822"/>
      <c r="AE2822"/>
    </row>
    <row r="2823" spans="28:31" ht="13" x14ac:dyDescent="0.3">
      <c r="AB2823"/>
      <c r="AC2823"/>
      <c r="AD2823"/>
      <c r="AE2823"/>
    </row>
    <row r="2824" spans="28:31" ht="13" x14ac:dyDescent="0.3">
      <c r="AB2824"/>
      <c r="AC2824"/>
      <c r="AD2824"/>
      <c r="AE2824"/>
    </row>
    <row r="2825" spans="28:31" ht="13" x14ac:dyDescent="0.3">
      <c r="AB2825"/>
      <c r="AC2825"/>
      <c r="AD2825"/>
      <c r="AE2825"/>
    </row>
    <row r="2826" spans="28:31" ht="13" x14ac:dyDescent="0.3">
      <c r="AB2826"/>
      <c r="AC2826"/>
      <c r="AD2826"/>
      <c r="AE2826"/>
    </row>
    <row r="2827" spans="28:31" ht="13" x14ac:dyDescent="0.3">
      <c r="AB2827"/>
      <c r="AC2827"/>
      <c r="AD2827"/>
      <c r="AE2827"/>
    </row>
    <row r="2828" spans="28:31" ht="13" x14ac:dyDescent="0.3">
      <c r="AB2828"/>
      <c r="AC2828"/>
      <c r="AD2828"/>
      <c r="AE2828"/>
    </row>
    <row r="2829" spans="28:31" ht="13" x14ac:dyDescent="0.3">
      <c r="AB2829"/>
      <c r="AC2829"/>
      <c r="AD2829"/>
      <c r="AE2829"/>
    </row>
    <row r="2830" spans="28:31" ht="13" x14ac:dyDescent="0.3">
      <c r="AB2830"/>
      <c r="AC2830"/>
      <c r="AD2830"/>
      <c r="AE2830"/>
    </row>
    <row r="2831" spans="28:31" ht="13" x14ac:dyDescent="0.3">
      <c r="AB2831"/>
      <c r="AC2831"/>
      <c r="AD2831"/>
      <c r="AE2831"/>
    </row>
    <row r="2832" spans="28:31" ht="13" x14ac:dyDescent="0.3">
      <c r="AB2832"/>
      <c r="AC2832"/>
      <c r="AD2832"/>
      <c r="AE2832"/>
    </row>
    <row r="2833" spans="28:31" ht="13" x14ac:dyDescent="0.3">
      <c r="AB2833"/>
      <c r="AC2833"/>
      <c r="AD2833"/>
      <c r="AE2833"/>
    </row>
    <row r="2834" spans="28:31" ht="13" x14ac:dyDescent="0.3">
      <c r="AB2834"/>
      <c r="AC2834"/>
      <c r="AD2834"/>
      <c r="AE2834"/>
    </row>
    <row r="2835" spans="28:31" ht="13" x14ac:dyDescent="0.3">
      <c r="AB2835"/>
      <c r="AC2835"/>
      <c r="AD2835"/>
      <c r="AE2835"/>
    </row>
    <row r="2836" spans="28:31" ht="13" x14ac:dyDescent="0.3">
      <c r="AB2836"/>
      <c r="AC2836"/>
      <c r="AD2836"/>
      <c r="AE2836"/>
    </row>
    <row r="2837" spans="28:31" ht="13" x14ac:dyDescent="0.3">
      <c r="AB2837"/>
      <c r="AC2837"/>
      <c r="AD2837"/>
      <c r="AE2837"/>
    </row>
    <row r="2838" spans="28:31" ht="13" x14ac:dyDescent="0.3">
      <c r="AB2838"/>
      <c r="AC2838"/>
      <c r="AD2838"/>
      <c r="AE2838"/>
    </row>
    <row r="2839" spans="28:31" ht="13" x14ac:dyDescent="0.3">
      <c r="AB2839"/>
      <c r="AC2839"/>
      <c r="AD2839"/>
      <c r="AE2839"/>
    </row>
    <row r="2840" spans="28:31" ht="13" x14ac:dyDescent="0.3">
      <c r="AB2840"/>
      <c r="AC2840"/>
      <c r="AD2840"/>
      <c r="AE2840"/>
    </row>
    <row r="2841" spans="28:31" ht="13" x14ac:dyDescent="0.3">
      <c r="AB2841"/>
      <c r="AC2841"/>
      <c r="AD2841"/>
      <c r="AE2841"/>
    </row>
    <row r="2842" spans="28:31" ht="13" x14ac:dyDescent="0.3">
      <c r="AB2842"/>
      <c r="AC2842"/>
      <c r="AD2842"/>
      <c r="AE2842"/>
    </row>
    <row r="2843" spans="28:31" ht="13" x14ac:dyDescent="0.3">
      <c r="AB2843"/>
      <c r="AC2843"/>
      <c r="AD2843"/>
      <c r="AE2843"/>
    </row>
    <row r="2844" spans="28:31" ht="13" x14ac:dyDescent="0.3">
      <c r="AB2844"/>
      <c r="AC2844"/>
      <c r="AD2844"/>
      <c r="AE2844"/>
    </row>
    <row r="2845" spans="28:31" ht="13" x14ac:dyDescent="0.3">
      <c r="AB2845"/>
      <c r="AC2845"/>
      <c r="AD2845"/>
      <c r="AE2845"/>
    </row>
    <row r="2846" spans="28:31" ht="13" x14ac:dyDescent="0.3">
      <c r="AB2846"/>
      <c r="AC2846"/>
      <c r="AD2846"/>
      <c r="AE2846"/>
    </row>
    <row r="2847" spans="28:31" ht="13" x14ac:dyDescent="0.3">
      <c r="AB2847"/>
      <c r="AC2847"/>
      <c r="AD2847"/>
      <c r="AE2847"/>
    </row>
    <row r="2848" spans="28:31" ht="13" x14ac:dyDescent="0.3">
      <c r="AB2848"/>
      <c r="AC2848"/>
      <c r="AD2848"/>
      <c r="AE2848"/>
    </row>
    <row r="2849" spans="28:31" ht="13" x14ac:dyDescent="0.3">
      <c r="AB2849"/>
      <c r="AC2849"/>
      <c r="AD2849"/>
      <c r="AE2849"/>
    </row>
    <row r="2850" spans="28:31" ht="13" x14ac:dyDescent="0.3">
      <c r="AB2850"/>
      <c r="AC2850"/>
      <c r="AD2850"/>
      <c r="AE2850"/>
    </row>
    <row r="2851" spans="28:31" ht="13" x14ac:dyDescent="0.3">
      <c r="AB2851"/>
      <c r="AC2851"/>
      <c r="AD2851"/>
      <c r="AE2851"/>
    </row>
    <row r="2852" spans="28:31" ht="13" x14ac:dyDescent="0.3">
      <c r="AB2852"/>
      <c r="AC2852"/>
      <c r="AD2852"/>
      <c r="AE2852"/>
    </row>
    <row r="2853" spans="28:31" ht="13" x14ac:dyDescent="0.3">
      <c r="AB2853"/>
      <c r="AC2853"/>
      <c r="AD2853"/>
      <c r="AE2853"/>
    </row>
    <row r="2854" spans="28:31" ht="13" x14ac:dyDescent="0.3">
      <c r="AB2854"/>
      <c r="AC2854"/>
      <c r="AD2854"/>
      <c r="AE2854"/>
    </row>
    <row r="2855" spans="28:31" ht="13" x14ac:dyDescent="0.3">
      <c r="AB2855"/>
      <c r="AC2855"/>
      <c r="AD2855"/>
      <c r="AE2855"/>
    </row>
    <row r="2856" spans="28:31" ht="13" x14ac:dyDescent="0.3">
      <c r="AB2856"/>
      <c r="AC2856"/>
      <c r="AD2856"/>
      <c r="AE2856"/>
    </row>
    <row r="2857" spans="28:31" ht="13" x14ac:dyDescent="0.3">
      <c r="AB2857"/>
      <c r="AC2857"/>
      <c r="AD2857"/>
      <c r="AE2857"/>
    </row>
    <row r="2858" spans="28:31" ht="13" x14ac:dyDescent="0.3">
      <c r="AB2858"/>
      <c r="AC2858"/>
      <c r="AD2858"/>
      <c r="AE2858"/>
    </row>
    <row r="2859" spans="28:31" ht="13" x14ac:dyDescent="0.3">
      <c r="AB2859"/>
      <c r="AC2859"/>
      <c r="AD2859"/>
      <c r="AE2859"/>
    </row>
    <row r="2860" spans="28:31" ht="13" x14ac:dyDescent="0.3">
      <c r="AB2860"/>
      <c r="AC2860"/>
      <c r="AD2860"/>
      <c r="AE2860"/>
    </row>
    <row r="2861" spans="28:31" ht="13" x14ac:dyDescent="0.3">
      <c r="AB2861"/>
      <c r="AC2861"/>
      <c r="AD2861"/>
      <c r="AE2861"/>
    </row>
    <row r="2862" spans="28:31" ht="13" x14ac:dyDescent="0.3">
      <c r="AB2862"/>
      <c r="AC2862"/>
      <c r="AD2862"/>
      <c r="AE2862"/>
    </row>
    <row r="2863" spans="28:31" ht="13" x14ac:dyDescent="0.3">
      <c r="AB2863"/>
      <c r="AC2863"/>
      <c r="AD2863"/>
      <c r="AE2863"/>
    </row>
    <row r="2864" spans="28:31" ht="13" x14ac:dyDescent="0.3">
      <c r="AB2864"/>
      <c r="AC2864"/>
      <c r="AD2864"/>
      <c r="AE2864"/>
    </row>
    <row r="2865" spans="28:31" ht="13" x14ac:dyDescent="0.3">
      <c r="AB2865"/>
      <c r="AC2865"/>
      <c r="AD2865"/>
      <c r="AE2865"/>
    </row>
    <row r="2866" spans="28:31" ht="13" x14ac:dyDescent="0.3">
      <c r="AB2866"/>
      <c r="AC2866"/>
      <c r="AD2866"/>
      <c r="AE2866"/>
    </row>
    <row r="2867" spans="28:31" ht="13" x14ac:dyDescent="0.3">
      <c r="AB2867"/>
      <c r="AC2867"/>
      <c r="AD2867"/>
      <c r="AE2867"/>
    </row>
    <row r="2868" spans="28:31" ht="13" x14ac:dyDescent="0.3">
      <c r="AB2868"/>
      <c r="AC2868"/>
      <c r="AD2868"/>
      <c r="AE2868"/>
    </row>
    <row r="2869" spans="28:31" ht="13" x14ac:dyDescent="0.3">
      <c r="AB2869"/>
      <c r="AC2869"/>
      <c r="AD2869"/>
      <c r="AE2869"/>
    </row>
    <row r="2870" spans="28:31" ht="13" x14ac:dyDescent="0.3">
      <c r="AB2870"/>
      <c r="AC2870"/>
      <c r="AD2870"/>
      <c r="AE2870"/>
    </row>
    <row r="2871" spans="28:31" ht="13" x14ac:dyDescent="0.3">
      <c r="AB2871"/>
      <c r="AC2871"/>
      <c r="AD2871"/>
      <c r="AE2871"/>
    </row>
    <row r="2872" spans="28:31" ht="13" x14ac:dyDescent="0.3">
      <c r="AB2872"/>
      <c r="AC2872"/>
      <c r="AD2872"/>
      <c r="AE2872"/>
    </row>
    <row r="2873" spans="28:31" ht="13" x14ac:dyDescent="0.3">
      <c r="AB2873"/>
      <c r="AC2873"/>
      <c r="AD2873"/>
      <c r="AE2873"/>
    </row>
    <row r="2874" spans="28:31" ht="13" x14ac:dyDescent="0.3">
      <c r="AB2874"/>
      <c r="AC2874"/>
      <c r="AD2874"/>
      <c r="AE2874"/>
    </row>
    <row r="2875" spans="28:31" ht="13" x14ac:dyDescent="0.3">
      <c r="AB2875"/>
      <c r="AC2875"/>
      <c r="AD2875"/>
      <c r="AE2875"/>
    </row>
    <row r="2876" spans="28:31" ht="13" x14ac:dyDescent="0.3">
      <c r="AB2876"/>
      <c r="AC2876"/>
      <c r="AD2876"/>
      <c r="AE2876"/>
    </row>
    <row r="2877" spans="28:31" ht="13" x14ac:dyDescent="0.3">
      <c r="AB2877"/>
      <c r="AC2877"/>
      <c r="AD2877"/>
      <c r="AE2877"/>
    </row>
    <row r="2878" spans="28:31" ht="13" x14ac:dyDescent="0.3">
      <c r="AB2878"/>
      <c r="AC2878"/>
      <c r="AD2878"/>
      <c r="AE2878"/>
    </row>
    <row r="2879" spans="28:31" ht="13" x14ac:dyDescent="0.3">
      <c r="AB2879"/>
      <c r="AC2879"/>
      <c r="AD2879"/>
      <c r="AE2879"/>
    </row>
    <row r="2880" spans="28:31" ht="13" x14ac:dyDescent="0.3">
      <c r="AB2880"/>
      <c r="AC2880"/>
      <c r="AD2880"/>
      <c r="AE2880"/>
    </row>
    <row r="2881" spans="28:31" ht="13" x14ac:dyDescent="0.3">
      <c r="AB2881"/>
      <c r="AC2881"/>
      <c r="AD2881"/>
      <c r="AE2881"/>
    </row>
    <row r="2882" spans="28:31" ht="13" x14ac:dyDescent="0.3">
      <c r="AB2882"/>
      <c r="AC2882"/>
      <c r="AD2882"/>
      <c r="AE2882"/>
    </row>
    <row r="2883" spans="28:31" ht="13" x14ac:dyDescent="0.3">
      <c r="AB2883"/>
      <c r="AC2883"/>
      <c r="AD2883"/>
      <c r="AE2883"/>
    </row>
    <row r="2884" spans="28:31" ht="13" x14ac:dyDescent="0.3">
      <c r="AB2884"/>
      <c r="AC2884"/>
      <c r="AD2884"/>
      <c r="AE2884"/>
    </row>
    <row r="2885" spans="28:31" ht="13" x14ac:dyDescent="0.3">
      <c r="AB2885"/>
      <c r="AC2885"/>
      <c r="AD2885"/>
      <c r="AE2885"/>
    </row>
    <row r="2886" spans="28:31" ht="13" x14ac:dyDescent="0.3">
      <c r="AB2886"/>
      <c r="AC2886"/>
      <c r="AD2886"/>
      <c r="AE2886"/>
    </row>
    <row r="2887" spans="28:31" ht="13" x14ac:dyDescent="0.3">
      <c r="AB2887"/>
      <c r="AC2887"/>
      <c r="AD2887"/>
      <c r="AE2887"/>
    </row>
    <row r="2888" spans="28:31" ht="13" x14ac:dyDescent="0.3">
      <c r="AB2888"/>
      <c r="AC2888"/>
      <c r="AD2888"/>
      <c r="AE2888"/>
    </row>
    <row r="2889" spans="28:31" ht="13" x14ac:dyDescent="0.3">
      <c r="AB2889"/>
      <c r="AC2889"/>
      <c r="AD2889"/>
      <c r="AE2889"/>
    </row>
    <row r="2890" spans="28:31" ht="13" x14ac:dyDescent="0.3">
      <c r="AB2890"/>
      <c r="AC2890"/>
      <c r="AD2890"/>
      <c r="AE2890"/>
    </row>
    <row r="2891" spans="28:31" ht="13" x14ac:dyDescent="0.3">
      <c r="AB2891"/>
      <c r="AC2891"/>
      <c r="AD2891"/>
      <c r="AE2891"/>
    </row>
    <row r="2892" spans="28:31" ht="13" x14ac:dyDescent="0.3">
      <c r="AB2892"/>
      <c r="AC2892"/>
      <c r="AD2892"/>
      <c r="AE2892"/>
    </row>
    <row r="2893" spans="28:31" ht="13" x14ac:dyDescent="0.3">
      <c r="AB2893"/>
      <c r="AC2893"/>
      <c r="AD2893"/>
      <c r="AE2893"/>
    </row>
    <row r="2894" spans="28:31" ht="13" x14ac:dyDescent="0.3">
      <c r="AB2894"/>
      <c r="AC2894"/>
      <c r="AD2894"/>
      <c r="AE2894"/>
    </row>
    <row r="2895" spans="28:31" ht="13" x14ac:dyDescent="0.3">
      <c r="AB2895"/>
      <c r="AC2895"/>
      <c r="AD2895"/>
      <c r="AE2895"/>
    </row>
    <row r="2896" spans="28:31" ht="13" x14ac:dyDescent="0.3">
      <c r="AB2896"/>
      <c r="AC2896"/>
      <c r="AD2896"/>
      <c r="AE2896"/>
    </row>
    <row r="2897" spans="28:31" ht="13" x14ac:dyDescent="0.3">
      <c r="AB2897"/>
      <c r="AC2897"/>
      <c r="AD2897"/>
      <c r="AE2897"/>
    </row>
    <row r="2898" spans="28:31" ht="13" x14ac:dyDescent="0.3">
      <c r="AB2898"/>
      <c r="AC2898"/>
      <c r="AD2898"/>
      <c r="AE2898"/>
    </row>
    <row r="2899" spans="28:31" ht="13" x14ac:dyDescent="0.3">
      <c r="AB2899"/>
      <c r="AC2899"/>
      <c r="AD2899"/>
      <c r="AE2899"/>
    </row>
    <row r="2900" spans="28:31" ht="13" x14ac:dyDescent="0.3">
      <c r="AB2900"/>
      <c r="AC2900"/>
      <c r="AD2900"/>
      <c r="AE2900"/>
    </row>
    <row r="2901" spans="28:31" ht="13" x14ac:dyDescent="0.3">
      <c r="AB2901"/>
      <c r="AC2901"/>
      <c r="AD2901"/>
      <c r="AE2901"/>
    </row>
    <row r="2902" spans="28:31" ht="13" x14ac:dyDescent="0.3">
      <c r="AB2902"/>
      <c r="AC2902"/>
      <c r="AD2902"/>
      <c r="AE2902"/>
    </row>
    <row r="2903" spans="28:31" ht="13" x14ac:dyDescent="0.3">
      <c r="AB2903"/>
      <c r="AC2903"/>
      <c r="AD2903"/>
      <c r="AE2903"/>
    </row>
    <row r="2904" spans="28:31" ht="13" x14ac:dyDescent="0.3">
      <c r="AB2904"/>
      <c r="AC2904"/>
      <c r="AD2904"/>
      <c r="AE2904"/>
    </row>
    <row r="2905" spans="28:31" ht="13" x14ac:dyDescent="0.3">
      <c r="AB2905"/>
      <c r="AC2905"/>
      <c r="AD2905"/>
      <c r="AE2905"/>
    </row>
    <row r="2906" spans="28:31" ht="13" x14ac:dyDescent="0.3">
      <c r="AB2906"/>
      <c r="AC2906"/>
      <c r="AD2906"/>
      <c r="AE2906"/>
    </row>
    <row r="2907" spans="28:31" ht="13" x14ac:dyDescent="0.3">
      <c r="AB2907"/>
      <c r="AC2907"/>
      <c r="AD2907"/>
      <c r="AE2907"/>
    </row>
    <row r="2908" spans="28:31" ht="13" x14ac:dyDescent="0.3">
      <c r="AB2908"/>
      <c r="AC2908"/>
      <c r="AD2908"/>
      <c r="AE2908"/>
    </row>
    <row r="2909" spans="28:31" ht="13" x14ac:dyDescent="0.3">
      <c r="AB2909"/>
      <c r="AC2909"/>
      <c r="AD2909"/>
      <c r="AE2909"/>
    </row>
    <row r="2910" spans="28:31" ht="13" x14ac:dyDescent="0.3">
      <c r="AB2910"/>
      <c r="AC2910"/>
      <c r="AD2910"/>
      <c r="AE2910"/>
    </row>
    <row r="2911" spans="28:31" ht="13" x14ac:dyDescent="0.3">
      <c r="AB2911"/>
      <c r="AC2911"/>
      <c r="AD2911"/>
      <c r="AE2911"/>
    </row>
    <row r="2912" spans="28:31" ht="13" x14ac:dyDescent="0.3">
      <c r="AB2912"/>
      <c r="AC2912"/>
      <c r="AD2912"/>
      <c r="AE2912"/>
    </row>
    <row r="2913" spans="28:31" ht="13" x14ac:dyDescent="0.3">
      <c r="AB2913"/>
      <c r="AC2913"/>
      <c r="AD2913"/>
      <c r="AE2913"/>
    </row>
    <row r="2914" spans="28:31" ht="13" x14ac:dyDescent="0.3">
      <c r="AB2914"/>
      <c r="AC2914"/>
      <c r="AD2914"/>
      <c r="AE2914"/>
    </row>
    <row r="2915" spans="28:31" ht="13" x14ac:dyDescent="0.3">
      <c r="AB2915"/>
      <c r="AC2915"/>
      <c r="AD2915"/>
      <c r="AE2915"/>
    </row>
    <row r="2916" spans="28:31" ht="13" x14ac:dyDescent="0.3">
      <c r="AB2916"/>
      <c r="AC2916"/>
      <c r="AD2916"/>
      <c r="AE2916"/>
    </row>
    <row r="2917" spans="28:31" ht="13" x14ac:dyDescent="0.3">
      <c r="AB2917"/>
      <c r="AC2917"/>
      <c r="AD2917"/>
      <c r="AE2917"/>
    </row>
    <row r="2918" spans="28:31" ht="13" x14ac:dyDescent="0.3">
      <c r="AB2918"/>
      <c r="AC2918"/>
      <c r="AD2918"/>
      <c r="AE2918"/>
    </row>
    <row r="2919" spans="28:31" ht="13" x14ac:dyDescent="0.3">
      <c r="AB2919"/>
      <c r="AC2919"/>
      <c r="AD2919"/>
      <c r="AE2919"/>
    </row>
    <row r="2920" spans="28:31" ht="13" x14ac:dyDescent="0.3">
      <c r="AB2920"/>
      <c r="AC2920"/>
      <c r="AD2920"/>
      <c r="AE2920"/>
    </row>
    <row r="2921" spans="28:31" ht="13" x14ac:dyDescent="0.3">
      <c r="AB2921"/>
      <c r="AC2921"/>
      <c r="AD2921"/>
      <c r="AE2921"/>
    </row>
    <row r="2922" spans="28:31" ht="13" x14ac:dyDescent="0.3">
      <c r="AB2922"/>
      <c r="AC2922"/>
      <c r="AD2922"/>
      <c r="AE2922"/>
    </row>
    <row r="2923" spans="28:31" ht="13" x14ac:dyDescent="0.3">
      <c r="AB2923"/>
      <c r="AC2923"/>
      <c r="AD2923"/>
      <c r="AE2923"/>
    </row>
    <row r="2924" spans="28:31" ht="13" x14ac:dyDescent="0.3">
      <c r="AB2924"/>
      <c r="AC2924"/>
      <c r="AD2924"/>
      <c r="AE2924"/>
    </row>
    <row r="2925" spans="28:31" ht="13" x14ac:dyDescent="0.3">
      <c r="AB2925"/>
      <c r="AC2925"/>
      <c r="AD2925"/>
      <c r="AE2925"/>
    </row>
    <row r="2926" spans="28:31" ht="13" x14ac:dyDescent="0.3">
      <c r="AB2926"/>
      <c r="AC2926"/>
      <c r="AD2926"/>
      <c r="AE2926"/>
    </row>
    <row r="2927" spans="28:31" ht="13" x14ac:dyDescent="0.3">
      <c r="AB2927"/>
      <c r="AC2927"/>
      <c r="AD2927"/>
      <c r="AE2927"/>
    </row>
    <row r="2928" spans="28:31" ht="13" x14ac:dyDescent="0.3">
      <c r="AB2928"/>
      <c r="AC2928"/>
      <c r="AD2928"/>
      <c r="AE2928"/>
    </row>
    <row r="2929" spans="28:31" ht="13" x14ac:dyDescent="0.3">
      <c r="AB2929"/>
      <c r="AC2929"/>
      <c r="AD2929"/>
      <c r="AE2929"/>
    </row>
    <row r="2930" spans="28:31" ht="13" x14ac:dyDescent="0.3">
      <c r="AB2930"/>
      <c r="AC2930"/>
      <c r="AD2930"/>
      <c r="AE2930"/>
    </row>
    <row r="2931" spans="28:31" ht="13" x14ac:dyDescent="0.3">
      <c r="AB2931"/>
      <c r="AC2931"/>
      <c r="AD2931"/>
      <c r="AE2931"/>
    </row>
    <row r="2932" spans="28:31" ht="13" x14ac:dyDescent="0.3">
      <c r="AB2932"/>
      <c r="AC2932"/>
      <c r="AD2932"/>
      <c r="AE2932"/>
    </row>
    <row r="2933" spans="28:31" ht="13" x14ac:dyDescent="0.3">
      <c r="AB2933"/>
      <c r="AC2933"/>
      <c r="AD2933"/>
      <c r="AE2933"/>
    </row>
    <row r="2934" spans="28:31" ht="13" x14ac:dyDescent="0.3">
      <c r="AB2934"/>
      <c r="AC2934"/>
      <c r="AD2934"/>
      <c r="AE2934"/>
    </row>
    <row r="2935" spans="28:31" ht="13" x14ac:dyDescent="0.3">
      <c r="AB2935"/>
      <c r="AC2935"/>
      <c r="AD2935"/>
      <c r="AE2935"/>
    </row>
    <row r="2936" spans="28:31" ht="13" x14ac:dyDescent="0.3">
      <c r="AB2936"/>
      <c r="AC2936"/>
      <c r="AD2936"/>
      <c r="AE2936"/>
    </row>
    <row r="2937" spans="28:31" ht="13" x14ac:dyDescent="0.3">
      <c r="AB2937"/>
      <c r="AC2937"/>
      <c r="AD2937"/>
      <c r="AE2937"/>
    </row>
    <row r="2938" spans="28:31" ht="13" x14ac:dyDescent="0.3">
      <c r="AB2938"/>
      <c r="AC2938"/>
      <c r="AD2938"/>
      <c r="AE2938"/>
    </row>
    <row r="2939" spans="28:31" ht="13" x14ac:dyDescent="0.3">
      <c r="AB2939"/>
      <c r="AC2939"/>
      <c r="AD2939"/>
      <c r="AE2939"/>
    </row>
    <row r="2940" spans="28:31" ht="13" x14ac:dyDescent="0.3">
      <c r="AB2940"/>
      <c r="AC2940"/>
      <c r="AD2940"/>
      <c r="AE2940"/>
    </row>
    <row r="2941" spans="28:31" ht="13" x14ac:dyDescent="0.3">
      <c r="AB2941"/>
      <c r="AC2941"/>
      <c r="AD2941"/>
      <c r="AE2941"/>
    </row>
    <row r="2942" spans="28:31" ht="13" x14ac:dyDescent="0.3">
      <c r="AB2942"/>
      <c r="AC2942"/>
      <c r="AD2942"/>
      <c r="AE2942"/>
    </row>
    <row r="2943" spans="28:31" ht="13" x14ac:dyDescent="0.3">
      <c r="AB2943"/>
      <c r="AC2943"/>
      <c r="AD2943"/>
      <c r="AE2943"/>
    </row>
    <row r="2944" spans="28:31" ht="13" x14ac:dyDescent="0.3">
      <c r="AB2944"/>
      <c r="AC2944"/>
      <c r="AD2944"/>
      <c r="AE2944"/>
    </row>
    <row r="2945" spans="28:31" ht="13" x14ac:dyDescent="0.3">
      <c r="AB2945"/>
      <c r="AC2945"/>
      <c r="AD2945"/>
      <c r="AE2945"/>
    </row>
    <row r="2946" spans="28:31" ht="13" x14ac:dyDescent="0.3">
      <c r="AB2946"/>
      <c r="AC2946"/>
      <c r="AD2946"/>
      <c r="AE2946"/>
    </row>
    <row r="2947" spans="28:31" ht="13" x14ac:dyDescent="0.3">
      <c r="AB2947"/>
      <c r="AC2947"/>
      <c r="AD2947"/>
      <c r="AE2947"/>
    </row>
    <row r="2948" spans="28:31" ht="13" x14ac:dyDescent="0.3">
      <c r="AB2948"/>
      <c r="AC2948"/>
      <c r="AD2948"/>
      <c r="AE2948"/>
    </row>
    <row r="2949" spans="28:31" ht="13" x14ac:dyDescent="0.3">
      <c r="AB2949"/>
      <c r="AC2949"/>
      <c r="AD2949"/>
      <c r="AE2949"/>
    </row>
    <row r="2950" spans="28:31" ht="13" x14ac:dyDescent="0.3">
      <c r="AB2950"/>
      <c r="AC2950"/>
      <c r="AD2950"/>
      <c r="AE2950"/>
    </row>
    <row r="2951" spans="28:31" ht="13" x14ac:dyDescent="0.3">
      <c r="AB2951"/>
      <c r="AC2951"/>
      <c r="AD2951"/>
      <c r="AE2951"/>
    </row>
    <row r="2952" spans="28:31" ht="13" x14ac:dyDescent="0.3">
      <c r="AB2952"/>
      <c r="AC2952"/>
      <c r="AD2952"/>
      <c r="AE2952"/>
    </row>
    <row r="2953" spans="28:31" ht="13" x14ac:dyDescent="0.3">
      <c r="AB2953"/>
      <c r="AC2953"/>
      <c r="AD2953"/>
      <c r="AE2953"/>
    </row>
    <row r="2954" spans="28:31" ht="13" x14ac:dyDescent="0.3">
      <c r="AB2954"/>
      <c r="AC2954"/>
      <c r="AD2954"/>
      <c r="AE2954"/>
    </row>
    <row r="2955" spans="28:31" ht="13" x14ac:dyDescent="0.3">
      <c r="AB2955"/>
      <c r="AC2955"/>
      <c r="AD2955"/>
      <c r="AE2955"/>
    </row>
    <row r="2956" spans="28:31" ht="13" x14ac:dyDescent="0.3">
      <c r="AB2956"/>
      <c r="AC2956"/>
      <c r="AD2956"/>
      <c r="AE2956"/>
    </row>
    <row r="2957" spans="28:31" ht="13" x14ac:dyDescent="0.3">
      <c r="AB2957"/>
      <c r="AC2957"/>
      <c r="AD2957"/>
      <c r="AE2957"/>
    </row>
    <row r="2958" spans="28:31" ht="13" x14ac:dyDescent="0.3">
      <c r="AB2958"/>
      <c r="AC2958"/>
      <c r="AD2958"/>
      <c r="AE2958"/>
    </row>
    <row r="2959" spans="28:31" ht="13" x14ac:dyDescent="0.3">
      <c r="AB2959"/>
      <c r="AC2959"/>
      <c r="AD2959"/>
      <c r="AE2959"/>
    </row>
    <row r="2960" spans="28:31" ht="13" x14ac:dyDescent="0.3">
      <c r="AB2960"/>
      <c r="AC2960"/>
      <c r="AD2960"/>
      <c r="AE2960"/>
    </row>
    <row r="2961" spans="28:31" ht="13" x14ac:dyDescent="0.3">
      <c r="AB2961"/>
      <c r="AC2961"/>
      <c r="AD2961"/>
      <c r="AE2961"/>
    </row>
    <row r="2962" spans="28:31" ht="13" x14ac:dyDescent="0.3">
      <c r="AB2962"/>
      <c r="AC2962"/>
      <c r="AD2962"/>
      <c r="AE2962"/>
    </row>
    <row r="2963" spans="28:31" ht="13" x14ac:dyDescent="0.3">
      <c r="AB2963"/>
      <c r="AC2963"/>
      <c r="AD2963"/>
      <c r="AE2963"/>
    </row>
    <row r="2964" spans="28:31" ht="13" x14ac:dyDescent="0.3">
      <c r="AB2964"/>
      <c r="AC2964"/>
      <c r="AD2964"/>
      <c r="AE2964"/>
    </row>
    <row r="2965" spans="28:31" ht="13" x14ac:dyDescent="0.3">
      <c r="AB2965"/>
      <c r="AC2965"/>
      <c r="AD2965"/>
      <c r="AE2965"/>
    </row>
    <row r="2966" spans="28:31" ht="13" x14ac:dyDescent="0.3">
      <c r="AB2966"/>
      <c r="AC2966"/>
      <c r="AD2966"/>
      <c r="AE2966"/>
    </row>
    <row r="2967" spans="28:31" ht="13" x14ac:dyDescent="0.3">
      <c r="AB2967"/>
      <c r="AC2967"/>
      <c r="AD2967"/>
      <c r="AE2967"/>
    </row>
    <row r="2968" spans="28:31" ht="13" x14ac:dyDescent="0.3">
      <c r="AB2968"/>
      <c r="AC2968"/>
      <c r="AD2968"/>
      <c r="AE2968"/>
    </row>
    <row r="2969" spans="28:31" ht="13" x14ac:dyDescent="0.3">
      <c r="AB2969"/>
      <c r="AC2969"/>
      <c r="AD2969"/>
      <c r="AE2969"/>
    </row>
    <row r="2970" spans="28:31" ht="13" x14ac:dyDescent="0.3">
      <c r="AB2970"/>
      <c r="AC2970"/>
      <c r="AD2970"/>
      <c r="AE2970"/>
    </row>
    <row r="2971" spans="28:31" ht="13" x14ac:dyDescent="0.3">
      <c r="AB2971"/>
      <c r="AC2971"/>
      <c r="AD2971"/>
      <c r="AE2971"/>
    </row>
    <row r="2972" spans="28:31" ht="13" x14ac:dyDescent="0.3">
      <c r="AB2972"/>
      <c r="AC2972"/>
      <c r="AD2972"/>
      <c r="AE2972"/>
    </row>
    <row r="2973" spans="28:31" ht="13" x14ac:dyDescent="0.3">
      <c r="AB2973"/>
      <c r="AC2973"/>
      <c r="AD2973"/>
      <c r="AE2973"/>
    </row>
    <row r="2974" spans="28:31" ht="13" x14ac:dyDescent="0.3">
      <c r="AB2974"/>
      <c r="AC2974"/>
      <c r="AD2974"/>
      <c r="AE2974"/>
    </row>
    <row r="2975" spans="28:31" ht="13" x14ac:dyDescent="0.3">
      <c r="AB2975"/>
      <c r="AC2975"/>
      <c r="AD2975"/>
      <c r="AE2975"/>
    </row>
    <row r="2976" spans="28:31" ht="13" x14ac:dyDescent="0.3">
      <c r="AB2976"/>
      <c r="AC2976"/>
      <c r="AD2976"/>
      <c r="AE2976"/>
    </row>
    <row r="2977" spans="28:31" ht="13" x14ac:dyDescent="0.3">
      <c r="AB2977"/>
      <c r="AC2977"/>
      <c r="AD2977"/>
      <c r="AE2977"/>
    </row>
    <row r="2978" spans="28:31" ht="13" x14ac:dyDescent="0.3">
      <c r="AB2978"/>
      <c r="AC2978"/>
      <c r="AD2978"/>
      <c r="AE2978"/>
    </row>
    <row r="2979" spans="28:31" ht="13" x14ac:dyDescent="0.3">
      <c r="AB2979"/>
      <c r="AC2979"/>
      <c r="AD2979"/>
      <c r="AE2979"/>
    </row>
    <row r="2980" spans="28:31" ht="13" x14ac:dyDescent="0.3">
      <c r="AB2980"/>
      <c r="AC2980"/>
      <c r="AD2980"/>
      <c r="AE2980"/>
    </row>
    <row r="2981" spans="28:31" ht="13" x14ac:dyDescent="0.3">
      <c r="AB2981"/>
      <c r="AC2981"/>
      <c r="AD2981"/>
      <c r="AE2981"/>
    </row>
    <row r="2982" spans="28:31" ht="13" x14ac:dyDescent="0.3">
      <c r="AB2982"/>
      <c r="AC2982"/>
      <c r="AD2982"/>
      <c r="AE2982"/>
    </row>
    <row r="2983" spans="28:31" ht="13" x14ac:dyDescent="0.3">
      <c r="AB2983"/>
      <c r="AC2983"/>
      <c r="AD2983"/>
      <c r="AE2983"/>
    </row>
    <row r="2984" spans="28:31" ht="13" x14ac:dyDescent="0.3">
      <c r="AB2984"/>
      <c r="AC2984"/>
      <c r="AD2984"/>
      <c r="AE2984"/>
    </row>
    <row r="2985" spans="28:31" ht="13" x14ac:dyDescent="0.3">
      <c r="AB2985"/>
      <c r="AC2985"/>
      <c r="AD2985"/>
      <c r="AE2985"/>
    </row>
    <row r="2986" spans="28:31" ht="13" x14ac:dyDescent="0.3">
      <c r="AB2986"/>
      <c r="AC2986"/>
      <c r="AD2986"/>
      <c r="AE2986"/>
    </row>
    <row r="2987" spans="28:31" ht="13" x14ac:dyDescent="0.3">
      <c r="AB2987"/>
      <c r="AC2987"/>
      <c r="AD2987"/>
      <c r="AE2987"/>
    </row>
    <row r="2988" spans="28:31" ht="13" x14ac:dyDescent="0.3">
      <c r="AB2988"/>
      <c r="AC2988"/>
      <c r="AD2988"/>
      <c r="AE2988"/>
    </row>
    <row r="2989" spans="28:31" ht="13" x14ac:dyDescent="0.3">
      <c r="AB2989"/>
      <c r="AC2989"/>
      <c r="AD2989"/>
      <c r="AE2989"/>
    </row>
    <row r="2990" spans="28:31" ht="13" x14ac:dyDescent="0.3">
      <c r="AB2990"/>
      <c r="AC2990"/>
      <c r="AD2990"/>
      <c r="AE2990"/>
    </row>
    <row r="2991" spans="28:31" ht="13" x14ac:dyDescent="0.3">
      <c r="AB2991"/>
      <c r="AC2991"/>
      <c r="AD2991"/>
      <c r="AE2991"/>
    </row>
    <row r="2992" spans="28:31" ht="13" x14ac:dyDescent="0.3">
      <c r="AB2992"/>
      <c r="AC2992"/>
      <c r="AD2992"/>
      <c r="AE2992"/>
    </row>
    <row r="2993" spans="28:31" ht="13" x14ac:dyDescent="0.3">
      <c r="AB2993"/>
      <c r="AC2993"/>
      <c r="AD2993"/>
      <c r="AE2993"/>
    </row>
    <row r="2994" spans="28:31" ht="13" x14ac:dyDescent="0.3">
      <c r="AB2994"/>
      <c r="AC2994"/>
      <c r="AD2994"/>
      <c r="AE2994"/>
    </row>
    <row r="2995" spans="28:31" ht="13" x14ac:dyDescent="0.3">
      <c r="AB2995"/>
      <c r="AC2995"/>
      <c r="AD2995"/>
      <c r="AE2995"/>
    </row>
    <row r="2996" spans="28:31" ht="13" x14ac:dyDescent="0.3">
      <c r="AB2996"/>
      <c r="AC2996"/>
      <c r="AD2996"/>
      <c r="AE2996"/>
    </row>
    <row r="2997" spans="28:31" ht="13" x14ac:dyDescent="0.3">
      <c r="AB2997"/>
      <c r="AC2997"/>
      <c r="AD2997"/>
      <c r="AE2997"/>
    </row>
    <row r="2998" spans="28:31" ht="13" x14ac:dyDescent="0.3">
      <c r="AB2998"/>
      <c r="AC2998"/>
      <c r="AD2998"/>
      <c r="AE2998"/>
    </row>
    <row r="2999" spans="28:31" ht="13" x14ac:dyDescent="0.3">
      <c r="AB2999"/>
      <c r="AC2999"/>
      <c r="AD2999"/>
      <c r="AE2999"/>
    </row>
    <row r="3000" spans="28:31" ht="13" x14ac:dyDescent="0.3">
      <c r="AB3000"/>
      <c r="AC3000"/>
      <c r="AD3000"/>
      <c r="AE3000"/>
    </row>
    <row r="3001" spans="28:31" ht="13" x14ac:dyDescent="0.3">
      <c r="AB3001"/>
      <c r="AC3001"/>
      <c r="AD3001"/>
      <c r="AE3001"/>
    </row>
    <row r="3002" spans="28:31" ht="13" x14ac:dyDescent="0.3">
      <c r="AB3002"/>
      <c r="AC3002"/>
      <c r="AD3002"/>
      <c r="AE3002"/>
    </row>
    <row r="3003" spans="28:31" ht="13" x14ac:dyDescent="0.3">
      <c r="AB3003"/>
      <c r="AC3003"/>
      <c r="AD3003"/>
      <c r="AE3003"/>
    </row>
    <row r="3004" spans="28:31" ht="13" x14ac:dyDescent="0.3">
      <c r="AB3004"/>
      <c r="AC3004"/>
      <c r="AD3004"/>
      <c r="AE3004"/>
    </row>
    <row r="3005" spans="28:31" ht="13" x14ac:dyDescent="0.3">
      <c r="AB3005"/>
      <c r="AC3005"/>
      <c r="AD3005"/>
      <c r="AE3005"/>
    </row>
    <row r="3006" spans="28:31" ht="13" x14ac:dyDescent="0.3">
      <c r="AB3006"/>
      <c r="AC3006"/>
      <c r="AD3006"/>
      <c r="AE3006"/>
    </row>
    <row r="3007" spans="28:31" ht="13" x14ac:dyDescent="0.3">
      <c r="AB3007"/>
      <c r="AC3007"/>
      <c r="AD3007"/>
      <c r="AE3007"/>
    </row>
    <row r="3008" spans="28:31" ht="13" x14ac:dyDescent="0.3">
      <c r="AB3008"/>
      <c r="AC3008"/>
      <c r="AD3008"/>
      <c r="AE3008"/>
    </row>
    <row r="3009" spans="28:31" ht="13" x14ac:dyDescent="0.3">
      <c r="AB3009"/>
      <c r="AC3009"/>
      <c r="AD3009"/>
      <c r="AE3009"/>
    </row>
    <row r="3010" spans="28:31" ht="13" x14ac:dyDescent="0.3">
      <c r="AB3010"/>
      <c r="AC3010"/>
      <c r="AD3010"/>
      <c r="AE3010"/>
    </row>
    <row r="3011" spans="28:31" ht="13" x14ac:dyDescent="0.3">
      <c r="AB3011"/>
      <c r="AC3011"/>
      <c r="AD3011"/>
      <c r="AE3011"/>
    </row>
    <row r="3012" spans="28:31" ht="13" x14ac:dyDescent="0.3">
      <c r="AB3012"/>
      <c r="AC3012"/>
      <c r="AD3012"/>
      <c r="AE3012"/>
    </row>
    <row r="3013" spans="28:31" ht="13" x14ac:dyDescent="0.3">
      <c r="AB3013"/>
      <c r="AC3013"/>
      <c r="AD3013"/>
      <c r="AE3013"/>
    </row>
    <row r="3014" spans="28:31" ht="13" x14ac:dyDescent="0.3">
      <c r="AB3014"/>
      <c r="AC3014"/>
      <c r="AD3014"/>
      <c r="AE3014"/>
    </row>
    <row r="3015" spans="28:31" ht="13" x14ac:dyDescent="0.3">
      <c r="AB3015"/>
      <c r="AC3015"/>
      <c r="AD3015"/>
      <c r="AE3015"/>
    </row>
    <row r="3016" spans="28:31" ht="13" x14ac:dyDescent="0.3">
      <c r="AB3016"/>
      <c r="AC3016"/>
      <c r="AD3016"/>
      <c r="AE3016"/>
    </row>
    <row r="3017" spans="28:31" ht="13" x14ac:dyDescent="0.3">
      <c r="AB3017"/>
      <c r="AC3017"/>
      <c r="AD3017"/>
      <c r="AE3017"/>
    </row>
    <row r="3018" spans="28:31" ht="13" x14ac:dyDescent="0.3">
      <c r="AB3018"/>
      <c r="AC3018"/>
      <c r="AD3018"/>
      <c r="AE3018"/>
    </row>
    <row r="3019" spans="28:31" ht="13" x14ac:dyDescent="0.3">
      <c r="AB3019"/>
      <c r="AC3019"/>
      <c r="AD3019"/>
      <c r="AE3019"/>
    </row>
    <row r="3020" spans="28:31" ht="13" x14ac:dyDescent="0.3">
      <c r="AB3020"/>
      <c r="AC3020"/>
      <c r="AD3020"/>
      <c r="AE3020"/>
    </row>
    <row r="3021" spans="28:31" ht="13" x14ac:dyDescent="0.3">
      <c r="AB3021"/>
      <c r="AC3021"/>
      <c r="AD3021"/>
      <c r="AE3021"/>
    </row>
    <row r="3022" spans="28:31" ht="13" x14ac:dyDescent="0.3">
      <c r="AB3022"/>
      <c r="AC3022"/>
      <c r="AD3022"/>
      <c r="AE3022"/>
    </row>
    <row r="3023" spans="28:31" ht="13" x14ac:dyDescent="0.3">
      <c r="AB3023"/>
      <c r="AC3023"/>
      <c r="AD3023"/>
      <c r="AE3023"/>
    </row>
    <row r="3024" spans="28:31" ht="13" x14ac:dyDescent="0.3">
      <c r="AB3024"/>
      <c r="AC3024"/>
      <c r="AD3024"/>
      <c r="AE3024"/>
    </row>
    <row r="3025" spans="28:31" ht="13" x14ac:dyDescent="0.3">
      <c r="AB3025"/>
      <c r="AC3025"/>
      <c r="AD3025"/>
      <c r="AE3025"/>
    </row>
    <row r="3026" spans="28:31" ht="13" x14ac:dyDescent="0.3">
      <c r="AB3026"/>
      <c r="AC3026"/>
      <c r="AD3026"/>
      <c r="AE3026"/>
    </row>
    <row r="3027" spans="28:31" ht="13" x14ac:dyDescent="0.3">
      <c r="AB3027"/>
      <c r="AC3027"/>
      <c r="AD3027"/>
      <c r="AE3027"/>
    </row>
    <row r="3028" spans="28:31" ht="13" x14ac:dyDescent="0.3">
      <c r="AB3028"/>
      <c r="AC3028"/>
      <c r="AD3028"/>
      <c r="AE3028"/>
    </row>
    <row r="3029" spans="28:31" ht="13" x14ac:dyDescent="0.3">
      <c r="AB3029"/>
      <c r="AC3029"/>
      <c r="AD3029"/>
      <c r="AE3029"/>
    </row>
    <row r="3030" spans="28:31" ht="13" x14ac:dyDescent="0.3">
      <c r="AB3030"/>
      <c r="AC3030"/>
      <c r="AD3030"/>
      <c r="AE3030"/>
    </row>
    <row r="3031" spans="28:31" ht="13" x14ac:dyDescent="0.3">
      <c r="AB3031"/>
      <c r="AC3031"/>
      <c r="AD3031"/>
      <c r="AE3031"/>
    </row>
    <row r="3032" spans="28:31" ht="13" x14ac:dyDescent="0.3">
      <c r="AB3032"/>
      <c r="AC3032"/>
      <c r="AD3032"/>
      <c r="AE3032"/>
    </row>
    <row r="3033" spans="28:31" ht="13" x14ac:dyDescent="0.3">
      <c r="AB3033"/>
      <c r="AC3033"/>
      <c r="AD3033"/>
      <c r="AE3033"/>
    </row>
    <row r="3034" spans="28:31" ht="13" x14ac:dyDescent="0.3">
      <c r="AB3034"/>
      <c r="AC3034"/>
      <c r="AD3034"/>
      <c r="AE3034"/>
    </row>
    <row r="3035" spans="28:31" ht="13" x14ac:dyDescent="0.3">
      <c r="AB3035"/>
      <c r="AC3035"/>
      <c r="AD3035"/>
      <c r="AE3035"/>
    </row>
    <row r="3036" spans="28:31" ht="13" x14ac:dyDescent="0.3">
      <c r="AB3036"/>
      <c r="AC3036"/>
      <c r="AD3036"/>
      <c r="AE3036"/>
    </row>
    <row r="3037" spans="28:31" ht="13" x14ac:dyDescent="0.3">
      <c r="AB3037"/>
      <c r="AC3037"/>
      <c r="AD3037"/>
      <c r="AE3037"/>
    </row>
    <row r="3038" spans="28:31" ht="13" x14ac:dyDescent="0.3">
      <c r="AB3038"/>
      <c r="AC3038"/>
      <c r="AD3038"/>
      <c r="AE3038"/>
    </row>
    <row r="3039" spans="28:31" ht="13" x14ac:dyDescent="0.3">
      <c r="AB3039"/>
      <c r="AC3039"/>
      <c r="AD3039"/>
      <c r="AE3039"/>
    </row>
    <row r="3040" spans="28:31" ht="13" x14ac:dyDescent="0.3">
      <c r="AB3040"/>
      <c r="AC3040"/>
      <c r="AD3040"/>
      <c r="AE3040"/>
    </row>
    <row r="3041" spans="28:31" ht="13" x14ac:dyDescent="0.3">
      <c r="AB3041"/>
      <c r="AC3041"/>
      <c r="AD3041"/>
      <c r="AE3041"/>
    </row>
    <row r="3042" spans="28:31" ht="13" x14ac:dyDescent="0.3">
      <c r="AB3042"/>
      <c r="AC3042"/>
      <c r="AD3042"/>
      <c r="AE3042"/>
    </row>
    <row r="3043" spans="28:31" ht="13" x14ac:dyDescent="0.3">
      <c r="AB3043"/>
      <c r="AC3043"/>
      <c r="AD3043"/>
      <c r="AE3043"/>
    </row>
    <row r="3044" spans="28:31" ht="13" x14ac:dyDescent="0.3">
      <c r="AB3044"/>
      <c r="AC3044"/>
      <c r="AD3044"/>
      <c r="AE3044"/>
    </row>
    <row r="3045" spans="28:31" ht="13" x14ac:dyDescent="0.3">
      <c r="AB3045"/>
      <c r="AC3045"/>
      <c r="AD3045"/>
      <c r="AE3045"/>
    </row>
    <row r="3046" spans="28:31" ht="13" x14ac:dyDescent="0.3">
      <c r="AB3046"/>
      <c r="AC3046"/>
      <c r="AD3046"/>
      <c r="AE3046"/>
    </row>
    <row r="3047" spans="28:31" ht="13" x14ac:dyDescent="0.3">
      <c r="AB3047"/>
      <c r="AC3047"/>
      <c r="AD3047"/>
      <c r="AE3047"/>
    </row>
    <row r="3048" spans="28:31" ht="13" x14ac:dyDescent="0.3">
      <c r="AB3048"/>
      <c r="AC3048"/>
      <c r="AD3048"/>
      <c r="AE3048"/>
    </row>
    <row r="3049" spans="28:31" ht="13" x14ac:dyDescent="0.3">
      <c r="AB3049"/>
      <c r="AC3049"/>
      <c r="AD3049"/>
      <c r="AE3049"/>
    </row>
    <row r="3050" spans="28:31" ht="13" x14ac:dyDescent="0.3">
      <c r="AB3050"/>
      <c r="AC3050"/>
      <c r="AD3050"/>
      <c r="AE3050"/>
    </row>
    <row r="3051" spans="28:31" ht="13" x14ac:dyDescent="0.3">
      <c r="AB3051"/>
      <c r="AC3051"/>
      <c r="AD3051"/>
      <c r="AE3051"/>
    </row>
    <row r="3052" spans="28:31" ht="13" x14ac:dyDescent="0.3">
      <c r="AB3052"/>
      <c r="AC3052"/>
      <c r="AD3052"/>
      <c r="AE3052"/>
    </row>
    <row r="3053" spans="28:31" ht="13" x14ac:dyDescent="0.3">
      <c r="AB3053"/>
      <c r="AC3053"/>
      <c r="AD3053"/>
      <c r="AE3053"/>
    </row>
    <row r="3054" spans="28:31" ht="13" x14ac:dyDescent="0.3">
      <c r="AB3054"/>
      <c r="AC3054"/>
      <c r="AD3054"/>
      <c r="AE3054"/>
    </row>
    <row r="3055" spans="28:31" ht="13" x14ac:dyDescent="0.3">
      <c r="AB3055"/>
      <c r="AC3055"/>
      <c r="AD3055"/>
      <c r="AE3055"/>
    </row>
    <row r="3056" spans="28:31" ht="13" x14ac:dyDescent="0.3">
      <c r="AB3056"/>
      <c r="AC3056"/>
      <c r="AD3056"/>
      <c r="AE3056"/>
    </row>
    <row r="3057" spans="28:31" ht="13" x14ac:dyDescent="0.3">
      <c r="AB3057"/>
      <c r="AC3057"/>
      <c r="AD3057"/>
      <c r="AE3057"/>
    </row>
    <row r="3058" spans="28:31" ht="13" x14ac:dyDescent="0.3">
      <c r="AB3058"/>
      <c r="AC3058"/>
      <c r="AD3058"/>
      <c r="AE3058"/>
    </row>
    <row r="3059" spans="28:31" ht="13" x14ac:dyDescent="0.3">
      <c r="AB3059"/>
      <c r="AC3059"/>
      <c r="AD3059"/>
      <c r="AE3059"/>
    </row>
    <row r="3060" spans="28:31" ht="13" x14ac:dyDescent="0.3">
      <c r="AB3060"/>
      <c r="AC3060"/>
      <c r="AD3060"/>
      <c r="AE3060"/>
    </row>
    <row r="3061" spans="28:31" ht="13" x14ac:dyDescent="0.3">
      <c r="AB3061"/>
      <c r="AC3061"/>
      <c r="AD3061"/>
      <c r="AE3061"/>
    </row>
    <row r="3062" spans="28:31" ht="13" x14ac:dyDescent="0.3">
      <c r="AB3062"/>
      <c r="AC3062"/>
      <c r="AD3062"/>
      <c r="AE3062"/>
    </row>
    <row r="3063" spans="28:31" ht="13" x14ac:dyDescent="0.3">
      <c r="AB3063"/>
      <c r="AC3063"/>
      <c r="AD3063"/>
      <c r="AE3063"/>
    </row>
    <row r="3064" spans="28:31" ht="13" x14ac:dyDescent="0.3">
      <c r="AB3064"/>
      <c r="AC3064"/>
      <c r="AD3064"/>
      <c r="AE3064"/>
    </row>
    <row r="3065" spans="28:31" ht="13" x14ac:dyDescent="0.3">
      <c r="AB3065"/>
      <c r="AC3065"/>
      <c r="AD3065"/>
      <c r="AE3065"/>
    </row>
    <row r="3066" spans="28:31" ht="13" x14ac:dyDescent="0.3">
      <c r="AB3066"/>
      <c r="AC3066"/>
      <c r="AD3066"/>
      <c r="AE3066"/>
    </row>
    <row r="3067" spans="28:31" ht="13" x14ac:dyDescent="0.3">
      <c r="AB3067"/>
      <c r="AC3067"/>
      <c r="AD3067"/>
      <c r="AE3067"/>
    </row>
    <row r="3068" spans="28:31" ht="13" x14ac:dyDescent="0.3">
      <c r="AB3068"/>
      <c r="AC3068"/>
      <c r="AD3068"/>
      <c r="AE3068"/>
    </row>
    <row r="3069" spans="28:31" ht="13" x14ac:dyDescent="0.3">
      <c r="AB3069"/>
      <c r="AC3069"/>
      <c r="AD3069"/>
      <c r="AE3069"/>
    </row>
    <row r="3070" spans="28:31" ht="13" x14ac:dyDescent="0.3">
      <c r="AB3070"/>
      <c r="AC3070"/>
      <c r="AD3070"/>
      <c r="AE3070"/>
    </row>
    <row r="3071" spans="28:31" ht="13" x14ac:dyDescent="0.3">
      <c r="AB3071"/>
      <c r="AC3071"/>
      <c r="AD3071"/>
      <c r="AE3071"/>
    </row>
    <row r="3072" spans="28:31" ht="13" x14ac:dyDescent="0.3">
      <c r="AB3072"/>
      <c r="AC3072"/>
      <c r="AD3072"/>
      <c r="AE3072"/>
    </row>
    <row r="3073" spans="28:31" ht="13" x14ac:dyDescent="0.3">
      <c r="AB3073"/>
      <c r="AC3073"/>
      <c r="AD3073"/>
      <c r="AE3073"/>
    </row>
    <row r="3074" spans="28:31" ht="13" x14ac:dyDescent="0.3">
      <c r="AB3074"/>
      <c r="AC3074"/>
      <c r="AD3074"/>
      <c r="AE3074"/>
    </row>
    <row r="3075" spans="28:31" ht="13" x14ac:dyDescent="0.3">
      <c r="AB3075"/>
      <c r="AC3075"/>
      <c r="AD3075"/>
      <c r="AE3075"/>
    </row>
    <row r="3076" spans="28:31" ht="13" x14ac:dyDescent="0.3">
      <c r="AB3076"/>
      <c r="AC3076"/>
      <c r="AD3076"/>
      <c r="AE3076"/>
    </row>
    <row r="3077" spans="28:31" ht="13" x14ac:dyDescent="0.3">
      <c r="AB3077"/>
      <c r="AC3077"/>
      <c r="AD3077"/>
      <c r="AE3077"/>
    </row>
    <row r="3078" spans="28:31" ht="13" x14ac:dyDescent="0.3">
      <c r="AB3078"/>
      <c r="AC3078"/>
      <c r="AD3078"/>
      <c r="AE3078"/>
    </row>
    <row r="3079" spans="28:31" ht="13" x14ac:dyDescent="0.3">
      <c r="AB3079"/>
      <c r="AC3079"/>
      <c r="AD3079"/>
      <c r="AE3079"/>
    </row>
    <row r="3080" spans="28:31" ht="13" x14ac:dyDescent="0.3">
      <c r="AB3080"/>
      <c r="AC3080"/>
      <c r="AD3080"/>
      <c r="AE3080"/>
    </row>
    <row r="3081" spans="28:31" ht="13" x14ac:dyDescent="0.3">
      <c r="AB3081"/>
      <c r="AC3081"/>
      <c r="AD3081"/>
      <c r="AE3081"/>
    </row>
    <row r="3082" spans="28:31" ht="13" x14ac:dyDescent="0.3">
      <c r="AB3082"/>
      <c r="AC3082"/>
      <c r="AD3082"/>
      <c r="AE3082"/>
    </row>
    <row r="3083" spans="28:31" ht="13" x14ac:dyDescent="0.3">
      <c r="AB3083"/>
      <c r="AC3083"/>
      <c r="AD3083"/>
      <c r="AE3083"/>
    </row>
    <row r="3084" spans="28:31" ht="13" x14ac:dyDescent="0.3">
      <c r="AB3084"/>
      <c r="AC3084"/>
      <c r="AD3084"/>
      <c r="AE3084"/>
    </row>
    <row r="3085" spans="28:31" ht="13" x14ac:dyDescent="0.3">
      <c r="AB3085"/>
      <c r="AC3085"/>
      <c r="AD3085"/>
      <c r="AE3085"/>
    </row>
    <row r="3086" spans="28:31" ht="13" x14ac:dyDescent="0.3">
      <c r="AB3086"/>
      <c r="AC3086"/>
      <c r="AD3086"/>
      <c r="AE3086"/>
    </row>
    <row r="3087" spans="28:31" ht="13" x14ac:dyDescent="0.3">
      <c r="AB3087"/>
      <c r="AC3087"/>
      <c r="AD3087"/>
      <c r="AE3087"/>
    </row>
    <row r="3088" spans="28:31" ht="13" x14ac:dyDescent="0.3">
      <c r="AB3088"/>
      <c r="AC3088"/>
      <c r="AD3088"/>
      <c r="AE3088"/>
    </row>
    <row r="3089" spans="28:31" ht="13" x14ac:dyDescent="0.3">
      <c r="AB3089"/>
      <c r="AC3089"/>
      <c r="AD3089"/>
      <c r="AE3089"/>
    </row>
    <row r="3090" spans="28:31" ht="13" x14ac:dyDescent="0.3">
      <c r="AB3090"/>
      <c r="AC3090"/>
      <c r="AD3090"/>
      <c r="AE3090"/>
    </row>
    <row r="3091" spans="28:31" ht="13" x14ac:dyDescent="0.3">
      <c r="AB3091"/>
      <c r="AC3091"/>
      <c r="AD3091"/>
      <c r="AE3091"/>
    </row>
    <row r="3092" spans="28:31" ht="13" x14ac:dyDescent="0.3">
      <c r="AB3092"/>
      <c r="AC3092"/>
      <c r="AD3092"/>
      <c r="AE3092"/>
    </row>
    <row r="3093" spans="28:31" ht="13" x14ac:dyDescent="0.3">
      <c r="AB3093"/>
      <c r="AC3093"/>
      <c r="AD3093"/>
      <c r="AE3093"/>
    </row>
    <row r="3094" spans="28:31" ht="13" x14ac:dyDescent="0.3">
      <c r="AB3094"/>
      <c r="AC3094"/>
      <c r="AD3094"/>
      <c r="AE3094"/>
    </row>
    <row r="3095" spans="28:31" ht="13" x14ac:dyDescent="0.3">
      <c r="AB3095"/>
      <c r="AC3095"/>
      <c r="AD3095"/>
      <c r="AE3095"/>
    </row>
    <row r="3096" spans="28:31" ht="13" x14ac:dyDescent="0.3">
      <c r="AB3096"/>
      <c r="AC3096"/>
      <c r="AD3096"/>
      <c r="AE3096"/>
    </row>
    <row r="3097" spans="28:31" ht="13" x14ac:dyDescent="0.3">
      <c r="AB3097"/>
      <c r="AC3097"/>
      <c r="AD3097"/>
      <c r="AE3097"/>
    </row>
    <row r="3098" spans="28:31" ht="13" x14ac:dyDescent="0.3">
      <c r="AB3098"/>
      <c r="AC3098"/>
      <c r="AD3098"/>
      <c r="AE3098"/>
    </row>
    <row r="3099" spans="28:31" ht="13" x14ac:dyDescent="0.3">
      <c r="AB3099"/>
      <c r="AC3099"/>
      <c r="AD3099"/>
      <c r="AE3099"/>
    </row>
    <row r="3100" spans="28:31" ht="13" x14ac:dyDescent="0.3">
      <c r="AB3100"/>
      <c r="AC3100"/>
      <c r="AD3100"/>
      <c r="AE3100"/>
    </row>
    <row r="3101" spans="28:31" ht="13" x14ac:dyDescent="0.3">
      <c r="AB3101"/>
      <c r="AC3101"/>
      <c r="AD3101"/>
      <c r="AE3101"/>
    </row>
    <row r="3102" spans="28:31" ht="13" x14ac:dyDescent="0.3">
      <c r="AB3102"/>
      <c r="AC3102"/>
      <c r="AD3102"/>
      <c r="AE3102"/>
    </row>
    <row r="3103" spans="28:31" ht="13" x14ac:dyDescent="0.3">
      <c r="AB3103"/>
      <c r="AC3103"/>
      <c r="AD3103"/>
      <c r="AE3103"/>
    </row>
    <row r="3104" spans="28:31" ht="13" x14ac:dyDescent="0.3">
      <c r="AB3104"/>
      <c r="AC3104"/>
      <c r="AD3104"/>
      <c r="AE3104"/>
    </row>
    <row r="3105" spans="28:31" ht="13" x14ac:dyDescent="0.3">
      <c r="AB3105"/>
      <c r="AC3105"/>
      <c r="AD3105"/>
      <c r="AE3105"/>
    </row>
    <row r="3106" spans="28:31" ht="13" x14ac:dyDescent="0.3">
      <c r="AB3106"/>
      <c r="AC3106"/>
      <c r="AD3106"/>
      <c r="AE3106"/>
    </row>
    <row r="3107" spans="28:31" ht="13" x14ac:dyDescent="0.3">
      <c r="AB3107"/>
      <c r="AC3107"/>
      <c r="AD3107"/>
      <c r="AE3107"/>
    </row>
    <row r="3108" spans="28:31" ht="13" x14ac:dyDescent="0.3">
      <c r="AB3108"/>
      <c r="AC3108"/>
      <c r="AD3108"/>
      <c r="AE3108"/>
    </row>
    <row r="3109" spans="28:31" ht="13" x14ac:dyDescent="0.3">
      <c r="AB3109"/>
      <c r="AC3109"/>
      <c r="AD3109"/>
      <c r="AE3109"/>
    </row>
    <row r="3110" spans="28:31" ht="13" x14ac:dyDescent="0.3">
      <c r="AB3110"/>
      <c r="AC3110"/>
      <c r="AD3110"/>
      <c r="AE3110"/>
    </row>
    <row r="3111" spans="28:31" ht="13" x14ac:dyDescent="0.3">
      <c r="AB3111"/>
      <c r="AC3111"/>
      <c r="AD3111"/>
      <c r="AE3111"/>
    </row>
    <row r="3112" spans="28:31" ht="13" x14ac:dyDescent="0.3">
      <c r="AB3112"/>
      <c r="AC3112"/>
      <c r="AD3112"/>
      <c r="AE3112"/>
    </row>
    <row r="3113" spans="28:31" ht="13" x14ac:dyDescent="0.3">
      <c r="AB3113"/>
      <c r="AC3113"/>
      <c r="AD3113"/>
      <c r="AE3113"/>
    </row>
    <row r="3114" spans="28:31" ht="13" x14ac:dyDescent="0.3">
      <c r="AB3114"/>
      <c r="AC3114"/>
      <c r="AD3114"/>
      <c r="AE3114"/>
    </row>
    <row r="3115" spans="28:31" ht="13" x14ac:dyDescent="0.3">
      <c r="AB3115"/>
      <c r="AC3115"/>
      <c r="AD3115"/>
      <c r="AE3115"/>
    </row>
    <row r="3116" spans="28:31" ht="13" x14ac:dyDescent="0.3">
      <c r="AB3116"/>
      <c r="AC3116"/>
      <c r="AD3116"/>
      <c r="AE3116"/>
    </row>
    <row r="3117" spans="28:31" ht="13" x14ac:dyDescent="0.3">
      <c r="AB3117"/>
      <c r="AC3117"/>
      <c r="AD3117"/>
      <c r="AE3117"/>
    </row>
    <row r="3118" spans="28:31" ht="13" x14ac:dyDescent="0.3">
      <c r="AB3118"/>
      <c r="AC3118"/>
      <c r="AD3118"/>
      <c r="AE3118"/>
    </row>
    <row r="3119" spans="28:31" ht="13" x14ac:dyDescent="0.3">
      <c r="AB3119"/>
      <c r="AC3119"/>
      <c r="AD3119"/>
      <c r="AE3119"/>
    </row>
    <row r="3120" spans="28:31" ht="13" x14ac:dyDescent="0.3">
      <c r="AB3120"/>
      <c r="AC3120"/>
      <c r="AD3120"/>
      <c r="AE3120"/>
    </row>
    <row r="3121" spans="28:31" ht="13" x14ac:dyDescent="0.3">
      <c r="AB3121"/>
      <c r="AC3121"/>
      <c r="AD3121"/>
      <c r="AE3121"/>
    </row>
    <row r="3122" spans="28:31" ht="13" x14ac:dyDescent="0.3">
      <c r="AB3122"/>
      <c r="AC3122"/>
      <c r="AD3122"/>
      <c r="AE3122"/>
    </row>
    <row r="3123" spans="28:31" ht="13" x14ac:dyDescent="0.3">
      <c r="AB3123"/>
      <c r="AC3123"/>
      <c r="AD3123"/>
      <c r="AE3123"/>
    </row>
    <row r="3124" spans="28:31" ht="13" x14ac:dyDescent="0.3">
      <c r="AB3124"/>
      <c r="AC3124"/>
      <c r="AD3124"/>
      <c r="AE3124"/>
    </row>
    <row r="3125" spans="28:31" ht="13" x14ac:dyDescent="0.3">
      <c r="AB3125"/>
      <c r="AC3125"/>
      <c r="AD3125"/>
      <c r="AE3125"/>
    </row>
    <row r="3126" spans="28:31" ht="13" x14ac:dyDescent="0.3">
      <c r="AB3126"/>
      <c r="AC3126"/>
      <c r="AD3126"/>
      <c r="AE3126"/>
    </row>
    <row r="3127" spans="28:31" ht="13" x14ac:dyDescent="0.3">
      <c r="AB3127"/>
      <c r="AC3127"/>
      <c r="AD3127"/>
      <c r="AE3127"/>
    </row>
    <row r="3128" spans="28:31" ht="13" x14ac:dyDescent="0.3">
      <c r="AB3128"/>
      <c r="AC3128"/>
      <c r="AD3128"/>
      <c r="AE3128"/>
    </row>
    <row r="3129" spans="28:31" ht="13" x14ac:dyDescent="0.3">
      <c r="AB3129"/>
      <c r="AC3129"/>
      <c r="AD3129"/>
      <c r="AE3129"/>
    </row>
    <row r="3130" spans="28:31" ht="13" x14ac:dyDescent="0.3">
      <c r="AB3130"/>
      <c r="AC3130"/>
      <c r="AD3130"/>
      <c r="AE3130"/>
    </row>
    <row r="3131" spans="28:31" ht="13" x14ac:dyDescent="0.3">
      <c r="AB3131"/>
      <c r="AC3131"/>
      <c r="AD3131"/>
      <c r="AE3131"/>
    </row>
    <row r="3132" spans="28:31" ht="13" x14ac:dyDescent="0.3">
      <c r="AB3132"/>
      <c r="AC3132"/>
      <c r="AD3132"/>
      <c r="AE3132"/>
    </row>
    <row r="3133" spans="28:31" ht="13" x14ac:dyDescent="0.3">
      <c r="AB3133"/>
      <c r="AC3133"/>
      <c r="AD3133"/>
      <c r="AE3133"/>
    </row>
    <row r="3134" spans="28:31" ht="13" x14ac:dyDescent="0.3">
      <c r="AB3134"/>
      <c r="AC3134"/>
      <c r="AD3134"/>
      <c r="AE3134"/>
    </row>
    <row r="3135" spans="28:31" ht="13" x14ac:dyDescent="0.3">
      <c r="AB3135"/>
      <c r="AC3135"/>
      <c r="AD3135"/>
      <c r="AE3135"/>
    </row>
    <row r="3136" spans="28:31" ht="13" x14ac:dyDescent="0.3">
      <c r="AB3136"/>
      <c r="AC3136"/>
      <c r="AD3136"/>
      <c r="AE3136"/>
    </row>
    <row r="3137" spans="28:31" ht="13" x14ac:dyDescent="0.3">
      <c r="AB3137"/>
      <c r="AC3137"/>
      <c r="AD3137"/>
      <c r="AE3137"/>
    </row>
    <row r="3138" spans="28:31" ht="13" x14ac:dyDescent="0.3">
      <c r="AB3138"/>
      <c r="AC3138"/>
      <c r="AD3138"/>
      <c r="AE3138"/>
    </row>
    <row r="3139" spans="28:31" ht="13" x14ac:dyDescent="0.3">
      <c r="AB3139"/>
      <c r="AC3139"/>
      <c r="AD3139"/>
      <c r="AE3139"/>
    </row>
    <row r="3140" spans="28:31" ht="13" x14ac:dyDescent="0.3">
      <c r="AB3140"/>
      <c r="AC3140"/>
      <c r="AD3140"/>
      <c r="AE3140"/>
    </row>
    <row r="3141" spans="28:31" ht="13" x14ac:dyDescent="0.3">
      <c r="AB3141"/>
      <c r="AC3141"/>
      <c r="AD3141"/>
      <c r="AE3141"/>
    </row>
    <row r="3142" spans="28:31" ht="13" x14ac:dyDescent="0.3">
      <c r="AB3142"/>
      <c r="AC3142"/>
      <c r="AD3142"/>
      <c r="AE3142"/>
    </row>
    <row r="3143" spans="28:31" ht="13" x14ac:dyDescent="0.3">
      <c r="AB3143"/>
      <c r="AC3143"/>
      <c r="AD3143"/>
      <c r="AE3143"/>
    </row>
    <row r="3144" spans="28:31" ht="13" x14ac:dyDescent="0.3">
      <c r="AB3144"/>
      <c r="AC3144"/>
      <c r="AD3144"/>
      <c r="AE3144"/>
    </row>
    <row r="3145" spans="28:31" ht="13" x14ac:dyDescent="0.3">
      <c r="AB3145"/>
      <c r="AC3145"/>
      <c r="AD3145"/>
      <c r="AE3145"/>
    </row>
    <row r="3146" spans="28:31" ht="13" x14ac:dyDescent="0.3">
      <c r="AB3146"/>
      <c r="AC3146"/>
      <c r="AD3146"/>
      <c r="AE3146"/>
    </row>
    <row r="3147" spans="28:31" ht="13" x14ac:dyDescent="0.3">
      <c r="AB3147"/>
      <c r="AC3147"/>
      <c r="AD3147"/>
      <c r="AE3147"/>
    </row>
    <row r="3148" spans="28:31" ht="13" x14ac:dyDescent="0.3">
      <c r="AB3148"/>
      <c r="AC3148"/>
      <c r="AD3148"/>
      <c r="AE3148"/>
    </row>
    <row r="3149" spans="28:31" ht="13" x14ac:dyDescent="0.3">
      <c r="AB3149"/>
      <c r="AC3149"/>
      <c r="AD3149"/>
      <c r="AE3149"/>
    </row>
    <row r="3150" spans="28:31" ht="13" x14ac:dyDescent="0.3">
      <c r="AB3150"/>
      <c r="AC3150"/>
      <c r="AD3150"/>
      <c r="AE3150"/>
    </row>
    <row r="3151" spans="28:31" ht="13" x14ac:dyDescent="0.3">
      <c r="AB3151"/>
      <c r="AC3151"/>
      <c r="AD3151"/>
      <c r="AE3151"/>
    </row>
    <row r="3152" spans="28:31" ht="13" x14ac:dyDescent="0.3">
      <c r="AB3152"/>
      <c r="AC3152"/>
      <c r="AD3152"/>
      <c r="AE3152"/>
    </row>
    <row r="3153" spans="28:31" ht="13" x14ac:dyDescent="0.3">
      <c r="AB3153"/>
      <c r="AC3153"/>
      <c r="AD3153"/>
      <c r="AE3153"/>
    </row>
    <row r="3154" spans="28:31" ht="13" x14ac:dyDescent="0.3">
      <c r="AB3154"/>
      <c r="AC3154"/>
      <c r="AD3154"/>
      <c r="AE3154"/>
    </row>
    <row r="3155" spans="28:31" ht="13" x14ac:dyDescent="0.3">
      <c r="AB3155"/>
      <c r="AC3155"/>
      <c r="AD3155"/>
      <c r="AE3155"/>
    </row>
    <row r="3156" spans="28:31" ht="13" x14ac:dyDescent="0.3">
      <c r="AB3156"/>
      <c r="AC3156"/>
      <c r="AD3156"/>
      <c r="AE3156"/>
    </row>
    <row r="3157" spans="28:31" ht="13" x14ac:dyDescent="0.3">
      <c r="AB3157"/>
      <c r="AC3157"/>
      <c r="AD3157"/>
      <c r="AE3157"/>
    </row>
    <row r="3158" spans="28:31" ht="13" x14ac:dyDescent="0.3">
      <c r="AB3158"/>
      <c r="AC3158"/>
      <c r="AD3158"/>
      <c r="AE3158"/>
    </row>
    <row r="3159" spans="28:31" ht="13" x14ac:dyDescent="0.3">
      <c r="AB3159"/>
      <c r="AC3159"/>
      <c r="AD3159"/>
      <c r="AE3159"/>
    </row>
    <row r="3160" spans="28:31" ht="13" x14ac:dyDescent="0.3">
      <c r="AB3160"/>
      <c r="AC3160"/>
      <c r="AD3160"/>
      <c r="AE3160"/>
    </row>
    <row r="3161" spans="28:31" ht="13" x14ac:dyDescent="0.3">
      <c r="AB3161"/>
      <c r="AC3161"/>
      <c r="AD3161"/>
      <c r="AE3161"/>
    </row>
    <row r="3162" spans="28:31" ht="13" x14ac:dyDescent="0.3">
      <c r="AB3162"/>
      <c r="AC3162"/>
      <c r="AD3162"/>
      <c r="AE3162"/>
    </row>
    <row r="3163" spans="28:31" ht="13" x14ac:dyDescent="0.3">
      <c r="AB3163"/>
      <c r="AC3163"/>
      <c r="AD3163"/>
      <c r="AE3163"/>
    </row>
    <row r="3164" spans="28:31" ht="13" x14ac:dyDescent="0.3">
      <c r="AB3164"/>
      <c r="AC3164"/>
      <c r="AD3164"/>
      <c r="AE3164"/>
    </row>
    <row r="3165" spans="28:31" ht="13" x14ac:dyDescent="0.3">
      <c r="AB3165"/>
      <c r="AC3165"/>
      <c r="AD3165"/>
      <c r="AE3165"/>
    </row>
    <row r="3166" spans="28:31" ht="13" x14ac:dyDescent="0.3">
      <c r="AB3166"/>
      <c r="AC3166"/>
      <c r="AD3166"/>
      <c r="AE3166"/>
    </row>
    <row r="3167" spans="28:31" ht="13" x14ac:dyDescent="0.3">
      <c r="AB3167"/>
      <c r="AC3167"/>
      <c r="AD3167"/>
      <c r="AE3167"/>
    </row>
    <row r="3168" spans="28:31" ht="13" x14ac:dyDescent="0.3">
      <c r="AB3168"/>
      <c r="AC3168"/>
      <c r="AD3168"/>
      <c r="AE3168"/>
    </row>
    <row r="3169" spans="28:31" ht="13" x14ac:dyDescent="0.3">
      <c r="AB3169"/>
      <c r="AC3169"/>
      <c r="AD3169"/>
      <c r="AE3169"/>
    </row>
    <row r="3170" spans="28:31" ht="13" x14ac:dyDescent="0.3">
      <c r="AB3170"/>
      <c r="AC3170"/>
      <c r="AD3170"/>
      <c r="AE3170"/>
    </row>
    <row r="3171" spans="28:31" ht="13" x14ac:dyDescent="0.3">
      <c r="AB3171"/>
      <c r="AC3171"/>
      <c r="AD3171"/>
      <c r="AE3171"/>
    </row>
    <row r="3172" spans="28:31" ht="13" x14ac:dyDescent="0.3">
      <c r="AB3172"/>
      <c r="AC3172"/>
      <c r="AD3172"/>
      <c r="AE3172"/>
    </row>
    <row r="3173" spans="28:31" ht="13" x14ac:dyDescent="0.3">
      <c r="AB3173"/>
      <c r="AC3173"/>
      <c r="AD3173"/>
      <c r="AE3173"/>
    </row>
    <row r="3174" spans="28:31" ht="13" x14ac:dyDescent="0.3">
      <c r="AB3174"/>
      <c r="AC3174"/>
      <c r="AD3174"/>
      <c r="AE3174"/>
    </row>
    <row r="3175" spans="28:31" ht="13" x14ac:dyDescent="0.3">
      <c r="AB3175"/>
      <c r="AC3175"/>
      <c r="AD3175"/>
      <c r="AE3175"/>
    </row>
    <row r="3176" spans="28:31" ht="13" x14ac:dyDescent="0.3">
      <c r="AB3176"/>
      <c r="AC3176"/>
      <c r="AD3176"/>
      <c r="AE3176"/>
    </row>
    <row r="3177" spans="28:31" ht="13" x14ac:dyDescent="0.3">
      <c r="AB3177"/>
      <c r="AC3177"/>
      <c r="AD3177"/>
      <c r="AE3177"/>
    </row>
    <row r="3178" spans="28:31" ht="13" x14ac:dyDescent="0.3">
      <c r="AB3178"/>
      <c r="AC3178"/>
      <c r="AD3178"/>
      <c r="AE3178"/>
    </row>
    <row r="3179" spans="28:31" ht="13" x14ac:dyDescent="0.3">
      <c r="AB3179"/>
      <c r="AC3179"/>
      <c r="AD3179"/>
      <c r="AE3179"/>
    </row>
    <row r="3180" spans="28:31" ht="13" x14ac:dyDescent="0.3">
      <c r="AB3180"/>
      <c r="AC3180"/>
      <c r="AD3180"/>
      <c r="AE3180"/>
    </row>
    <row r="3181" spans="28:31" ht="13" x14ac:dyDescent="0.3">
      <c r="AB3181"/>
      <c r="AC3181"/>
      <c r="AD3181"/>
      <c r="AE3181"/>
    </row>
    <row r="3182" spans="28:31" ht="13" x14ac:dyDescent="0.3">
      <c r="AB3182"/>
      <c r="AC3182"/>
      <c r="AD3182"/>
      <c r="AE3182"/>
    </row>
    <row r="3183" spans="28:31" ht="13" x14ac:dyDescent="0.3">
      <c r="AB3183"/>
      <c r="AC3183"/>
      <c r="AD3183"/>
      <c r="AE3183"/>
    </row>
    <row r="3184" spans="28:31" ht="13" x14ac:dyDescent="0.3">
      <c r="AB3184"/>
      <c r="AC3184"/>
      <c r="AD3184"/>
      <c r="AE3184"/>
    </row>
    <row r="3185" spans="28:31" ht="13" x14ac:dyDescent="0.3">
      <c r="AB3185"/>
      <c r="AC3185"/>
      <c r="AD3185"/>
      <c r="AE3185"/>
    </row>
    <row r="3186" spans="28:31" ht="13" x14ac:dyDescent="0.3">
      <c r="AB3186"/>
      <c r="AC3186"/>
      <c r="AD3186"/>
      <c r="AE3186"/>
    </row>
    <row r="3187" spans="28:31" ht="13" x14ac:dyDescent="0.3">
      <c r="AB3187"/>
      <c r="AC3187"/>
      <c r="AD3187"/>
      <c r="AE3187"/>
    </row>
    <row r="3188" spans="28:31" ht="13" x14ac:dyDescent="0.3">
      <c r="AB3188"/>
      <c r="AC3188"/>
      <c r="AD3188"/>
      <c r="AE3188"/>
    </row>
    <row r="3189" spans="28:31" ht="13" x14ac:dyDescent="0.3">
      <c r="AB3189"/>
      <c r="AC3189"/>
      <c r="AD3189"/>
      <c r="AE3189"/>
    </row>
    <row r="3190" spans="28:31" ht="13" x14ac:dyDescent="0.3">
      <c r="AB3190"/>
      <c r="AC3190"/>
      <c r="AD3190"/>
      <c r="AE3190"/>
    </row>
    <row r="3191" spans="28:31" ht="13" x14ac:dyDescent="0.3">
      <c r="AB3191"/>
      <c r="AC3191"/>
      <c r="AD3191"/>
      <c r="AE3191"/>
    </row>
    <row r="3192" spans="28:31" ht="13" x14ac:dyDescent="0.3">
      <c r="AB3192"/>
      <c r="AC3192"/>
      <c r="AD3192"/>
      <c r="AE3192"/>
    </row>
    <row r="3193" spans="28:31" ht="13" x14ac:dyDescent="0.3">
      <c r="AB3193"/>
      <c r="AC3193"/>
      <c r="AD3193"/>
      <c r="AE3193"/>
    </row>
    <row r="3194" spans="28:31" ht="13" x14ac:dyDescent="0.3">
      <c r="AB3194"/>
      <c r="AC3194"/>
      <c r="AD3194"/>
      <c r="AE3194"/>
    </row>
    <row r="3195" spans="28:31" ht="13" x14ac:dyDescent="0.3">
      <c r="AB3195"/>
      <c r="AC3195"/>
      <c r="AD3195"/>
      <c r="AE3195"/>
    </row>
    <row r="3196" spans="28:31" ht="13" x14ac:dyDescent="0.3">
      <c r="AB3196"/>
      <c r="AC3196"/>
      <c r="AD3196"/>
      <c r="AE3196"/>
    </row>
    <row r="3197" spans="28:31" ht="13" x14ac:dyDescent="0.3">
      <c r="AB3197"/>
      <c r="AC3197"/>
      <c r="AD3197"/>
      <c r="AE3197"/>
    </row>
    <row r="3198" spans="28:31" ht="13" x14ac:dyDescent="0.3">
      <c r="AB3198"/>
      <c r="AC3198"/>
      <c r="AD3198"/>
      <c r="AE3198"/>
    </row>
    <row r="3199" spans="28:31" ht="13" x14ac:dyDescent="0.3">
      <c r="AB3199"/>
      <c r="AC3199"/>
      <c r="AD3199"/>
      <c r="AE3199"/>
    </row>
    <row r="3200" spans="28:31" ht="13" x14ac:dyDescent="0.3">
      <c r="AB3200"/>
      <c r="AC3200"/>
      <c r="AD3200"/>
      <c r="AE3200"/>
    </row>
    <row r="3201" spans="28:31" ht="13" x14ac:dyDescent="0.3">
      <c r="AB3201"/>
      <c r="AC3201"/>
      <c r="AD3201"/>
      <c r="AE3201"/>
    </row>
    <row r="3202" spans="28:31" ht="13" x14ac:dyDescent="0.3">
      <c r="AB3202"/>
      <c r="AC3202"/>
      <c r="AD3202"/>
      <c r="AE3202"/>
    </row>
    <row r="3203" spans="28:31" ht="13" x14ac:dyDescent="0.3">
      <c r="AB3203"/>
      <c r="AC3203"/>
      <c r="AD3203"/>
      <c r="AE3203"/>
    </row>
    <row r="3204" spans="28:31" ht="13" x14ac:dyDescent="0.3">
      <c r="AB3204"/>
      <c r="AC3204"/>
      <c r="AD3204"/>
      <c r="AE3204"/>
    </row>
    <row r="3205" spans="28:31" ht="13" x14ac:dyDescent="0.3">
      <c r="AB3205"/>
      <c r="AC3205"/>
      <c r="AD3205"/>
      <c r="AE3205"/>
    </row>
    <row r="3206" spans="28:31" ht="13" x14ac:dyDescent="0.3">
      <c r="AB3206"/>
      <c r="AC3206"/>
      <c r="AD3206"/>
      <c r="AE3206"/>
    </row>
    <row r="3207" spans="28:31" ht="13" x14ac:dyDescent="0.3">
      <c r="AB3207"/>
      <c r="AC3207"/>
      <c r="AD3207"/>
      <c r="AE3207"/>
    </row>
    <row r="3208" spans="28:31" ht="13" x14ac:dyDescent="0.3">
      <c r="AB3208"/>
      <c r="AC3208"/>
      <c r="AD3208"/>
      <c r="AE3208"/>
    </row>
    <row r="3209" spans="28:31" ht="13" x14ac:dyDescent="0.3">
      <c r="AB3209"/>
      <c r="AC3209"/>
      <c r="AD3209"/>
      <c r="AE3209"/>
    </row>
    <row r="3210" spans="28:31" ht="13" x14ac:dyDescent="0.3">
      <c r="AB3210"/>
      <c r="AC3210"/>
      <c r="AD3210"/>
      <c r="AE3210"/>
    </row>
    <row r="3211" spans="28:31" ht="13" x14ac:dyDescent="0.3">
      <c r="AB3211"/>
      <c r="AC3211"/>
      <c r="AD3211"/>
      <c r="AE3211"/>
    </row>
    <row r="3212" spans="28:31" ht="13" x14ac:dyDescent="0.3">
      <c r="AB3212"/>
      <c r="AC3212"/>
      <c r="AD3212"/>
      <c r="AE3212"/>
    </row>
    <row r="3213" spans="28:31" ht="13" x14ac:dyDescent="0.3">
      <c r="AB3213"/>
      <c r="AC3213"/>
      <c r="AD3213"/>
      <c r="AE3213"/>
    </row>
    <row r="3214" spans="28:31" ht="13" x14ac:dyDescent="0.3">
      <c r="AB3214"/>
      <c r="AC3214"/>
      <c r="AD3214"/>
      <c r="AE3214"/>
    </row>
    <row r="3215" spans="28:31" ht="13" x14ac:dyDescent="0.3">
      <c r="AB3215"/>
      <c r="AC3215"/>
      <c r="AD3215"/>
      <c r="AE3215"/>
    </row>
    <row r="3216" spans="28:31" ht="13" x14ac:dyDescent="0.3">
      <c r="AB3216"/>
      <c r="AC3216"/>
      <c r="AD3216"/>
      <c r="AE3216"/>
    </row>
    <row r="3217" spans="28:31" ht="13" x14ac:dyDescent="0.3">
      <c r="AB3217"/>
      <c r="AC3217"/>
      <c r="AD3217"/>
      <c r="AE3217"/>
    </row>
    <row r="3218" spans="28:31" ht="13" x14ac:dyDescent="0.3">
      <c r="AB3218"/>
      <c r="AC3218"/>
      <c r="AD3218"/>
      <c r="AE3218"/>
    </row>
    <row r="3219" spans="28:31" ht="13" x14ac:dyDescent="0.3">
      <c r="AB3219"/>
      <c r="AC3219"/>
      <c r="AD3219"/>
      <c r="AE3219"/>
    </row>
    <row r="3220" spans="28:31" ht="13" x14ac:dyDescent="0.3">
      <c r="AB3220"/>
      <c r="AC3220"/>
      <c r="AD3220"/>
      <c r="AE3220"/>
    </row>
    <row r="3221" spans="28:31" ht="13" x14ac:dyDescent="0.3">
      <c r="AB3221"/>
      <c r="AC3221"/>
      <c r="AD3221"/>
      <c r="AE3221"/>
    </row>
    <row r="3222" spans="28:31" ht="13" x14ac:dyDescent="0.3">
      <c r="AB3222"/>
      <c r="AC3222"/>
      <c r="AD3222"/>
      <c r="AE3222"/>
    </row>
    <row r="3223" spans="28:31" ht="13" x14ac:dyDescent="0.3">
      <c r="AB3223"/>
      <c r="AC3223"/>
      <c r="AD3223"/>
      <c r="AE3223"/>
    </row>
    <row r="3224" spans="28:31" ht="13" x14ac:dyDescent="0.3">
      <c r="AB3224"/>
      <c r="AC3224"/>
      <c r="AD3224"/>
      <c r="AE3224"/>
    </row>
    <row r="3225" spans="28:31" ht="13" x14ac:dyDescent="0.3">
      <c r="AB3225"/>
      <c r="AC3225"/>
      <c r="AD3225"/>
      <c r="AE3225"/>
    </row>
    <row r="3226" spans="28:31" ht="13" x14ac:dyDescent="0.3">
      <c r="AB3226"/>
      <c r="AC3226"/>
      <c r="AD3226"/>
      <c r="AE3226"/>
    </row>
    <row r="3227" spans="28:31" ht="13" x14ac:dyDescent="0.3">
      <c r="AB3227"/>
      <c r="AC3227"/>
      <c r="AD3227"/>
      <c r="AE3227"/>
    </row>
    <row r="3228" spans="28:31" ht="13" x14ac:dyDescent="0.3">
      <c r="AB3228"/>
      <c r="AC3228"/>
      <c r="AD3228"/>
      <c r="AE3228"/>
    </row>
    <row r="3229" spans="28:31" ht="13" x14ac:dyDescent="0.3">
      <c r="AB3229"/>
      <c r="AC3229"/>
      <c r="AD3229"/>
      <c r="AE3229"/>
    </row>
    <row r="3230" spans="28:31" ht="13" x14ac:dyDescent="0.3">
      <c r="AB3230"/>
      <c r="AC3230"/>
      <c r="AD3230"/>
      <c r="AE3230"/>
    </row>
    <row r="3231" spans="28:31" ht="13" x14ac:dyDescent="0.3">
      <c r="AB3231"/>
      <c r="AC3231"/>
      <c r="AD3231"/>
      <c r="AE3231"/>
    </row>
    <row r="3232" spans="28:31" ht="13" x14ac:dyDescent="0.3">
      <c r="AB3232"/>
      <c r="AC3232"/>
      <c r="AD3232"/>
      <c r="AE3232"/>
    </row>
    <row r="3233" spans="28:31" ht="13" x14ac:dyDescent="0.3">
      <c r="AB3233"/>
      <c r="AC3233"/>
      <c r="AD3233"/>
      <c r="AE3233"/>
    </row>
    <row r="3234" spans="28:31" ht="13" x14ac:dyDescent="0.3">
      <c r="AB3234"/>
      <c r="AC3234"/>
      <c r="AD3234"/>
      <c r="AE3234"/>
    </row>
    <row r="3235" spans="28:31" ht="13" x14ac:dyDescent="0.3">
      <c r="AB3235"/>
      <c r="AC3235"/>
      <c r="AD3235"/>
      <c r="AE3235"/>
    </row>
    <row r="3236" spans="28:31" ht="13" x14ac:dyDescent="0.3">
      <c r="AB3236"/>
      <c r="AC3236"/>
      <c r="AD3236"/>
      <c r="AE3236"/>
    </row>
    <row r="3237" spans="28:31" ht="13" x14ac:dyDescent="0.3">
      <c r="AB3237"/>
      <c r="AC3237"/>
      <c r="AD3237"/>
      <c r="AE3237"/>
    </row>
    <row r="3238" spans="28:31" ht="13" x14ac:dyDescent="0.3">
      <c r="AB3238"/>
      <c r="AC3238"/>
      <c r="AD3238"/>
      <c r="AE3238"/>
    </row>
    <row r="3239" spans="28:31" ht="13" x14ac:dyDescent="0.3">
      <c r="AB3239"/>
      <c r="AC3239"/>
      <c r="AD3239"/>
      <c r="AE3239"/>
    </row>
    <row r="3240" spans="28:31" ht="13" x14ac:dyDescent="0.3">
      <c r="AB3240"/>
      <c r="AC3240"/>
      <c r="AD3240"/>
      <c r="AE3240"/>
    </row>
    <row r="3241" spans="28:31" ht="13" x14ac:dyDescent="0.3">
      <c r="AB3241"/>
      <c r="AC3241"/>
      <c r="AD3241"/>
      <c r="AE3241"/>
    </row>
    <row r="3242" spans="28:31" ht="13" x14ac:dyDescent="0.3">
      <c r="AB3242"/>
      <c r="AC3242"/>
      <c r="AD3242"/>
      <c r="AE3242"/>
    </row>
    <row r="3243" spans="28:31" ht="13" x14ac:dyDescent="0.3">
      <c r="AB3243"/>
      <c r="AC3243"/>
      <c r="AD3243"/>
      <c r="AE3243"/>
    </row>
    <row r="3244" spans="28:31" ht="13" x14ac:dyDescent="0.3">
      <c r="AB3244"/>
      <c r="AC3244"/>
      <c r="AD3244"/>
      <c r="AE3244"/>
    </row>
    <row r="3245" spans="28:31" ht="13" x14ac:dyDescent="0.3">
      <c r="AB3245"/>
      <c r="AC3245"/>
      <c r="AD3245"/>
      <c r="AE3245"/>
    </row>
    <row r="3246" spans="28:31" ht="13" x14ac:dyDescent="0.3">
      <c r="AB3246"/>
      <c r="AC3246"/>
      <c r="AD3246"/>
      <c r="AE3246"/>
    </row>
    <row r="3247" spans="28:31" ht="13" x14ac:dyDescent="0.3">
      <c r="AB3247"/>
      <c r="AC3247"/>
      <c r="AD3247"/>
      <c r="AE3247"/>
    </row>
    <row r="3248" spans="28:31" ht="13" x14ac:dyDescent="0.3">
      <c r="AB3248"/>
      <c r="AC3248"/>
      <c r="AD3248"/>
      <c r="AE3248"/>
    </row>
    <row r="3249" spans="28:31" ht="13" x14ac:dyDescent="0.3">
      <c r="AB3249"/>
      <c r="AC3249"/>
      <c r="AD3249"/>
      <c r="AE3249"/>
    </row>
    <row r="3250" spans="28:31" ht="13" x14ac:dyDescent="0.3">
      <c r="AB3250"/>
      <c r="AC3250"/>
      <c r="AD3250"/>
      <c r="AE3250"/>
    </row>
    <row r="3251" spans="28:31" ht="13" x14ac:dyDescent="0.3">
      <c r="AB3251"/>
      <c r="AC3251"/>
      <c r="AD3251"/>
      <c r="AE3251"/>
    </row>
    <row r="3252" spans="28:31" ht="13" x14ac:dyDescent="0.3">
      <c r="AB3252"/>
      <c r="AC3252"/>
      <c r="AD3252"/>
      <c r="AE3252"/>
    </row>
    <row r="3253" spans="28:31" ht="13" x14ac:dyDescent="0.3">
      <c r="AB3253"/>
      <c r="AC3253"/>
      <c r="AD3253"/>
      <c r="AE3253"/>
    </row>
    <row r="3254" spans="28:31" ht="13" x14ac:dyDescent="0.3">
      <c r="AB3254"/>
      <c r="AC3254"/>
      <c r="AD3254"/>
      <c r="AE3254"/>
    </row>
    <row r="3255" spans="28:31" ht="13" x14ac:dyDescent="0.3">
      <c r="AB3255"/>
      <c r="AC3255"/>
      <c r="AD3255"/>
      <c r="AE3255"/>
    </row>
    <row r="3256" spans="28:31" ht="13" x14ac:dyDescent="0.3">
      <c r="AB3256"/>
      <c r="AC3256"/>
      <c r="AD3256"/>
      <c r="AE3256"/>
    </row>
    <row r="3257" spans="28:31" ht="13" x14ac:dyDescent="0.3">
      <c r="AB3257"/>
      <c r="AC3257"/>
      <c r="AD3257"/>
      <c r="AE3257"/>
    </row>
    <row r="3258" spans="28:31" ht="13" x14ac:dyDescent="0.3">
      <c r="AB3258"/>
      <c r="AC3258"/>
      <c r="AD3258"/>
      <c r="AE3258"/>
    </row>
    <row r="3259" spans="28:31" ht="13" x14ac:dyDescent="0.3">
      <c r="AB3259"/>
      <c r="AC3259"/>
      <c r="AD3259"/>
      <c r="AE3259"/>
    </row>
    <row r="3260" spans="28:31" ht="13" x14ac:dyDescent="0.3">
      <c r="AB3260"/>
      <c r="AC3260"/>
      <c r="AD3260"/>
      <c r="AE3260"/>
    </row>
    <row r="3261" spans="28:31" ht="13" x14ac:dyDescent="0.3">
      <c r="AB3261"/>
      <c r="AC3261"/>
      <c r="AD3261"/>
      <c r="AE3261"/>
    </row>
    <row r="3262" spans="28:31" ht="13" x14ac:dyDescent="0.3">
      <c r="AB3262"/>
      <c r="AC3262"/>
      <c r="AD3262"/>
      <c r="AE3262"/>
    </row>
    <row r="3263" spans="28:31" ht="13" x14ac:dyDescent="0.3">
      <c r="AB3263"/>
      <c r="AC3263"/>
      <c r="AD3263"/>
      <c r="AE3263"/>
    </row>
    <row r="3264" spans="28:31" ht="13" x14ac:dyDescent="0.3">
      <c r="AB3264"/>
      <c r="AC3264"/>
      <c r="AD3264"/>
      <c r="AE3264"/>
    </row>
    <row r="3265" spans="28:31" ht="13" x14ac:dyDescent="0.3">
      <c r="AB3265"/>
      <c r="AC3265"/>
      <c r="AD3265"/>
      <c r="AE3265"/>
    </row>
    <row r="3266" spans="28:31" ht="13" x14ac:dyDescent="0.3">
      <c r="AB3266"/>
      <c r="AC3266"/>
      <c r="AD3266"/>
      <c r="AE3266"/>
    </row>
    <row r="3267" spans="28:31" ht="13" x14ac:dyDescent="0.3">
      <c r="AB3267"/>
      <c r="AC3267"/>
      <c r="AD3267"/>
      <c r="AE3267"/>
    </row>
    <row r="3268" spans="28:31" ht="13" x14ac:dyDescent="0.3">
      <c r="AB3268"/>
      <c r="AC3268"/>
      <c r="AD3268"/>
      <c r="AE3268"/>
    </row>
    <row r="3269" spans="28:31" ht="13" x14ac:dyDescent="0.3">
      <c r="AB3269"/>
      <c r="AC3269"/>
      <c r="AD3269"/>
      <c r="AE3269"/>
    </row>
    <row r="3270" spans="28:31" ht="13" x14ac:dyDescent="0.3">
      <c r="AB3270"/>
      <c r="AC3270"/>
      <c r="AD3270"/>
      <c r="AE3270"/>
    </row>
    <row r="3271" spans="28:31" ht="13" x14ac:dyDescent="0.3">
      <c r="AB3271"/>
      <c r="AC3271"/>
      <c r="AD3271"/>
      <c r="AE3271"/>
    </row>
    <row r="3272" spans="28:31" ht="13" x14ac:dyDescent="0.3">
      <c r="AB3272"/>
      <c r="AC3272"/>
      <c r="AD3272"/>
      <c r="AE3272"/>
    </row>
    <row r="3273" spans="28:31" ht="13" x14ac:dyDescent="0.3">
      <c r="AB3273"/>
      <c r="AC3273"/>
      <c r="AD3273"/>
      <c r="AE3273"/>
    </row>
    <row r="3274" spans="28:31" ht="13" x14ac:dyDescent="0.3">
      <c r="AB3274"/>
      <c r="AC3274"/>
      <c r="AD3274"/>
      <c r="AE3274"/>
    </row>
    <row r="3275" spans="28:31" ht="13" x14ac:dyDescent="0.3">
      <c r="AB3275"/>
      <c r="AC3275"/>
      <c r="AD3275"/>
      <c r="AE3275"/>
    </row>
    <row r="3276" spans="28:31" ht="13" x14ac:dyDescent="0.3">
      <c r="AB3276"/>
      <c r="AC3276"/>
      <c r="AD3276"/>
      <c r="AE3276"/>
    </row>
    <row r="3277" spans="28:31" ht="13" x14ac:dyDescent="0.3">
      <c r="AB3277"/>
      <c r="AC3277"/>
      <c r="AD3277"/>
      <c r="AE3277"/>
    </row>
    <row r="3278" spans="28:31" ht="13" x14ac:dyDescent="0.3">
      <c r="AB3278"/>
      <c r="AC3278"/>
      <c r="AD3278"/>
      <c r="AE3278"/>
    </row>
    <row r="3279" spans="28:31" ht="13" x14ac:dyDescent="0.3">
      <c r="AB3279"/>
      <c r="AC3279"/>
      <c r="AD3279"/>
      <c r="AE3279"/>
    </row>
    <row r="3280" spans="28:31" ht="13" x14ac:dyDescent="0.3">
      <c r="AB3280"/>
      <c r="AC3280"/>
      <c r="AD3280"/>
      <c r="AE3280"/>
    </row>
    <row r="3281" spans="28:31" ht="13" x14ac:dyDescent="0.3">
      <c r="AB3281"/>
      <c r="AC3281"/>
      <c r="AD3281"/>
      <c r="AE3281"/>
    </row>
    <row r="3282" spans="28:31" ht="13" x14ac:dyDescent="0.3">
      <c r="AB3282"/>
      <c r="AC3282"/>
      <c r="AD3282"/>
      <c r="AE3282"/>
    </row>
    <row r="3283" spans="28:31" ht="13" x14ac:dyDescent="0.3">
      <c r="AB3283"/>
      <c r="AC3283"/>
      <c r="AD3283"/>
      <c r="AE3283"/>
    </row>
    <row r="3284" spans="28:31" ht="13" x14ac:dyDescent="0.3">
      <c r="AB3284"/>
      <c r="AC3284"/>
      <c r="AD3284"/>
      <c r="AE3284"/>
    </row>
    <row r="3285" spans="28:31" ht="13" x14ac:dyDescent="0.3">
      <c r="AB3285"/>
      <c r="AC3285"/>
      <c r="AD3285"/>
      <c r="AE3285"/>
    </row>
    <row r="3286" spans="28:31" ht="13" x14ac:dyDescent="0.3">
      <c r="AB3286"/>
      <c r="AC3286"/>
      <c r="AD3286"/>
      <c r="AE3286"/>
    </row>
    <row r="3287" spans="28:31" ht="13" x14ac:dyDescent="0.3">
      <c r="AB3287"/>
      <c r="AC3287"/>
      <c r="AD3287"/>
      <c r="AE3287"/>
    </row>
    <row r="3288" spans="28:31" ht="13" x14ac:dyDescent="0.3">
      <c r="AB3288"/>
      <c r="AC3288"/>
      <c r="AD3288"/>
      <c r="AE3288"/>
    </row>
    <row r="3289" spans="28:31" ht="13" x14ac:dyDescent="0.3">
      <c r="AB3289"/>
      <c r="AC3289"/>
      <c r="AD3289"/>
      <c r="AE3289"/>
    </row>
    <row r="3290" spans="28:31" ht="13" x14ac:dyDescent="0.3">
      <c r="AB3290"/>
      <c r="AC3290"/>
      <c r="AD3290"/>
      <c r="AE3290"/>
    </row>
    <row r="3291" spans="28:31" ht="13" x14ac:dyDescent="0.3">
      <c r="AB3291"/>
      <c r="AC3291"/>
      <c r="AD3291"/>
      <c r="AE3291"/>
    </row>
    <row r="3292" spans="28:31" ht="13" x14ac:dyDescent="0.3">
      <c r="AB3292"/>
      <c r="AC3292"/>
      <c r="AD3292"/>
      <c r="AE3292"/>
    </row>
    <row r="3293" spans="28:31" ht="13" x14ac:dyDescent="0.3">
      <c r="AB3293"/>
      <c r="AC3293"/>
      <c r="AD3293"/>
      <c r="AE3293"/>
    </row>
    <row r="3294" spans="28:31" ht="13" x14ac:dyDescent="0.3">
      <c r="AB3294"/>
      <c r="AC3294"/>
      <c r="AD3294"/>
      <c r="AE3294"/>
    </row>
    <row r="3295" spans="28:31" ht="13" x14ac:dyDescent="0.3">
      <c r="AB3295"/>
      <c r="AC3295"/>
      <c r="AD3295"/>
      <c r="AE3295"/>
    </row>
    <row r="3296" spans="28:31" ht="13" x14ac:dyDescent="0.3">
      <c r="AB3296"/>
      <c r="AC3296"/>
      <c r="AD3296"/>
      <c r="AE3296"/>
    </row>
    <row r="3297" spans="28:31" ht="13" x14ac:dyDescent="0.3">
      <c r="AB3297"/>
      <c r="AC3297"/>
      <c r="AD3297"/>
      <c r="AE3297"/>
    </row>
    <row r="3298" spans="28:31" ht="13" x14ac:dyDescent="0.3">
      <c r="AB3298"/>
      <c r="AC3298"/>
      <c r="AD3298"/>
      <c r="AE3298"/>
    </row>
    <row r="3299" spans="28:31" ht="13" x14ac:dyDescent="0.3">
      <c r="AB3299"/>
      <c r="AC3299"/>
      <c r="AD3299"/>
      <c r="AE3299"/>
    </row>
    <row r="3300" spans="28:31" ht="13" x14ac:dyDescent="0.3">
      <c r="AB3300"/>
      <c r="AC3300"/>
      <c r="AD3300"/>
      <c r="AE3300"/>
    </row>
    <row r="3301" spans="28:31" ht="13" x14ac:dyDescent="0.3">
      <c r="AB3301"/>
      <c r="AC3301"/>
      <c r="AD3301"/>
      <c r="AE3301"/>
    </row>
    <row r="3302" spans="28:31" ht="13" x14ac:dyDescent="0.3">
      <c r="AB3302"/>
      <c r="AC3302"/>
      <c r="AD3302"/>
      <c r="AE3302"/>
    </row>
    <row r="3303" spans="28:31" ht="13" x14ac:dyDescent="0.3">
      <c r="AB3303"/>
      <c r="AC3303"/>
      <c r="AD3303"/>
      <c r="AE3303"/>
    </row>
    <row r="3304" spans="28:31" ht="13" x14ac:dyDescent="0.3">
      <c r="AB3304"/>
      <c r="AC3304"/>
      <c r="AD3304"/>
      <c r="AE3304"/>
    </row>
    <row r="3305" spans="28:31" ht="13" x14ac:dyDescent="0.3">
      <c r="AB3305"/>
      <c r="AC3305"/>
      <c r="AD3305"/>
      <c r="AE3305"/>
    </row>
    <row r="3306" spans="28:31" ht="13" x14ac:dyDescent="0.3">
      <c r="AB3306"/>
      <c r="AC3306"/>
      <c r="AD3306"/>
      <c r="AE3306"/>
    </row>
    <row r="3307" spans="28:31" ht="13" x14ac:dyDescent="0.3">
      <c r="AB3307"/>
      <c r="AC3307"/>
      <c r="AD3307"/>
      <c r="AE3307"/>
    </row>
    <row r="3308" spans="28:31" ht="13" x14ac:dyDescent="0.3">
      <c r="AB3308"/>
      <c r="AC3308"/>
      <c r="AD3308"/>
      <c r="AE3308"/>
    </row>
    <row r="3309" spans="28:31" ht="13" x14ac:dyDescent="0.3">
      <c r="AB3309"/>
      <c r="AC3309"/>
      <c r="AD3309"/>
      <c r="AE3309"/>
    </row>
    <row r="3310" spans="28:31" ht="13" x14ac:dyDescent="0.3">
      <c r="AB3310"/>
      <c r="AC3310"/>
      <c r="AD3310"/>
      <c r="AE3310"/>
    </row>
    <row r="3311" spans="28:31" ht="13" x14ac:dyDescent="0.3">
      <c r="AB3311"/>
      <c r="AC3311"/>
      <c r="AD3311"/>
      <c r="AE3311"/>
    </row>
    <row r="3312" spans="28:31" ht="13" x14ac:dyDescent="0.3">
      <c r="AB3312"/>
      <c r="AC3312"/>
      <c r="AD3312"/>
      <c r="AE3312"/>
    </row>
    <row r="3313" spans="28:31" ht="13" x14ac:dyDescent="0.3">
      <c r="AB3313"/>
      <c r="AC3313"/>
      <c r="AD3313"/>
      <c r="AE3313"/>
    </row>
    <row r="3314" spans="28:31" ht="13" x14ac:dyDescent="0.3">
      <c r="AB3314"/>
      <c r="AC3314"/>
      <c r="AD3314"/>
      <c r="AE3314"/>
    </row>
    <row r="3315" spans="28:31" ht="13" x14ac:dyDescent="0.3">
      <c r="AB3315"/>
      <c r="AC3315"/>
      <c r="AD3315"/>
      <c r="AE3315"/>
    </row>
    <row r="3316" spans="28:31" ht="13" x14ac:dyDescent="0.3">
      <c r="AB3316"/>
      <c r="AC3316"/>
      <c r="AD3316"/>
      <c r="AE3316"/>
    </row>
    <row r="3317" spans="28:31" ht="13" x14ac:dyDescent="0.3">
      <c r="AB3317"/>
      <c r="AC3317"/>
      <c r="AD3317"/>
      <c r="AE3317"/>
    </row>
    <row r="3318" spans="28:31" ht="13" x14ac:dyDescent="0.3">
      <c r="AB3318"/>
      <c r="AC3318"/>
      <c r="AD3318"/>
      <c r="AE3318"/>
    </row>
    <row r="3319" spans="28:31" ht="13" x14ac:dyDescent="0.3">
      <c r="AB3319"/>
      <c r="AC3319"/>
      <c r="AD3319"/>
      <c r="AE3319"/>
    </row>
    <row r="3320" spans="28:31" ht="13" x14ac:dyDescent="0.3">
      <c r="AB3320"/>
      <c r="AC3320"/>
      <c r="AD3320"/>
      <c r="AE3320"/>
    </row>
    <row r="3321" spans="28:31" ht="13" x14ac:dyDescent="0.3">
      <c r="AB3321"/>
      <c r="AC3321"/>
      <c r="AD3321"/>
      <c r="AE3321"/>
    </row>
    <row r="3322" spans="28:31" ht="13" x14ac:dyDescent="0.3">
      <c r="AB3322"/>
      <c r="AC3322"/>
      <c r="AD3322"/>
      <c r="AE3322"/>
    </row>
    <row r="3323" spans="28:31" ht="13" x14ac:dyDescent="0.3">
      <c r="AB3323"/>
      <c r="AC3323"/>
      <c r="AD3323"/>
      <c r="AE3323"/>
    </row>
    <row r="3324" spans="28:31" ht="13" x14ac:dyDescent="0.3">
      <c r="AB3324"/>
      <c r="AC3324"/>
      <c r="AD3324"/>
      <c r="AE3324"/>
    </row>
    <row r="3325" spans="28:31" ht="13" x14ac:dyDescent="0.3">
      <c r="AB3325"/>
      <c r="AC3325"/>
      <c r="AD3325"/>
      <c r="AE3325"/>
    </row>
    <row r="3326" spans="28:31" ht="13" x14ac:dyDescent="0.3">
      <c r="AB3326"/>
      <c r="AC3326"/>
      <c r="AD3326"/>
      <c r="AE3326"/>
    </row>
    <row r="3327" spans="28:31" ht="13" x14ac:dyDescent="0.3">
      <c r="AB3327"/>
      <c r="AC3327"/>
      <c r="AD3327"/>
      <c r="AE3327"/>
    </row>
    <row r="3328" spans="28:31" ht="13" x14ac:dyDescent="0.3">
      <c r="AB3328"/>
      <c r="AC3328"/>
      <c r="AD3328"/>
      <c r="AE3328"/>
    </row>
    <row r="3329" spans="28:31" ht="13" x14ac:dyDescent="0.3">
      <c r="AB3329"/>
      <c r="AC3329"/>
      <c r="AD3329"/>
      <c r="AE3329"/>
    </row>
    <row r="3330" spans="28:31" ht="13" x14ac:dyDescent="0.3">
      <c r="AB3330"/>
      <c r="AC3330"/>
      <c r="AD3330"/>
      <c r="AE3330"/>
    </row>
    <row r="3331" spans="28:31" ht="13" x14ac:dyDescent="0.3">
      <c r="AB3331"/>
      <c r="AC3331"/>
      <c r="AD3331"/>
      <c r="AE3331"/>
    </row>
    <row r="3332" spans="28:31" ht="13" x14ac:dyDescent="0.3">
      <c r="AB3332"/>
      <c r="AC3332"/>
      <c r="AD3332"/>
      <c r="AE3332"/>
    </row>
    <row r="3333" spans="28:31" ht="13" x14ac:dyDescent="0.3">
      <c r="AB3333"/>
      <c r="AC3333"/>
      <c r="AD3333"/>
      <c r="AE3333"/>
    </row>
    <row r="3334" spans="28:31" ht="13" x14ac:dyDescent="0.3">
      <c r="AB3334"/>
      <c r="AC3334"/>
      <c r="AD3334"/>
      <c r="AE3334"/>
    </row>
    <row r="3335" spans="28:31" ht="13" x14ac:dyDescent="0.3">
      <c r="AB3335"/>
      <c r="AC3335"/>
      <c r="AD3335"/>
      <c r="AE3335"/>
    </row>
    <row r="3336" spans="28:31" ht="13" x14ac:dyDescent="0.3">
      <c r="AB3336"/>
      <c r="AC3336"/>
      <c r="AD3336"/>
      <c r="AE3336"/>
    </row>
    <row r="3337" spans="28:31" ht="13" x14ac:dyDescent="0.3">
      <c r="AB3337"/>
      <c r="AC3337"/>
      <c r="AD3337"/>
      <c r="AE3337"/>
    </row>
    <row r="3338" spans="28:31" ht="13" x14ac:dyDescent="0.3">
      <c r="AB3338"/>
      <c r="AC3338"/>
      <c r="AD3338"/>
      <c r="AE3338"/>
    </row>
    <row r="3339" spans="28:31" ht="13" x14ac:dyDescent="0.3">
      <c r="AB3339"/>
      <c r="AC3339"/>
      <c r="AD3339"/>
      <c r="AE3339"/>
    </row>
    <row r="3340" spans="28:31" ht="13" x14ac:dyDescent="0.3">
      <c r="AB3340"/>
      <c r="AC3340"/>
      <c r="AD3340"/>
      <c r="AE3340"/>
    </row>
    <row r="3341" spans="28:31" ht="13" x14ac:dyDescent="0.3">
      <c r="AB3341"/>
      <c r="AC3341"/>
      <c r="AD3341"/>
      <c r="AE3341"/>
    </row>
    <row r="3342" spans="28:31" ht="13" x14ac:dyDescent="0.3">
      <c r="AB3342"/>
      <c r="AC3342"/>
      <c r="AD3342"/>
      <c r="AE3342"/>
    </row>
    <row r="3343" spans="28:31" ht="13" x14ac:dyDescent="0.3">
      <c r="AB3343"/>
      <c r="AC3343"/>
      <c r="AD3343"/>
      <c r="AE3343"/>
    </row>
    <row r="3344" spans="28:31" ht="13" x14ac:dyDescent="0.3">
      <c r="AB3344"/>
      <c r="AC3344"/>
      <c r="AD3344"/>
      <c r="AE3344"/>
    </row>
    <row r="3345" spans="28:31" ht="13" x14ac:dyDescent="0.3">
      <c r="AB3345"/>
      <c r="AC3345"/>
      <c r="AD3345"/>
      <c r="AE3345"/>
    </row>
    <row r="3346" spans="28:31" ht="13" x14ac:dyDescent="0.3">
      <c r="AB3346"/>
      <c r="AC3346"/>
      <c r="AD3346"/>
      <c r="AE3346"/>
    </row>
    <row r="3347" spans="28:31" ht="13" x14ac:dyDescent="0.3">
      <c r="AB3347"/>
      <c r="AC3347"/>
      <c r="AD3347"/>
      <c r="AE3347"/>
    </row>
    <row r="3348" spans="28:31" ht="13" x14ac:dyDescent="0.3">
      <c r="AB3348"/>
      <c r="AC3348"/>
      <c r="AD3348"/>
      <c r="AE3348"/>
    </row>
    <row r="3349" spans="28:31" ht="13" x14ac:dyDescent="0.3">
      <c r="AB3349"/>
      <c r="AC3349"/>
      <c r="AD3349"/>
      <c r="AE3349"/>
    </row>
    <row r="3350" spans="28:31" ht="13" x14ac:dyDescent="0.3">
      <c r="AB3350"/>
      <c r="AC3350"/>
      <c r="AD3350"/>
      <c r="AE3350"/>
    </row>
    <row r="3351" spans="28:31" ht="13" x14ac:dyDescent="0.3">
      <c r="AB3351"/>
      <c r="AC3351"/>
      <c r="AD3351"/>
      <c r="AE3351"/>
    </row>
    <row r="3352" spans="28:31" ht="13" x14ac:dyDescent="0.3">
      <c r="AB3352"/>
      <c r="AC3352"/>
      <c r="AD3352"/>
      <c r="AE3352"/>
    </row>
    <row r="3353" spans="28:31" ht="13" x14ac:dyDescent="0.3">
      <c r="AB3353"/>
      <c r="AC3353"/>
      <c r="AD3353"/>
      <c r="AE3353"/>
    </row>
    <row r="3354" spans="28:31" ht="13" x14ac:dyDescent="0.3">
      <c r="AB3354"/>
      <c r="AC3354"/>
      <c r="AD3354"/>
      <c r="AE3354"/>
    </row>
    <row r="3355" spans="28:31" ht="13" x14ac:dyDescent="0.3">
      <c r="AB3355"/>
      <c r="AC3355"/>
      <c r="AD3355"/>
      <c r="AE3355"/>
    </row>
    <row r="3356" spans="28:31" ht="13" x14ac:dyDescent="0.3">
      <c r="AB3356"/>
      <c r="AC3356"/>
      <c r="AD3356"/>
      <c r="AE3356"/>
    </row>
    <row r="3357" spans="28:31" ht="13" x14ac:dyDescent="0.3">
      <c r="AB3357"/>
      <c r="AC3357"/>
      <c r="AD3357"/>
      <c r="AE3357"/>
    </row>
    <row r="3358" spans="28:31" ht="13" x14ac:dyDescent="0.3">
      <c r="AB3358"/>
      <c r="AC3358"/>
      <c r="AD3358"/>
      <c r="AE3358"/>
    </row>
    <row r="3359" spans="28:31" ht="13" x14ac:dyDescent="0.3">
      <c r="AB3359"/>
      <c r="AC3359"/>
      <c r="AD3359"/>
      <c r="AE3359"/>
    </row>
    <row r="3360" spans="28:31" ht="13" x14ac:dyDescent="0.3">
      <c r="AB3360"/>
      <c r="AC3360"/>
      <c r="AD3360"/>
      <c r="AE3360"/>
    </row>
    <row r="3361" spans="28:31" ht="13" x14ac:dyDescent="0.3">
      <c r="AB3361"/>
      <c r="AC3361"/>
      <c r="AD3361"/>
      <c r="AE3361"/>
    </row>
    <row r="3362" spans="28:31" ht="13" x14ac:dyDescent="0.3">
      <c r="AB3362"/>
      <c r="AC3362"/>
      <c r="AD3362"/>
      <c r="AE3362"/>
    </row>
    <row r="3363" spans="28:31" ht="13" x14ac:dyDescent="0.3">
      <c r="AB3363"/>
      <c r="AC3363"/>
      <c r="AD3363"/>
      <c r="AE3363"/>
    </row>
    <row r="3364" spans="28:31" ht="13" x14ac:dyDescent="0.3">
      <c r="AB3364"/>
      <c r="AC3364"/>
      <c r="AD3364"/>
      <c r="AE3364"/>
    </row>
    <row r="3365" spans="28:31" ht="13" x14ac:dyDescent="0.3">
      <c r="AB3365"/>
      <c r="AC3365"/>
      <c r="AD3365"/>
      <c r="AE3365"/>
    </row>
    <row r="3366" spans="28:31" ht="13" x14ac:dyDescent="0.3">
      <c r="AB3366"/>
      <c r="AC3366"/>
      <c r="AD3366"/>
      <c r="AE3366"/>
    </row>
    <row r="3367" spans="28:31" ht="13" x14ac:dyDescent="0.3">
      <c r="AB3367"/>
      <c r="AC3367"/>
      <c r="AD3367"/>
      <c r="AE3367"/>
    </row>
    <row r="3368" spans="28:31" ht="13" x14ac:dyDescent="0.3">
      <c r="AB3368"/>
      <c r="AC3368"/>
      <c r="AD3368"/>
      <c r="AE3368"/>
    </row>
    <row r="3369" spans="28:31" ht="13" x14ac:dyDescent="0.3">
      <c r="AB3369"/>
      <c r="AC3369"/>
      <c r="AD3369"/>
      <c r="AE3369"/>
    </row>
    <row r="3370" spans="28:31" ht="13" x14ac:dyDescent="0.3">
      <c r="AB3370"/>
      <c r="AC3370"/>
      <c r="AD3370"/>
      <c r="AE3370"/>
    </row>
    <row r="3371" spans="28:31" ht="13" x14ac:dyDescent="0.3">
      <c r="AB3371"/>
      <c r="AC3371"/>
      <c r="AD3371"/>
      <c r="AE3371"/>
    </row>
    <row r="3372" spans="28:31" ht="13" x14ac:dyDescent="0.3">
      <c r="AB3372"/>
      <c r="AC3372"/>
      <c r="AD3372"/>
      <c r="AE3372"/>
    </row>
    <row r="3373" spans="28:31" ht="13" x14ac:dyDescent="0.3">
      <c r="AB3373"/>
      <c r="AC3373"/>
      <c r="AD3373"/>
      <c r="AE3373"/>
    </row>
    <row r="3374" spans="28:31" ht="13" x14ac:dyDescent="0.3">
      <c r="AB3374"/>
      <c r="AC3374"/>
      <c r="AD3374"/>
      <c r="AE3374"/>
    </row>
    <row r="3375" spans="28:31" ht="13" x14ac:dyDescent="0.3">
      <c r="AB3375"/>
      <c r="AC3375"/>
      <c r="AD3375"/>
      <c r="AE3375"/>
    </row>
    <row r="3376" spans="28:31" ht="13" x14ac:dyDescent="0.3">
      <c r="AB3376"/>
      <c r="AC3376"/>
      <c r="AD3376"/>
      <c r="AE3376"/>
    </row>
    <row r="3377" spans="28:31" ht="13" x14ac:dyDescent="0.3">
      <c r="AB3377"/>
      <c r="AC3377"/>
      <c r="AD3377"/>
      <c r="AE3377"/>
    </row>
    <row r="3378" spans="28:31" ht="13" x14ac:dyDescent="0.3">
      <c r="AB3378"/>
      <c r="AC3378"/>
      <c r="AD3378"/>
      <c r="AE3378"/>
    </row>
    <row r="3379" spans="28:31" ht="13" x14ac:dyDescent="0.3">
      <c r="AB3379"/>
      <c r="AC3379"/>
      <c r="AD3379"/>
      <c r="AE3379"/>
    </row>
    <row r="3380" spans="28:31" ht="13" x14ac:dyDescent="0.3">
      <c r="AB3380"/>
      <c r="AC3380"/>
      <c r="AD3380"/>
      <c r="AE3380"/>
    </row>
    <row r="3381" spans="28:31" ht="13" x14ac:dyDescent="0.3">
      <c r="AB3381"/>
      <c r="AC3381"/>
      <c r="AD3381"/>
      <c r="AE3381"/>
    </row>
    <row r="3382" spans="28:31" ht="13" x14ac:dyDescent="0.3">
      <c r="AB3382"/>
      <c r="AC3382"/>
      <c r="AD3382"/>
      <c r="AE3382"/>
    </row>
    <row r="3383" spans="28:31" ht="13" x14ac:dyDescent="0.3">
      <c r="AB3383"/>
      <c r="AC3383"/>
      <c r="AD3383"/>
      <c r="AE3383"/>
    </row>
    <row r="3384" spans="28:31" ht="13" x14ac:dyDescent="0.3">
      <c r="AB3384"/>
      <c r="AC3384"/>
      <c r="AD3384"/>
      <c r="AE3384"/>
    </row>
    <row r="3385" spans="28:31" ht="13" x14ac:dyDescent="0.3">
      <c r="AB3385"/>
      <c r="AC3385"/>
      <c r="AD3385"/>
      <c r="AE3385"/>
    </row>
    <row r="3386" spans="28:31" ht="13" x14ac:dyDescent="0.3">
      <c r="AB3386"/>
      <c r="AC3386"/>
      <c r="AD3386"/>
      <c r="AE3386"/>
    </row>
    <row r="3387" spans="28:31" ht="13" x14ac:dyDescent="0.3">
      <c r="AB3387"/>
      <c r="AC3387"/>
      <c r="AD3387"/>
      <c r="AE3387"/>
    </row>
    <row r="3388" spans="28:31" ht="13" x14ac:dyDescent="0.3">
      <c r="AB3388"/>
      <c r="AC3388"/>
      <c r="AD3388"/>
      <c r="AE3388"/>
    </row>
    <row r="3389" spans="28:31" ht="13" x14ac:dyDescent="0.3">
      <c r="AB3389"/>
      <c r="AC3389"/>
      <c r="AD3389"/>
      <c r="AE3389"/>
    </row>
    <row r="3390" spans="28:31" ht="13" x14ac:dyDescent="0.3">
      <c r="AB3390"/>
      <c r="AC3390"/>
      <c r="AD3390"/>
      <c r="AE3390"/>
    </row>
    <row r="3391" spans="28:31" ht="13" x14ac:dyDescent="0.3">
      <c r="AB3391"/>
      <c r="AC3391"/>
      <c r="AD3391"/>
      <c r="AE3391"/>
    </row>
    <row r="3392" spans="28:31" ht="13" x14ac:dyDescent="0.3">
      <c r="AB3392"/>
      <c r="AC3392"/>
      <c r="AD3392"/>
      <c r="AE3392"/>
    </row>
    <row r="3393" spans="28:31" ht="13" x14ac:dyDescent="0.3">
      <c r="AB3393"/>
      <c r="AC3393"/>
      <c r="AD3393"/>
      <c r="AE3393"/>
    </row>
    <row r="3394" spans="28:31" ht="13" x14ac:dyDescent="0.3">
      <c r="AB3394"/>
      <c r="AC3394"/>
      <c r="AD3394"/>
      <c r="AE3394"/>
    </row>
    <row r="3395" spans="28:31" ht="13" x14ac:dyDescent="0.3">
      <c r="AB3395"/>
      <c r="AC3395"/>
      <c r="AD3395"/>
      <c r="AE3395"/>
    </row>
    <row r="3396" spans="28:31" ht="13" x14ac:dyDescent="0.3">
      <c r="AB3396"/>
      <c r="AC3396"/>
      <c r="AD3396"/>
      <c r="AE3396"/>
    </row>
    <row r="3397" spans="28:31" ht="13" x14ac:dyDescent="0.3">
      <c r="AB3397"/>
      <c r="AC3397"/>
      <c r="AD3397"/>
      <c r="AE3397"/>
    </row>
    <row r="3398" spans="28:31" ht="13" x14ac:dyDescent="0.3">
      <c r="AB3398"/>
      <c r="AC3398"/>
      <c r="AD3398"/>
      <c r="AE3398"/>
    </row>
    <row r="3399" spans="28:31" ht="13" x14ac:dyDescent="0.3">
      <c r="AB3399"/>
      <c r="AC3399"/>
      <c r="AD3399"/>
      <c r="AE3399"/>
    </row>
    <row r="3400" spans="28:31" ht="13" x14ac:dyDescent="0.3">
      <c r="AB3400"/>
      <c r="AC3400"/>
      <c r="AD3400"/>
      <c r="AE3400"/>
    </row>
    <row r="3401" spans="28:31" ht="13" x14ac:dyDescent="0.3">
      <c r="AB3401"/>
      <c r="AC3401"/>
      <c r="AD3401"/>
      <c r="AE3401"/>
    </row>
    <row r="3402" spans="28:31" ht="13" x14ac:dyDescent="0.3">
      <c r="AB3402"/>
      <c r="AC3402"/>
      <c r="AD3402"/>
      <c r="AE3402"/>
    </row>
    <row r="3403" spans="28:31" ht="13" x14ac:dyDescent="0.3">
      <c r="AB3403"/>
      <c r="AC3403"/>
      <c r="AD3403"/>
      <c r="AE3403"/>
    </row>
    <row r="3404" spans="28:31" ht="13" x14ac:dyDescent="0.3">
      <c r="AB3404"/>
      <c r="AC3404"/>
      <c r="AD3404"/>
      <c r="AE3404"/>
    </row>
    <row r="3405" spans="28:31" ht="13" x14ac:dyDescent="0.3">
      <c r="AB3405"/>
      <c r="AC3405"/>
      <c r="AD3405"/>
      <c r="AE3405"/>
    </row>
    <row r="3406" spans="28:31" ht="13" x14ac:dyDescent="0.3">
      <c r="AB3406"/>
      <c r="AC3406"/>
      <c r="AD3406"/>
      <c r="AE3406"/>
    </row>
    <row r="3407" spans="28:31" ht="13" x14ac:dyDescent="0.3">
      <c r="AB3407"/>
      <c r="AC3407"/>
      <c r="AD3407"/>
      <c r="AE3407"/>
    </row>
    <row r="3408" spans="28:31" ht="13" x14ac:dyDescent="0.3">
      <c r="AB3408"/>
      <c r="AC3408"/>
      <c r="AD3408"/>
      <c r="AE3408"/>
    </row>
    <row r="3409" spans="28:31" ht="13" x14ac:dyDescent="0.3">
      <c r="AB3409"/>
      <c r="AC3409"/>
      <c r="AD3409"/>
      <c r="AE3409"/>
    </row>
    <row r="3410" spans="28:31" ht="13" x14ac:dyDescent="0.3">
      <c r="AB3410"/>
      <c r="AC3410"/>
      <c r="AD3410"/>
      <c r="AE3410"/>
    </row>
    <row r="3411" spans="28:31" ht="13" x14ac:dyDescent="0.3">
      <c r="AB3411"/>
      <c r="AC3411"/>
      <c r="AD3411"/>
      <c r="AE3411"/>
    </row>
    <row r="3412" spans="28:31" ht="13" x14ac:dyDescent="0.3">
      <c r="AB3412"/>
      <c r="AC3412"/>
      <c r="AD3412"/>
      <c r="AE3412"/>
    </row>
    <row r="3413" spans="28:31" ht="13" x14ac:dyDescent="0.3">
      <c r="AB3413"/>
      <c r="AC3413"/>
      <c r="AD3413"/>
      <c r="AE3413"/>
    </row>
    <row r="3414" spans="28:31" ht="13" x14ac:dyDescent="0.3">
      <c r="AB3414"/>
      <c r="AC3414"/>
      <c r="AD3414"/>
      <c r="AE3414"/>
    </row>
    <row r="3415" spans="28:31" ht="13" x14ac:dyDescent="0.3">
      <c r="AB3415"/>
      <c r="AC3415"/>
      <c r="AD3415"/>
      <c r="AE3415"/>
    </row>
    <row r="3416" spans="28:31" ht="13" x14ac:dyDescent="0.3">
      <c r="AB3416"/>
      <c r="AC3416"/>
      <c r="AD3416"/>
      <c r="AE3416"/>
    </row>
    <row r="3417" spans="28:31" ht="13" x14ac:dyDescent="0.3">
      <c r="AB3417"/>
      <c r="AC3417"/>
      <c r="AD3417"/>
      <c r="AE3417"/>
    </row>
    <row r="3418" spans="28:31" ht="13" x14ac:dyDescent="0.3">
      <c r="AB3418"/>
      <c r="AC3418"/>
      <c r="AD3418"/>
      <c r="AE3418"/>
    </row>
    <row r="3419" spans="28:31" ht="13" x14ac:dyDescent="0.3">
      <c r="AB3419"/>
      <c r="AC3419"/>
      <c r="AD3419"/>
      <c r="AE3419"/>
    </row>
    <row r="3420" spans="28:31" ht="13" x14ac:dyDescent="0.3">
      <c r="AB3420"/>
      <c r="AC3420"/>
      <c r="AD3420"/>
      <c r="AE3420"/>
    </row>
    <row r="3421" spans="28:31" ht="13" x14ac:dyDescent="0.3">
      <c r="AB3421"/>
      <c r="AC3421"/>
      <c r="AD3421"/>
      <c r="AE3421"/>
    </row>
    <row r="3422" spans="28:31" ht="13" x14ac:dyDescent="0.3">
      <c r="AB3422"/>
      <c r="AC3422"/>
      <c r="AD3422"/>
      <c r="AE3422"/>
    </row>
    <row r="3423" spans="28:31" ht="13" x14ac:dyDescent="0.3">
      <c r="AB3423"/>
      <c r="AC3423"/>
      <c r="AD3423"/>
      <c r="AE3423"/>
    </row>
    <row r="3424" spans="28:31" ht="13" x14ac:dyDescent="0.3">
      <c r="AB3424"/>
      <c r="AC3424"/>
      <c r="AD3424"/>
      <c r="AE3424"/>
    </row>
    <row r="3425" spans="28:31" ht="13" x14ac:dyDescent="0.3">
      <c r="AB3425"/>
      <c r="AC3425"/>
      <c r="AD3425"/>
      <c r="AE3425"/>
    </row>
    <row r="3426" spans="28:31" ht="13" x14ac:dyDescent="0.3">
      <c r="AB3426"/>
      <c r="AC3426"/>
      <c r="AD3426"/>
      <c r="AE3426"/>
    </row>
    <row r="3427" spans="28:31" ht="13" x14ac:dyDescent="0.3">
      <c r="AB3427"/>
      <c r="AC3427"/>
      <c r="AD3427"/>
      <c r="AE3427"/>
    </row>
    <row r="3428" spans="28:31" ht="13" x14ac:dyDescent="0.3">
      <c r="AB3428"/>
      <c r="AC3428"/>
      <c r="AD3428"/>
      <c r="AE3428"/>
    </row>
    <row r="3429" spans="28:31" ht="13" x14ac:dyDescent="0.3">
      <c r="AB3429"/>
      <c r="AC3429"/>
      <c r="AD3429"/>
      <c r="AE3429"/>
    </row>
    <row r="3430" spans="28:31" ht="13" x14ac:dyDescent="0.3">
      <c r="AB3430"/>
      <c r="AC3430"/>
      <c r="AD3430"/>
      <c r="AE3430"/>
    </row>
    <row r="3431" spans="28:31" ht="13" x14ac:dyDescent="0.3">
      <c r="AB3431"/>
      <c r="AC3431"/>
      <c r="AD3431"/>
      <c r="AE3431"/>
    </row>
    <row r="3432" spans="28:31" ht="13" x14ac:dyDescent="0.3">
      <c r="AB3432"/>
      <c r="AC3432"/>
      <c r="AD3432"/>
      <c r="AE3432"/>
    </row>
    <row r="3433" spans="28:31" ht="13" x14ac:dyDescent="0.3">
      <c r="AB3433"/>
      <c r="AC3433"/>
      <c r="AD3433"/>
      <c r="AE3433"/>
    </row>
    <row r="3434" spans="28:31" ht="13" x14ac:dyDescent="0.3">
      <c r="AB3434"/>
      <c r="AC3434"/>
      <c r="AD3434"/>
      <c r="AE3434"/>
    </row>
    <row r="3435" spans="28:31" ht="13" x14ac:dyDescent="0.3">
      <c r="AB3435"/>
      <c r="AC3435"/>
      <c r="AD3435"/>
      <c r="AE3435"/>
    </row>
    <row r="3436" spans="28:31" ht="13" x14ac:dyDescent="0.3">
      <c r="AB3436"/>
      <c r="AC3436"/>
      <c r="AD3436"/>
      <c r="AE3436"/>
    </row>
    <row r="3437" spans="28:31" ht="13" x14ac:dyDescent="0.3">
      <c r="AB3437"/>
      <c r="AC3437"/>
      <c r="AD3437"/>
      <c r="AE3437"/>
    </row>
    <row r="3438" spans="28:31" ht="13" x14ac:dyDescent="0.3">
      <c r="AB3438"/>
      <c r="AC3438"/>
      <c r="AD3438"/>
      <c r="AE3438"/>
    </row>
    <row r="3439" spans="28:31" ht="13" x14ac:dyDescent="0.3">
      <c r="AB3439"/>
      <c r="AC3439"/>
      <c r="AD3439"/>
      <c r="AE3439"/>
    </row>
    <row r="3440" spans="28:31" ht="13" x14ac:dyDescent="0.3">
      <c r="AB3440"/>
      <c r="AC3440"/>
      <c r="AD3440"/>
      <c r="AE3440"/>
    </row>
    <row r="3441" spans="28:31" ht="13" x14ac:dyDescent="0.3">
      <c r="AB3441"/>
      <c r="AC3441"/>
      <c r="AD3441"/>
      <c r="AE3441"/>
    </row>
    <row r="3442" spans="28:31" ht="13" x14ac:dyDescent="0.3">
      <c r="AB3442"/>
      <c r="AC3442"/>
      <c r="AD3442"/>
      <c r="AE3442"/>
    </row>
    <row r="3443" spans="28:31" ht="13" x14ac:dyDescent="0.3">
      <c r="AB3443"/>
      <c r="AC3443"/>
      <c r="AD3443"/>
      <c r="AE3443"/>
    </row>
    <row r="3444" spans="28:31" ht="13" x14ac:dyDescent="0.3">
      <c r="AB3444"/>
      <c r="AC3444"/>
      <c r="AD3444"/>
      <c r="AE3444"/>
    </row>
    <row r="3445" spans="28:31" ht="13" x14ac:dyDescent="0.3">
      <c r="AB3445"/>
      <c r="AC3445"/>
      <c r="AD3445"/>
      <c r="AE3445"/>
    </row>
    <row r="3446" spans="28:31" ht="13" x14ac:dyDescent="0.3">
      <c r="AB3446"/>
      <c r="AC3446"/>
      <c r="AD3446"/>
      <c r="AE3446"/>
    </row>
    <row r="3447" spans="28:31" ht="13" x14ac:dyDescent="0.3">
      <c r="AB3447"/>
      <c r="AC3447"/>
      <c r="AD3447"/>
      <c r="AE3447"/>
    </row>
    <row r="3448" spans="28:31" ht="13" x14ac:dyDescent="0.3">
      <c r="AB3448"/>
      <c r="AC3448"/>
      <c r="AD3448"/>
      <c r="AE3448"/>
    </row>
    <row r="3449" spans="28:31" ht="13" x14ac:dyDescent="0.3">
      <c r="AB3449"/>
      <c r="AC3449"/>
      <c r="AD3449"/>
      <c r="AE3449"/>
    </row>
    <row r="3450" spans="28:31" ht="13" x14ac:dyDescent="0.3">
      <c r="AB3450"/>
      <c r="AC3450"/>
      <c r="AD3450"/>
      <c r="AE3450"/>
    </row>
    <row r="3451" spans="28:31" ht="13" x14ac:dyDescent="0.3">
      <c r="AB3451"/>
      <c r="AC3451"/>
      <c r="AD3451"/>
      <c r="AE3451"/>
    </row>
    <row r="3452" spans="28:31" ht="13" x14ac:dyDescent="0.3">
      <c r="AB3452"/>
      <c r="AC3452"/>
      <c r="AD3452"/>
      <c r="AE3452"/>
    </row>
    <row r="3453" spans="28:31" ht="13" x14ac:dyDescent="0.3">
      <c r="AB3453"/>
      <c r="AC3453"/>
      <c r="AD3453"/>
      <c r="AE3453"/>
    </row>
    <row r="3454" spans="28:31" ht="13" x14ac:dyDescent="0.3">
      <c r="AB3454"/>
      <c r="AC3454"/>
      <c r="AD3454"/>
      <c r="AE3454"/>
    </row>
    <row r="3455" spans="28:31" ht="13" x14ac:dyDescent="0.3">
      <c r="AB3455"/>
      <c r="AC3455"/>
      <c r="AD3455"/>
      <c r="AE3455"/>
    </row>
    <row r="3456" spans="28:31" ht="13" x14ac:dyDescent="0.3">
      <c r="AB3456"/>
      <c r="AC3456"/>
      <c r="AD3456"/>
      <c r="AE3456"/>
    </row>
    <row r="3457" spans="28:31" ht="13" x14ac:dyDescent="0.3">
      <c r="AB3457"/>
      <c r="AC3457"/>
      <c r="AD3457"/>
      <c r="AE3457"/>
    </row>
    <row r="3458" spans="28:31" ht="13" x14ac:dyDescent="0.3">
      <c r="AB3458"/>
      <c r="AC3458"/>
      <c r="AD3458"/>
      <c r="AE3458"/>
    </row>
    <row r="3459" spans="28:31" ht="13" x14ac:dyDescent="0.3">
      <c r="AB3459"/>
      <c r="AC3459"/>
      <c r="AD3459"/>
      <c r="AE3459"/>
    </row>
    <row r="3460" spans="28:31" ht="13" x14ac:dyDescent="0.3">
      <c r="AB3460"/>
      <c r="AC3460"/>
      <c r="AD3460"/>
      <c r="AE3460"/>
    </row>
    <row r="3461" spans="28:31" ht="13" x14ac:dyDescent="0.3">
      <c r="AB3461"/>
      <c r="AC3461"/>
      <c r="AD3461"/>
      <c r="AE3461"/>
    </row>
    <row r="3462" spans="28:31" ht="13" x14ac:dyDescent="0.3">
      <c r="AB3462"/>
      <c r="AC3462"/>
      <c r="AD3462"/>
      <c r="AE3462"/>
    </row>
    <row r="3463" spans="28:31" ht="13" x14ac:dyDescent="0.3">
      <c r="AB3463"/>
      <c r="AC3463"/>
      <c r="AD3463"/>
      <c r="AE3463"/>
    </row>
    <row r="3464" spans="28:31" ht="13" x14ac:dyDescent="0.3">
      <c r="AB3464"/>
      <c r="AC3464"/>
      <c r="AD3464"/>
      <c r="AE3464"/>
    </row>
    <row r="3465" spans="28:31" ht="13" x14ac:dyDescent="0.3">
      <c r="AB3465"/>
      <c r="AC3465"/>
      <c r="AD3465"/>
      <c r="AE3465"/>
    </row>
    <row r="3466" spans="28:31" ht="13" x14ac:dyDescent="0.3">
      <c r="AB3466"/>
      <c r="AC3466"/>
      <c r="AD3466"/>
      <c r="AE3466"/>
    </row>
    <row r="3467" spans="28:31" ht="13" x14ac:dyDescent="0.3">
      <c r="AB3467"/>
      <c r="AC3467"/>
      <c r="AD3467"/>
      <c r="AE3467"/>
    </row>
    <row r="3468" spans="28:31" ht="13" x14ac:dyDescent="0.3">
      <c r="AB3468"/>
      <c r="AC3468"/>
      <c r="AD3468"/>
      <c r="AE3468"/>
    </row>
    <row r="3469" spans="28:31" ht="13" x14ac:dyDescent="0.3">
      <c r="AB3469"/>
      <c r="AC3469"/>
      <c r="AD3469"/>
      <c r="AE3469"/>
    </row>
    <row r="3470" spans="28:31" ht="13" x14ac:dyDescent="0.3">
      <c r="AB3470"/>
      <c r="AC3470"/>
      <c r="AD3470"/>
      <c r="AE3470"/>
    </row>
    <row r="3471" spans="28:31" ht="13" x14ac:dyDescent="0.3">
      <c r="AB3471"/>
      <c r="AC3471"/>
      <c r="AD3471"/>
      <c r="AE3471"/>
    </row>
    <row r="3472" spans="28:31" ht="13" x14ac:dyDescent="0.3">
      <c r="AB3472"/>
      <c r="AC3472"/>
      <c r="AD3472"/>
      <c r="AE3472"/>
    </row>
    <row r="3473" spans="28:31" ht="13" x14ac:dyDescent="0.3">
      <c r="AB3473"/>
      <c r="AC3473"/>
      <c r="AD3473"/>
      <c r="AE3473"/>
    </row>
    <row r="3474" spans="28:31" ht="13" x14ac:dyDescent="0.3">
      <c r="AB3474"/>
      <c r="AC3474"/>
      <c r="AD3474"/>
      <c r="AE3474"/>
    </row>
    <row r="3475" spans="28:31" ht="13" x14ac:dyDescent="0.3">
      <c r="AB3475"/>
      <c r="AC3475"/>
      <c r="AD3475"/>
      <c r="AE3475"/>
    </row>
    <row r="3476" spans="28:31" ht="13" x14ac:dyDescent="0.3">
      <c r="AB3476"/>
      <c r="AC3476"/>
      <c r="AD3476"/>
      <c r="AE3476"/>
    </row>
    <row r="3477" spans="28:31" ht="13" x14ac:dyDescent="0.3">
      <c r="AB3477"/>
      <c r="AC3477"/>
      <c r="AD3477"/>
      <c r="AE3477"/>
    </row>
    <row r="3478" spans="28:31" ht="13" x14ac:dyDescent="0.3">
      <c r="AB3478"/>
      <c r="AC3478"/>
      <c r="AD3478"/>
      <c r="AE3478"/>
    </row>
    <row r="3479" spans="28:31" ht="13" x14ac:dyDescent="0.3">
      <c r="AB3479"/>
      <c r="AC3479"/>
      <c r="AD3479"/>
      <c r="AE3479"/>
    </row>
    <row r="3480" spans="28:31" ht="13" x14ac:dyDescent="0.3">
      <c r="AB3480"/>
      <c r="AC3480"/>
      <c r="AD3480"/>
      <c r="AE3480"/>
    </row>
    <row r="3481" spans="28:31" ht="13" x14ac:dyDescent="0.3">
      <c r="AB3481"/>
      <c r="AC3481"/>
      <c r="AD3481"/>
      <c r="AE3481"/>
    </row>
    <row r="3482" spans="28:31" ht="13" x14ac:dyDescent="0.3">
      <c r="AB3482"/>
      <c r="AC3482"/>
      <c r="AD3482"/>
      <c r="AE3482"/>
    </row>
    <row r="3483" spans="28:31" ht="13" x14ac:dyDescent="0.3">
      <c r="AB3483"/>
      <c r="AC3483"/>
      <c r="AD3483"/>
      <c r="AE3483"/>
    </row>
    <row r="3484" spans="28:31" ht="13" x14ac:dyDescent="0.3">
      <c r="AB3484"/>
      <c r="AC3484"/>
      <c r="AD3484"/>
      <c r="AE3484"/>
    </row>
    <row r="3485" spans="28:31" ht="13" x14ac:dyDescent="0.3">
      <c r="AB3485"/>
      <c r="AC3485"/>
      <c r="AD3485"/>
      <c r="AE3485"/>
    </row>
    <row r="3486" spans="28:31" ht="13" x14ac:dyDescent="0.3">
      <c r="AB3486"/>
      <c r="AC3486"/>
      <c r="AD3486"/>
      <c r="AE3486"/>
    </row>
    <row r="3487" spans="28:31" ht="13" x14ac:dyDescent="0.3">
      <c r="AB3487"/>
      <c r="AC3487"/>
      <c r="AD3487"/>
      <c r="AE3487"/>
    </row>
    <row r="3488" spans="28:31" ht="13" x14ac:dyDescent="0.3">
      <c r="AB3488"/>
      <c r="AC3488"/>
      <c r="AD3488"/>
      <c r="AE3488"/>
    </row>
    <row r="3489" spans="28:31" ht="13" x14ac:dyDescent="0.3">
      <c r="AB3489"/>
      <c r="AC3489"/>
      <c r="AD3489"/>
      <c r="AE3489"/>
    </row>
    <row r="3490" spans="28:31" ht="13" x14ac:dyDescent="0.3">
      <c r="AB3490"/>
      <c r="AC3490"/>
      <c r="AD3490"/>
      <c r="AE3490"/>
    </row>
    <row r="3491" spans="28:31" ht="13" x14ac:dyDescent="0.3">
      <c r="AB3491"/>
      <c r="AC3491"/>
      <c r="AD3491"/>
      <c r="AE3491"/>
    </row>
    <row r="3492" spans="28:31" ht="13" x14ac:dyDescent="0.3">
      <c r="AB3492"/>
      <c r="AC3492"/>
      <c r="AD3492"/>
      <c r="AE3492"/>
    </row>
    <row r="3493" spans="28:31" ht="13" x14ac:dyDescent="0.3">
      <c r="AB3493"/>
      <c r="AC3493"/>
      <c r="AD3493"/>
      <c r="AE3493"/>
    </row>
    <row r="3494" spans="28:31" ht="13" x14ac:dyDescent="0.3">
      <c r="AB3494"/>
      <c r="AC3494"/>
      <c r="AD3494"/>
      <c r="AE3494"/>
    </row>
    <row r="3495" spans="28:31" ht="13" x14ac:dyDescent="0.3">
      <c r="AB3495"/>
      <c r="AC3495"/>
      <c r="AD3495"/>
      <c r="AE3495"/>
    </row>
    <row r="3496" spans="28:31" ht="13" x14ac:dyDescent="0.3">
      <c r="AB3496"/>
      <c r="AC3496"/>
      <c r="AD3496"/>
      <c r="AE3496"/>
    </row>
    <row r="3497" spans="28:31" ht="13" x14ac:dyDescent="0.3">
      <c r="AB3497"/>
      <c r="AC3497"/>
      <c r="AD3497"/>
      <c r="AE3497"/>
    </row>
    <row r="3498" spans="28:31" ht="13" x14ac:dyDescent="0.3">
      <c r="AB3498"/>
      <c r="AC3498"/>
      <c r="AD3498"/>
      <c r="AE3498"/>
    </row>
    <row r="3499" spans="28:31" ht="13" x14ac:dyDescent="0.3">
      <c r="AB3499"/>
      <c r="AC3499"/>
      <c r="AD3499"/>
      <c r="AE3499"/>
    </row>
    <row r="3500" spans="28:31" ht="13" x14ac:dyDescent="0.3">
      <c r="AB3500"/>
      <c r="AC3500"/>
      <c r="AD3500"/>
      <c r="AE3500"/>
    </row>
    <row r="3501" spans="28:31" ht="13" x14ac:dyDescent="0.3">
      <c r="AB3501"/>
      <c r="AC3501"/>
      <c r="AD3501"/>
      <c r="AE3501"/>
    </row>
    <row r="3502" spans="28:31" ht="13" x14ac:dyDescent="0.3">
      <c r="AB3502"/>
      <c r="AC3502"/>
      <c r="AD3502"/>
      <c r="AE3502"/>
    </row>
    <row r="3503" spans="28:31" ht="13" x14ac:dyDescent="0.3">
      <c r="AB3503"/>
      <c r="AC3503"/>
      <c r="AD3503"/>
      <c r="AE3503"/>
    </row>
    <row r="3504" spans="28:31" ht="13" x14ac:dyDescent="0.3">
      <c r="AB3504"/>
      <c r="AC3504"/>
      <c r="AD3504"/>
      <c r="AE3504"/>
    </row>
    <row r="3505" spans="28:31" ht="13" x14ac:dyDescent="0.3">
      <c r="AB3505"/>
      <c r="AC3505"/>
      <c r="AD3505"/>
      <c r="AE3505"/>
    </row>
    <row r="3506" spans="28:31" ht="13" x14ac:dyDescent="0.3">
      <c r="AB3506"/>
      <c r="AC3506"/>
      <c r="AD3506"/>
      <c r="AE3506"/>
    </row>
    <row r="3507" spans="28:31" ht="13" x14ac:dyDescent="0.3">
      <c r="AB3507"/>
      <c r="AC3507"/>
      <c r="AD3507"/>
      <c r="AE3507"/>
    </row>
    <row r="3508" spans="28:31" ht="13" x14ac:dyDescent="0.3">
      <c r="AB3508"/>
      <c r="AC3508"/>
      <c r="AD3508"/>
      <c r="AE3508"/>
    </row>
    <row r="3509" spans="28:31" ht="13" x14ac:dyDescent="0.3">
      <c r="AB3509"/>
      <c r="AC3509"/>
      <c r="AD3509"/>
      <c r="AE3509"/>
    </row>
    <row r="3510" spans="28:31" ht="13" x14ac:dyDescent="0.3">
      <c r="AB3510"/>
      <c r="AC3510"/>
      <c r="AD3510"/>
      <c r="AE3510"/>
    </row>
    <row r="3511" spans="28:31" ht="13" x14ac:dyDescent="0.3">
      <c r="AB3511"/>
      <c r="AC3511"/>
      <c r="AD3511"/>
      <c r="AE3511"/>
    </row>
    <row r="3512" spans="28:31" ht="13" x14ac:dyDescent="0.3">
      <c r="AB3512"/>
      <c r="AC3512"/>
      <c r="AD3512"/>
      <c r="AE3512"/>
    </row>
    <row r="3513" spans="28:31" ht="13" x14ac:dyDescent="0.3">
      <c r="AB3513"/>
      <c r="AC3513"/>
      <c r="AD3513"/>
      <c r="AE3513"/>
    </row>
    <row r="3514" spans="28:31" ht="13" x14ac:dyDescent="0.3">
      <c r="AB3514"/>
      <c r="AC3514"/>
      <c r="AD3514"/>
      <c r="AE3514"/>
    </row>
    <row r="3515" spans="28:31" ht="13" x14ac:dyDescent="0.3">
      <c r="AB3515"/>
      <c r="AC3515"/>
      <c r="AD3515"/>
      <c r="AE3515"/>
    </row>
    <row r="3516" spans="28:31" ht="13" x14ac:dyDescent="0.3">
      <c r="AB3516"/>
      <c r="AC3516"/>
      <c r="AD3516"/>
      <c r="AE3516"/>
    </row>
    <row r="3517" spans="28:31" ht="13" x14ac:dyDescent="0.3">
      <c r="AB3517"/>
      <c r="AC3517"/>
      <c r="AD3517"/>
      <c r="AE3517"/>
    </row>
    <row r="3518" spans="28:31" ht="13" x14ac:dyDescent="0.3">
      <c r="AB3518"/>
      <c r="AC3518"/>
      <c r="AD3518"/>
      <c r="AE3518"/>
    </row>
    <row r="3519" spans="28:31" ht="13" x14ac:dyDescent="0.3">
      <c r="AB3519"/>
      <c r="AC3519"/>
      <c r="AD3519"/>
      <c r="AE3519"/>
    </row>
    <row r="3520" spans="28:31" ht="13" x14ac:dyDescent="0.3">
      <c r="AB3520"/>
      <c r="AC3520"/>
      <c r="AD3520"/>
      <c r="AE3520"/>
    </row>
    <row r="3521" spans="28:31" ht="13" x14ac:dyDescent="0.3">
      <c r="AB3521"/>
      <c r="AC3521"/>
      <c r="AD3521"/>
      <c r="AE3521"/>
    </row>
    <row r="3522" spans="28:31" ht="13" x14ac:dyDescent="0.3">
      <c r="AB3522"/>
      <c r="AC3522"/>
      <c r="AD3522"/>
      <c r="AE3522"/>
    </row>
    <row r="3523" spans="28:31" ht="13" x14ac:dyDescent="0.3">
      <c r="AB3523"/>
      <c r="AC3523"/>
      <c r="AD3523"/>
      <c r="AE3523"/>
    </row>
    <row r="3524" spans="28:31" ht="13" x14ac:dyDescent="0.3">
      <c r="AB3524"/>
      <c r="AC3524"/>
      <c r="AD3524"/>
      <c r="AE3524"/>
    </row>
    <row r="3525" spans="28:31" ht="13" x14ac:dyDescent="0.3">
      <c r="AB3525"/>
      <c r="AC3525"/>
      <c r="AD3525"/>
      <c r="AE3525"/>
    </row>
    <row r="3526" spans="28:31" ht="13" x14ac:dyDescent="0.3">
      <c r="AB3526"/>
      <c r="AC3526"/>
      <c r="AD3526"/>
      <c r="AE3526"/>
    </row>
    <row r="3527" spans="28:31" ht="13" x14ac:dyDescent="0.3">
      <c r="AB3527"/>
      <c r="AC3527"/>
      <c r="AD3527"/>
      <c r="AE3527"/>
    </row>
    <row r="3528" spans="28:31" ht="13" x14ac:dyDescent="0.3">
      <c r="AB3528"/>
      <c r="AC3528"/>
      <c r="AD3528"/>
      <c r="AE3528"/>
    </row>
    <row r="3529" spans="28:31" ht="13" x14ac:dyDescent="0.3">
      <c r="AB3529"/>
      <c r="AC3529"/>
      <c r="AD3529"/>
      <c r="AE3529"/>
    </row>
    <row r="3530" spans="28:31" ht="13" x14ac:dyDescent="0.3">
      <c r="AB3530"/>
      <c r="AC3530"/>
      <c r="AD3530"/>
      <c r="AE3530"/>
    </row>
    <row r="3531" spans="28:31" ht="13" x14ac:dyDescent="0.3">
      <c r="AB3531"/>
      <c r="AC3531"/>
      <c r="AD3531"/>
      <c r="AE3531"/>
    </row>
    <row r="3532" spans="28:31" ht="13" x14ac:dyDescent="0.3">
      <c r="AB3532"/>
      <c r="AC3532"/>
      <c r="AD3532"/>
      <c r="AE3532"/>
    </row>
    <row r="3533" spans="28:31" ht="13" x14ac:dyDescent="0.3">
      <c r="AB3533"/>
      <c r="AC3533"/>
      <c r="AD3533"/>
      <c r="AE3533"/>
    </row>
    <row r="3534" spans="28:31" ht="13" x14ac:dyDescent="0.3">
      <c r="AB3534"/>
      <c r="AC3534"/>
      <c r="AD3534"/>
      <c r="AE3534"/>
    </row>
    <row r="3535" spans="28:31" ht="13" x14ac:dyDescent="0.3">
      <c r="AB3535"/>
      <c r="AC3535"/>
      <c r="AD3535"/>
      <c r="AE3535"/>
    </row>
    <row r="3536" spans="28:31" ht="13" x14ac:dyDescent="0.3">
      <c r="AB3536"/>
      <c r="AC3536"/>
      <c r="AD3536"/>
      <c r="AE3536"/>
    </row>
    <row r="3537" spans="28:31" ht="13" x14ac:dyDescent="0.3">
      <c r="AB3537"/>
      <c r="AC3537"/>
      <c r="AD3537"/>
      <c r="AE3537"/>
    </row>
    <row r="3538" spans="28:31" ht="13" x14ac:dyDescent="0.3">
      <c r="AB3538"/>
      <c r="AC3538"/>
      <c r="AD3538"/>
      <c r="AE3538"/>
    </row>
    <row r="3539" spans="28:31" ht="13" x14ac:dyDescent="0.3">
      <c r="AB3539"/>
      <c r="AC3539"/>
      <c r="AD3539"/>
      <c r="AE3539"/>
    </row>
    <row r="3540" spans="28:31" ht="13" x14ac:dyDescent="0.3">
      <c r="AB3540"/>
      <c r="AC3540"/>
      <c r="AD3540"/>
      <c r="AE3540"/>
    </row>
    <row r="3541" spans="28:31" ht="13" x14ac:dyDescent="0.3">
      <c r="AB3541"/>
      <c r="AC3541"/>
      <c r="AD3541"/>
      <c r="AE3541"/>
    </row>
    <row r="3542" spans="28:31" ht="13" x14ac:dyDescent="0.3">
      <c r="AB3542"/>
      <c r="AC3542"/>
      <c r="AD3542"/>
      <c r="AE3542"/>
    </row>
    <row r="3543" spans="28:31" ht="13" x14ac:dyDescent="0.3">
      <c r="AB3543"/>
      <c r="AC3543"/>
      <c r="AD3543"/>
      <c r="AE3543"/>
    </row>
    <row r="3544" spans="28:31" ht="13" x14ac:dyDescent="0.3">
      <c r="AB3544"/>
      <c r="AC3544"/>
      <c r="AD3544"/>
      <c r="AE3544"/>
    </row>
    <row r="3545" spans="28:31" ht="13" x14ac:dyDescent="0.3">
      <c r="AB3545"/>
      <c r="AC3545"/>
      <c r="AD3545"/>
      <c r="AE3545"/>
    </row>
    <row r="3546" spans="28:31" ht="13" x14ac:dyDescent="0.3">
      <c r="AB3546"/>
      <c r="AC3546"/>
      <c r="AD3546"/>
      <c r="AE3546"/>
    </row>
    <row r="3547" spans="28:31" ht="13" x14ac:dyDescent="0.3">
      <c r="AB3547"/>
      <c r="AC3547"/>
      <c r="AD3547"/>
      <c r="AE3547"/>
    </row>
    <row r="3548" spans="28:31" ht="13" x14ac:dyDescent="0.3">
      <c r="AB3548"/>
      <c r="AC3548"/>
      <c r="AD3548"/>
      <c r="AE3548"/>
    </row>
    <row r="3549" spans="28:31" ht="13" x14ac:dyDescent="0.3">
      <c r="AB3549"/>
      <c r="AC3549"/>
      <c r="AD3549"/>
      <c r="AE3549"/>
    </row>
    <row r="3550" spans="28:31" ht="13" x14ac:dyDescent="0.3">
      <c r="AB3550"/>
      <c r="AC3550"/>
      <c r="AD3550"/>
      <c r="AE3550"/>
    </row>
    <row r="3551" spans="28:31" ht="13" x14ac:dyDescent="0.3">
      <c r="AB3551"/>
      <c r="AC3551"/>
      <c r="AD3551"/>
      <c r="AE3551"/>
    </row>
    <row r="3552" spans="28:31" ht="13" x14ac:dyDescent="0.3">
      <c r="AB3552"/>
      <c r="AC3552"/>
      <c r="AD3552"/>
      <c r="AE3552"/>
    </row>
    <row r="3553" spans="28:31" ht="13" x14ac:dyDescent="0.3">
      <c r="AB3553"/>
      <c r="AC3553"/>
      <c r="AD3553"/>
      <c r="AE3553"/>
    </row>
    <row r="3554" spans="28:31" ht="13" x14ac:dyDescent="0.3">
      <c r="AB3554"/>
      <c r="AC3554"/>
      <c r="AD3554"/>
      <c r="AE3554"/>
    </row>
    <row r="3555" spans="28:31" ht="13" x14ac:dyDescent="0.3">
      <c r="AB3555"/>
      <c r="AC3555"/>
      <c r="AD3555"/>
      <c r="AE3555"/>
    </row>
    <row r="3556" spans="28:31" ht="13" x14ac:dyDescent="0.3">
      <c r="AB3556"/>
      <c r="AC3556"/>
      <c r="AD3556"/>
      <c r="AE3556"/>
    </row>
    <row r="3557" spans="28:31" ht="13" x14ac:dyDescent="0.3">
      <c r="AB3557"/>
      <c r="AC3557"/>
      <c r="AD3557"/>
      <c r="AE3557"/>
    </row>
    <row r="3558" spans="28:31" ht="13" x14ac:dyDescent="0.3">
      <c r="AB3558"/>
      <c r="AC3558"/>
      <c r="AD3558"/>
      <c r="AE3558"/>
    </row>
    <row r="3559" spans="28:31" ht="13" x14ac:dyDescent="0.3">
      <c r="AB3559"/>
      <c r="AC3559"/>
      <c r="AD3559"/>
      <c r="AE3559"/>
    </row>
    <row r="3560" spans="28:31" ht="13" x14ac:dyDescent="0.3">
      <c r="AB3560"/>
      <c r="AC3560"/>
      <c r="AD3560"/>
      <c r="AE3560"/>
    </row>
    <row r="3561" spans="28:31" ht="13" x14ac:dyDescent="0.3">
      <c r="AB3561"/>
      <c r="AC3561"/>
      <c r="AD3561"/>
      <c r="AE3561"/>
    </row>
    <row r="3562" spans="28:31" ht="13" x14ac:dyDescent="0.3">
      <c r="AB3562"/>
      <c r="AC3562"/>
      <c r="AD3562"/>
      <c r="AE3562"/>
    </row>
    <row r="3563" spans="28:31" ht="13" x14ac:dyDescent="0.3">
      <c r="AB3563"/>
      <c r="AC3563"/>
      <c r="AD3563"/>
      <c r="AE3563"/>
    </row>
    <row r="3564" spans="28:31" ht="13" x14ac:dyDescent="0.3">
      <c r="AB3564"/>
      <c r="AC3564"/>
      <c r="AD3564"/>
      <c r="AE3564"/>
    </row>
    <row r="3565" spans="28:31" ht="13" x14ac:dyDescent="0.3">
      <c r="AB3565"/>
      <c r="AC3565"/>
      <c r="AD3565"/>
      <c r="AE3565"/>
    </row>
    <row r="3566" spans="28:31" ht="13" x14ac:dyDescent="0.3">
      <c r="AB3566"/>
      <c r="AC3566"/>
      <c r="AD3566"/>
      <c r="AE3566"/>
    </row>
    <row r="3567" spans="28:31" ht="13" x14ac:dyDescent="0.3">
      <c r="AB3567"/>
      <c r="AC3567"/>
      <c r="AD3567"/>
      <c r="AE3567"/>
    </row>
    <row r="3568" spans="28:31" ht="13" x14ac:dyDescent="0.3">
      <c r="AB3568"/>
      <c r="AC3568"/>
      <c r="AD3568"/>
      <c r="AE3568"/>
    </row>
    <row r="3569" spans="28:31" ht="13" x14ac:dyDescent="0.3">
      <c r="AB3569"/>
      <c r="AC3569"/>
      <c r="AD3569"/>
      <c r="AE3569"/>
    </row>
    <row r="3570" spans="28:31" ht="13" x14ac:dyDescent="0.3">
      <c r="AB3570"/>
      <c r="AC3570"/>
      <c r="AD3570"/>
      <c r="AE3570"/>
    </row>
    <row r="3571" spans="28:31" ht="13" x14ac:dyDescent="0.3">
      <c r="AB3571"/>
      <c r="AC3571"/>
      <c r="AD3571"/>
      <c r="AE3571"/>
    </row>
    <row r="3572" spans="28:31" ht="13" x14ac:dyDescent="0.3">
      <c r="AB3572"/>
      <c r="AC3572"/>
      <c r="AD3572"/>
      <c r="AE3572"/>
    </row>
    <row r="3573" spans="28:31" ht="13" x14ac:dyDescent="0.3">
      <c r="AB3573"/>
      <c r="AC3573"/>
      <c r="AD3573"/>
      <c r="AE3573"/>
    </row>
    <row r="3574" spans="28:31" ht="13" x14ac:dyDescent="0.3">
      <c r="AB3574"/>
      <c r="AC3574"/>
      <c r="AD3574"/>
      <c r="AE3574"/>
    </row>
    <row r="3575" spans="28:31" ht="13" x14ac:dyDescent="0.3">
      <c r="AB3575"/>
      <c r="AC3575"/>
      <c r="AD3575"/>
      <c r="AE3575"/>
    </row>
    <row r="3576" spans="28:31" ht="13" x14ac:dyDescent="0.3">
      <c r="AB3576"/>
      <c r="AC3576"/>
      <c r="AD3576"/>
      <c r="AE3576"/>
    </row>
    <row r="3577" spans="28:31" ht="13" x14ac:dyDescent="0.3">
      <c r="AB3577"/>
      <c r="AC3577"/>
      <c r="AD3577"/>
      <c r="AE3577"/>
    </row>
    <row r="3578" spans="28:31" ht="13" x14ac:dyDescent="0.3">
      <c r="AB3578"/>
      <c r="AC3578"/>
      <c r="AD3578"/>
      <c r="AE3578"/>
    </row>
    <row r="3579" spans="28:31" ht="13" x14ac:dyDescent="0.3">
      <c r="AB3579"/>
      <c r="AC3579"/>
      <c r="AD3579"/>
      <c r="AE3579"/>
    </row>
    <row r="3580" spans="28:31" ht="13" x14ac:dyDescent="0.3">
      <c r="AB3580"/>
      <c r="AC3580"/>
      <c r="AD3580"/>
      <c r="AE3580"/>
    </row>
    <row r="3581" spans="28:31" ht="13" x14ac:dyDescent="0.3">
      <c r="AB3581"/>
      <c r="AC3581"/>
      <c r="AD3581"/>
      <c r="AE3581"/>
    </row>
    <row r="3582" spans="28:31" ht="13" x14ac:dyDescent="0.3">
      <c r="AB3582"/>
      <c r="AC3582"/>
      <c r="AD3582"/>
      <c r="AE3582"/>
    </row>
    <row r="3583" spans="28:31" ht="13" x14ac:dyDescent="0.3">
      <c r="AB3583"/>
      <c r="AC3583"/>
      <c r="AD3583"/>
      <c r="AE3583"/>
    </row>
    <row r="3584" spans="28:31" ht="13" x14ac:dyDescent="0.3">
      <c r="AB3584"/>
      <c r="AC3584"/>
      <c r="AD3584"/>
      <c r="AE3584"/>
    </row>
    <row r="3585" spans="28:31" ht="13" x14ac:dyDescent="0.3">
      <c r="AB3585"/>
      <c r="AC3585"/>
      <c r="AD3585"/>
      <c r="AE3585"/>
    </row>
    <row r="3586" spans="28:31" ht="13" x14ac:dyDescent="0.3">
      <c r="AB3586"/>
      <c r="AC3586"/>
      <c r="AD3586"/>
      <c r="AE3586"/>
    </row>
    <row r="3587" spans="28:31" ht="13" x14ac:dyDescent="0.3">
      <c r="AB3587"/>
      <c r="AC3587"/>
      <c r="AD3587"/>
      <c r="AE3587"/>
    </row>
    <row r="3588" spans="28:31" ht="13" x14ac:dyDescent="0.3">
      <c r="AB3588"/>
      <c r="AC3588"/>
      <c r="AD3588"/>
      <c r="AE3588"/>
    </row>
    <row r="3589" spans="28:31" ht="13" x14ac:dyDescent="0.3">
      <c r="AB3589"/>
      <c r="AC3589"/>
      <c r="AD3589"/>
      <c r="AE3589"/>
    </row>
    <row r="3590" spans="28:31" ht="13" x14ac:dyDescent="0.3">
      <c r="AB3590"/>
      <c r="AC3590"/>
      <c r="AD3590"/>
      <c r="AE3590"/>
    </row>
    <row r="3591" spans="28:31" ht="13" x14ac:dyDescent="0.3">
      <c r="AB3591"/>
      <c r="AC3591"/>
      <c r="AD3591"/>
      <c r="AE3591"/>
    </row>
    <row r="3592" spans="28:31" ht="13" x14ac:dyDescent="0.3">
      <c r="AB3592"/>
      <c r="AC3592"/>
      <c r="AD3592"/>
      <c r="AE3592"/>
    </row>
    <row r="3593" spans="28:31" ht="13" x14ac:dyDescent="0.3">
      <c r="AB3593"/>
      <c r="AC3593"/>
      <c r="AD3593"/>
      <c r="AE3593"/>
    </row>
    <row r="3594" spans="28:31" ht="13" x14ac:dyDescent="0.3">
      <c r="AB3594"/>
      <c r="AC3594"/>
      <c r="AD3594"/>
      <c r="AE3594"/>
    </row>
    <row r="3595" spans="28:31" ht="13" x14ac:dyDescent="0.3">
      <c r="AB3595"/>
      <c r="AC3595"/>
      <c r="AD3595"/>
      <c r="AE3595"/>
    </row>
    <row r="3596" spans="28:31" ht="13" x14ac:dyDescent="0.3">
      <c r="AB3596"/>
      <c r="AC3596"/>
      <c r="AD3596"/>
      <c r="AE3596"/>
    </row>
    <row r="3597" spans="28:31" ht="13" x14ac:dyDescent="0.3">
      <c r="AB3597"/>
      <c r="AC3597"/>
      <c r="AD3597"/>
      <c r="AE3597"/>
    </row>
    <row r="3598" spans="28:31" ht="13" x14ac:dyDescent="0.3">
      <c r="AB3598"/>
      <c r="AC3598"/>
      <c r="AD3598"/>
      <c r="AE3598"/>
    </row>
    <row r="3599" spans="28:31" ht="13" x14ac:dyDescent="0.3">
      <c r="AB3599"/>
      <c r="AC3599"/>
      <c r="AD3599"/>
      <c r="AE3599"/>
    </row>
    <row r="3600" spans="28:31" ht="13" x14ac:dyDescent="0.3">
      <c r="AB3600"/>
      <c r="AC3600"/>
      <c r="AD3600"/>
      <c r="AE3600"/>
    </row>
    <row r="3601" spans="28:31" ht="13" x14ac:dyDescent="0.3">
      <c r="AB3601"/>
      <c r="AC3601"/>
      <c r="AD3601"/>
      <c r="AE3601"/>
    </row>
    <row r="3602" spans="28:31" ht="13" x14ac:dyDescent="0.3">
      <c r="AB3602"/>
      <c r="AC3602"/>
      <c r="AD3602"/>
      <c r="AE3602"/>
    </row>
    <row r="3603" spans="28:31" ht="13" x14ac:dyDescent="0.3">
      <c r="AB3603"/>
      <c r="AC3603"/>
      <c r="AD3603"/>
      <c r="AE3603"/>
    </row>
    <row r="3604" spans="28:31" ht="13" x14ac:dyDescent="0.3">
      <c r="AB3604"/>
      <c r="AC3604"/>
      <c r="AD3604"/>
      <c r="AE3604"/>
    </row>
    <row r="3605" spans="28:31" ht="13" x14ac:dyDescent="0.3">
      <c r="AB3605"/>
      <c r="AC3605"/>
      <c r="AD3605"/>
      <c r="AE3605"/>
    </row>
    <row r="3606" spans="28:31" ht="13" x14ac:dyDescent="0.3">
      <c r="AB3606"/>
      <c r="AC3606"/>
      <c r="AD3606"/>
      <c r="AE3606"/>
    </row>
    <row r="3607" spans="28:31" ht="13" x14ac:dyDescent="0.3">
      <c r="AB3607"/>
      <c r="AC3607"/>
      <c r="AD3607"/>
      <c r="AE3607"/>
    </row>
    <row r="3608" spans="28:31" ht="13" x14ac:dyDescent="0.3">
      <c r="AB3608"/>
      <c r="AC3608"/>
      <c r="AD3608"/>
      <c r="AE3608"/>
    </row>
    <row r="3609" spans="28:31" ht="13" x14ac:dyDescent="0.3">
      <c r="AB3609"/>
      <c r="AC3609"/>
      <c r="AD3609"/>
      <c r="AE3609"/>
    </row>
    <row r="3610" spans="28:31" ht="13" x14ac:dyDescent="0.3">
      <c r="AB3610"/>
      <c r="AC3610"/>
      <c r="AD3610"/>
      <c r="AE3610"/>
    </row>
    <row r="3611" spans="28:31" ht="13" x14ac:dyDescent="0.3">
      <c r="AB3611"/>
      <c r="AC3611"/>
      <c r="AD3611"/>
      <c r="AE3611"/>
    </row>
    <row r="3612" spans="28:31" ht="13" x14ac:dyDescent="0.3">
      <c r="AB3612"/>
      <c r="AC3612"/>
      <c r="AD3612"/>
      <c r="AE3612"/>
    </row>
    <row r="3613" spans="28:31" ht="13" x14ac:dyDescent="0.3">
      <c r="AB3613"/>
      <c r="AC3613"/>
      <c r="AD3613"/>
      <c r="AE3613"/>
    </row>
    <row r="3614" spans="28:31" ht="13" x14ac:dyDescent="0.3">
      <c r="AB3614"/>
      <c r="AC3614"/>
      <c r="AD3614"/>
      <c r="AE3614"/>
    </row>
    <row r="3615" spans="28:31" ht="13" x14ac:dyDescent="0.3">
      <c r="AB3615"/>
      <c r="AC3615"/>
      <c r="AD3615"/>
      <c r="AE3615"/>
    </row>
    <row r="3616" spans="28:31" ht="13" x14ac:dyDescent="0.3">
      <c r="AB3616"/>
      <c r="AC3616"/>
      <c r="AD3616"/>
      <c r="AE3616"/>
    </row>
    <row r="3617" spans="28:31" ht="13" x14ac:dyDescent="0.3">
      <c r="AB3617"/>
      <c r="AC3617"/>
      <c r="AD3617"/>
      <c r="AE3617"/>
    </row>
    <row r="3618" spans="28:31" ht="13" x14ac:dyDescent="0.3">
      <c r="AB3618"/>
      <c r="AC3618"/>
      <c r="AD3618"/>
      <c r="AE3618"/>
    </row>
    <row r="3619" spans="28:31" ht="13" x14ac:dyDescent="0.3">
      <c r="AB3619"/>
      <c r="AC3619"/>
      <c r="AD3619"/>
      <c r="AE3619"/>
    </row>
    <row r="3620" spans="28:31" ht="13" x14ac:dyDescent="0.3">
      <c r="AB3620"/>
      <c r="AC3620"/>
      <c r="AD3620"/>
      <c r="AE3620"/>
    </row>
    <row r="3621" spans="28:31" ht="13" x14ac:dyDescent="0.3">
      <c r="AB3621"/>
      <c r="AC3621"/>
      <c r="AD3621"/>
      <c r="AE3621"/>
    </row>
    <row r="3622" spans="28:31" ht="13" x14ac:dyDescent="0.3">
      <c r="AB3622"/>
      <c r="AC3622"/>
      <c r="AD3622"/>
      <c r="AE3622"/>
    </row>
    <row r="3623" spans="28:31" ht="13" x14ac:dyDescent="0.3">
      <c r="AB3623"/>
      <c r="AC3623"/>
      <c r="AD3623"/>
      <c r="AE3623"/>
    </row>
    <row r="3624" spans="28:31" ht="13" x14ac:dyDescent="0.3">
      <c r="AB3624"/>
      <c r="AC3624"/>
      <c r="AD3624"/>
      <c r="AE3624"/>
    </row>
    <row r="3625" spans="28:31" ht="13" x14ac:dyDescent="0.3">
      <c r="AB3625"/>
      <c r="AC3625"/>
      <c r="AD3625"/>
      <c r="AE3625"/>
    </row>
    <row r="3626" spans="28:31" ht="13" x14ac:dyDescent="0.3">
      <c r="AB3626"/>
      <c r="AC3626"/>
      <c r="AD3626"/>
      <c r="AE3626"/>
    </row>
    <row r="3627" spans="28:31" ht="13" x14ac:dyDescent="0.3">
      <c r="AB3627"/>
      <c r="AC3627"/>
      <c r="AD3627"/>
      <c r="AE3627"/>
    </row>
    <row r="3628" spans="28:31" ht="13" x14ac:dyDescent="0.3">
      <c r="AB3628"/>
      <c r="AC3628"/>
      <c r="AD3628"/>
      <c r="AE3628"/>
    </row>
    <row r="3629" spans="28:31" ht="13" x14ac:dyDescent="0.3">
      <c r="AB3629"/>
      <c r="AC3629"/>
      <c r="AD3629"/>
      <c r="AE3629"/>
    </row>
    <row r="3630" spans="28:31" ht="13" x14ac:dyDescent="0.3">
      <c r="AB3630"/>
      <c r="AC3630"/>
      <c r="AD3630"/>
      <c r="AE3630"/>
    </row>
    <row r="3631" spans="28:31" ht="13" x14ac:dyDescent="0.3">
      <c r="AB3631"/>
      <c r="AC3631"/>
      <c r="AD3631"/>
      <c r="AE3631"/>
    </row>
    <row r="3632" spans="28:31" ht="13" x14ac:dyDescent="0.3">
      <c r="AB3632"/>
      <c r="AC3632"/>
      <c r="AD3632"/>
      <c r="AE3632"/>
    </row>
    <row r="3633" spans="28:31" ht="13" x14ac:dyDescent="0.3">
      <c r="AB3633"/>
      <c r="AC3633"/>
      <c r="AD3633"/>
      <c r="AE3633"/>
    </row>
    <row r="3634" spans="28:31" ht="13" x14ac:dyDescent="0.3">
      <c r="AB3634"/>
      <c r="AC3634"/>
      <c r="AD3634"/>
      <c r="AE3634"/>
    </row>
    <row r="3635" spans="28:31" ht="13" x14ac:dyDescent="0.3">
      <c r="AB3635"/>
      <c r="AC3635"/>
      <c r="AD3635"/>
      <c r="AE3635"/>
    </row>
    <row r="3636" spans="28:31" ht="13" x14ac:dyDescent="0.3">
      <c r="AB3636"/>
      <c r="AC3636"/>
      <c r="AD3636"/>
      <c r="AE3636"/>
    </row>
    <row r="3637" spans="28:31" ht="13" x14ac:dyDescent="0.3">
      <c r="AB3637"/>
      <c r="AC3637"/>
      <c r="AD3637"/>
      <c r="AE3637"/>
    </row>
    <row r="3638" spans="28:31" ht="13" x14ac:dyDescent="0.3">
      <c r="AB3638"/>
      <c r="AC3638"/>
      <c r="AD3638"/>
      <c r="AE3638"/>
    </row>
    <row r="3639" spans="28:31" ht="13" x14ac:dyDescent="0.3">
      <c r="AB3639"/>
      <c r="AC3639"/>
      <c r="AD3639"/>
      <c r="AE3639"/>
    </row>
    <row r="3640" spans="28:31" ht="13" x14ac:dyDescent="0.3">
      <c r="AB3640"/>
      <c r="AC3640"/>
      <c r="AD3640"/>
      <c r="AE3640"/>
    </row>
    <row r="3641" spans="28:31" ht="13" x14ac:dyDescent="0.3">
      <c r="AB3641"/>
      <c r="AC3641"/>
      <c r="AD3641"/>
      <c r="AE3641"/>
    </row>
    <row r="3642" spans="28:31" ht="13" x14ac:dyDescent="0.3">
      <c r="AB3642"/>
      <c r="AC3642"/>
      <c r="AD3642"/>
      <c r="AE3642"/>
    </row>
    <row r="3643" spans="28:31" ht="13" x14ac:dyDescent="0.3">
      <c r="AB3643"/>
      <c r="AC3643"/>
      <c r="AD3643"/>
      <c r="AE3643"/>
    </row>
    <row r="3644" spans="28:31" ht="13" x14ac:dyDescent="0.3">
      <c r="AB3644"/>
      <c r="AC3644"/>
      <c r="AD3644"/>
      <c r="AE3644"/>
    </row>
    <row r="3645" spans="28:31" ht="13" x14ac:dyDescent="0.3">
      <c r="AB3645"/>
      <c r="AC3645"/>
      <c r="AD3645"/>
      <c r="AE3645"/>
    </row>
    <row r="3646" spans="28:31" ht="13" x14ac:dyDescent="0.3">
      <c r="AB3646"/>
      <c r="AC3646"/>
      <c r="AD3646"/>
      <c r="AE3646"/>
    </row>
    <row r="3647" spans="28:31" ht="13" x14ac:dyDescent="0.3">
      <c r="AB3647"/>
      <c r="AC3647"/>
      <c r="AD3647"/>
      <c r="AE3647"/>
    </row>
    <row r="3648" spans="28:31" ht="13" x14ac:dyDescent="0.3">
      <c r="AB3648"/>
      <c r="AC3648"/>
      <c r="AD3648"/>
      <c r="AE3648"/>
    </row>
    <row r="3649" spans="28:31" ht="13" x14ac:dyDescent="0.3">
      <c r="AB3649"/>
      <c r="AC3649"/>
      <c r="AD3649"/>
      <c r="AE3649"/>
    </row>
    <row r="3650" spans="28:31" ht="13" x14ac:dyDescent="0.3">
      <c r="AB3650"/>
      <c r="AC3650"/>
      <c r="AD3650"/>
      <c r="AE3650"/>
    </row>
    <row r="3651" spans="28:31" ht="13" x14ac:dyDescent="0.3">
      <c r="AB3651"/>
      <c r="AC3651"/>
      <c r="AD3651"/>
      <c r="AE3651"/>
    </row>
    <row r="3652" spans="28:31" ht="13" x14ac:dyDescent="0.3">
      <c r="AB3652"/>
      <c r="AC3652"/>
      <c r="AD3652"/>
      <c r="AE3652"/>
    </row>
    <row r="3653" spans="28:31" ht="13" x14ac:dyDescent="0.3">
      <c r="AB3653"/>
      <c r="AC3653"/>
      <c r="AD3653"/>
      <c r="AE3653"/>
    </row>
    <row r="3654" spans="28:31" ht="13" x14ac:dyDescent="0.3">
      <c r="AB3654"/>
      <c r="AC3654"/>
      <c r="AD3654"/>
      <c r="AE3654"/>
    </row>
    <row r="3655" spans="28:31" ht="13" x14ac:dyDescent="0.3">
      <c r="AB3655"/>
      <c r="AC3655"/>
      <c r="AD3655"/>
      <c r="AE3655"/>
    </row>
    <row r="3656" spans="28:31" ht="13" x14ac:dyDescent="0.3">
      <c r="AB3656"/>
      <c r="AC3656"/>
      <c r="AD3656"/>
      <c r="AE3656"/>
    </row>
    <row r="3657" spans="28:31" ht="13" x14ac:dyDescent="0.3">
      <c r="AB3657"/>
      <c r="AC3657"/>
      <c r="AD3657"/>
      <c r="AE3657"/>
    </row>
    <row r="3658" spans="28:31" ht="13" x14ac:dyDescent="0.3">
      <c r="AB3658"/>
      <c r="AC3658"/>
      <c r="AD3658"/>
      <c r="AE3658"/>
    </row>
    <row r="3659" spans="28:31" ht="13" x14ac:dyDescent="0.3">
      <c r="AB3659"/>
      <c r="AC3659"/>
      <c r="AD3659"/>
      <c r="AE3659"/>
    </row>
    <row r="3660" spans="28:31" ht="13" x14ac:dyDescent="0.3">
      <c r="AB3660"/>
      <c r="AC3660"/>
      <c r="AD3660"/>
      <c r="AE3660"/>
    </row>
    <row r="3661" spans="28:31" ht="13" x14ac:dyDescent="0.3">
      <c r="AB3661"/>
      <c r="AC3661"/>
      <c r="AD3661"/>
      <c r="AE3661"/>
    </row>
    <row r="3662" spans="28:31" ht="13" x14ac:dyDescent="0.3">
      <c r="AB3662"/>
      <c r="AC3662"/>
      <c r="AD3662"/>
      <c r="AE3662"/>
    </row>
    <row r="3663" spans="28:31" ht="13" x14ac:dyDescent="0.3">
      <c r="AB3663"/>
      <c r="AC3663"/>
      <c r="AD3663"/>
      <c r="AE3663"/>
    </row>
    <row r="3664" spans="28:31" ht="13" x14ac:dyDescent="0.3">
      <c r="AB3664"/>
      <c r="AC3664"/>
      <c r="AD3664"/>
      <c r="AE3664"/>
    </row>
    <row r="3665" spans="28:31" ht="13" x14ac:dyDescent="0.3">
      <c r="AB3665"/>
      <c r="AC3665"/>
      <c r="AD3665"/>
      <c r="AE3665"/>
    </row>
    <row r="3666" spans="28:31" ht="13" x14ac:dyDescent="0.3">
      <c r="AB3666"/>
      <c r="AC3666"/>
      <c r="AD3666"/>
      <c r="AE3666"/>
    </row>
    <row r="3667" spans="28:31" ht="13" x14ac:dyDescent="0.3">
      <c r="AB3667"/>
      <c r="AC3667"/>
      <c r="AD3667"/>
      <c r="AE3667"/>
    </row>
    <row r="3668" spans="28:31" ht="13" x14ac:dyDescent="0.3">
      <c r="AB3668"/>
      <c r="AC3668"/>
      <c r="AD3668"/>
      <c r="AE3668"/>
    </row>
    <row r="3669" spans="28:31" ht="13" x14ac:dyDescent="0.3">
      <c r="AB3669"/>
      <c r="AC3669"/>
      <c r="AD3669"/>
      <c r="AE3669"/>
    </row>
    <row r="3670" spans="28:31" ht="13" x14ac:dyDescent="0.3">
      <c r="AB3670"/>
      <c r="AC3670"/>
      <c r="AD3670"/>
      <c r="AE3670"/>
    </row>
    <row r="3671" spans="28:31" ht="13" x14ac:dyDescent="0.3">
      <c r="AB3671"/>
      <c r="AC3671"/>
      <c r="AD3671"/>
      <c r="AE3671"/>
    </row>
    <row r="3672" spans="28:31" ht="13" x14ac:dyDescent="0.3">
      <c r="AB3672"/>
      <c r="AC3672"/>
      <c r="AD3672"/>
      <c r="AE3672"/>
    </row>
    <row r="3673" spans="28:31" ht="13" x14ac:dyDescent="0.3">
      <c r="AB3673"/>
      <c r="AC3673"/>
      <c r="AD3673"/>
      <c r="AE3673"/>
    </row>
    <row r="3674" spans="28:31" ht="13" x14ac:dyDescent="0.3">
      <c r="AB3674"/>
      <c r="AC3674"/>
      <c r="AD3674"/>
      <c r="AE3674"/>
    </row>
    <row r="3675" spans="28:31" ht="13" x14ac:dyDescent="0.3">
      <c r="AB3675"/>
      <c r="AC3675"/>
      <c r="AD3675"/>
      <c r="AE3675"/>
    </row>
    <row r="3676" spans="28:31" ht="13" x14ac:dyDescent="0.3">
      <c r="AB3676"/>
      <c r="AC3676"/>
      <c r="AD3676"/>
      <c r="AE3676"/>
    </row>
    <row r="3677" spans="28:31" ht="13" x14ac:dyDescent="0.3">
      <c r="AB3677"/>
      <c r="AC3677"/>
      <c r="AD3677"/>
      <c r="AE3677"/>
    </row>
    <row r="3678" spans="28:31" ht="13" x14ac:dyDescent="0.3">
      <c r="AB3678"/>
      <c r="AC3678"/>
      <c r="AD3678"/>
      <c r="AE3678"/>
    </row>
    <row r="3679" spans="28:31" ht="13" x14ac:dyDescent="0.3">
      <c r="AB3679"/>
      <c r="AC3679"/>
      <c r="AD3679"/>
      <c r="AE3679"/>
    </row>
    <row r="3680" spans="28:31" ht="13" x14ac:dyDescent="0.3">
      <c r="AB3680"/>
      <c r="AC3680"/>
      <c r="AD3680"/>
      <c r="AE3680"/>
    </row>
    <row r="3681" spans="28:31" ht="13" x14ac:dyDescent="0.3">
      <c r="AB3681"/>
      <c r="AC3681"/>
      <c r="AD3681"/>
      <c r="AE3681"/>
    </row>
    <row r="3682" spans="28:31" ht="13" x14ac:dyDescent="0.3">
      <c r="AB3682"/>
      <c r="AC3682"/>
      <c r="AD3682"/>
      <c r="AE3682"/>
    </row>
    <row r="3683" spans="28:31" ht="13" x14ac:dyDescent="0.3">
      <c r="AB3683"/>
      <c r="AC3683"/>
      <c r="AD3683"/>
      <c r="AE3683"/>
    </row>
    <row r="3684" spans="28:31" ht="13" x14ac:dyDescent="0.3">
      <c r="AB3684"/>
      <c r="AC3684"/>
      <c r="AD3684"/>
      <c r="AE3684"/>
    </row>
    <row r="3685" spans="28:31" ht="13" x14ac:dyDescent="0.3">
      <c r="AB3685"/>
      <c r="AC3685"/>
      <c r="AD3685"/>
      <c r="AE3685"/>
    </row>
    <row r="3686" spans="28:31" ht="13" x14ac:dyDescent="0.3">
      <c r="AB3686"/>
      <c r="AC3686"/>
      <c r="AD3686"/>
      <c r="AE3686"/>
    </row>
    <row r="3687" spans="28:31" ht="13" x14ac:dyDescent="0.3">
      <c r="AB3687"/>
      <c r="AC3687"/>
      <c r="AD3687"/>
      <c r="AE3687"/>
    </row>
    <row r="3688" spans="28:31" ht="13" x14ac:dyDescent="0.3">
      <c r="AB3688"/>
      <c r="AC3688"/>
      <c r="AD3688"/>
      <c r="AE3688"/>
    </row>
    <row r="3689" spans="28:31" ht="13" x14ac:dyDescent="0.3">
      <c r="AB3689"/>
      <c r="AC3689"/>
      <c r="AD3689"/>
      <c r="AE3689"/>
    </row>
    <row r="3690" spans="28:31" ht="13" x14ac:dyDescent="0.3">
      <c r="AB3690"/>
      <c r="AC3690"/>
      <c r="AD3690"/>
      <c r="AE3690"/>
    </row>
    <row r="3691" spans="28:31" ht="13" x14ac:dyDescent="0.3">
      <c r="AB3691"/>
      <c r="AC3691"/>
      <c r="AD3691"/>
      <c r="AE3691"/>
    </row>
    <row r="3692" spans="28:31" ht="13" x14ac:dyDescent="0.3">
      <c r="AB3692"/>
      <c r="AC3692"/>
      <c r="AD3692"/>
      <c r="AE3692"/>
    </row>
    <row r="3693" spans="28:31" ht="13" x14ac:dyDescent="0.3">
      <c r="AB3693"/>
      <c r="AC3693"/>
      <c r="AD3693"/>
      <c r="AE3693"/>
    </row>
    <row r="3694" spans="28:31" ht="13" x14ac:dyDescent="0.3">
      <c r="AB3694"/>
      <c r="AC3694"/>
      <c r="AD3694"/>
      <c r="AE3694"/>
    </row>
    <row r="3695" spans="28:31" ht="13" x14ac:dyDescent="0.3">
      <c r="AB3695"/>
      <c r="AC3695"/>
      <c r="AD3695"/>
      <c r="AE3695"/>
    </row>
    <row r="3696" spans="28:31" ht="13" x14ac:dyDescent="0.3">
      <c r="AB3696"/>
      <c r="AC3696"/>
      <c r="AD3696"/>
      <c r="AE3696"/>
    </row>
    <row r="3697" spans="28:31" ht="13" x14ac:dyDescent="0.3">
      <c r="AB3697"/>
      <c r="AC3697"/>
      <c r="AD3697"/>
      <c r="AE3697"/>
    </row>
    <row r="3698" spans="28:31" ht="13" x14ac:dyDescent="0.3">
      <c r="AB3698"/>
      <c r="AC3698"/>
      <c r="AD3698"/>
      <c r="AE3698"/>
    </row>
    <row r="3699" spans="28:31" ht="13" x14ac:dyDescent="0.3">
      <c r="AB3699"/>
      <c r="AC3699"/>
      <c r="AD3699"/>
      <c r="AE3699"/>
    </row>
    <row r="3700" spans="28:31" ht="13" x14ac:dyDescent="0.3">
      <c r="AB3700"/>
      <c r="AC3700"/>
      <c r="AD3700"/>
      <c r="AE3700"/>
    </row>
    <row r="3701" spans="28:31" ht="13" x14ac:dyDescent="0.3">
      <c r="AB3701"/>
      <c r="AC3701"/>
      <c r="AD3701"/>
      <c r="AE3701"/>
    </row>
    <row r="3702" spans="28:31" ht="13" x14ac:dyDescent="0.3">
      <c r="AB3702"/>
      <c r="AC3702"/>
      <c r="AD3702"/>
      <c r="AE3702"/>
    </row>
    <row r="3703" spans="28:31" ht="13" x14ac:dyDescent="0.3">
      <c r="AB3703"/>
      <c r="AC3703"/>
      <c r="AD3703"/>
      <c r="AE3703"/>
    </row>
    <row r="3704" spans="28:31" ht="13" x14ac:dyDescent="0.3">
      <c r="AB3704"/>
      <c r="AC3704"/>
      <c r="AD3704"/>
      <c r="AE3704"/>
    </row>
    <row r="3705" spans="28:31" ht="13" x14ac:dyDescent="0.3">
      <c r="AB3705"/>
      <c r="AC3705"/>
      <c r="AD3705"/>
      <c r="AE3705"/>
    </row>
    <row r="3706" spans="28:31" ht="13" x14ac:dyDescent="0.3">
      <c r="AB3706"/>
      <c r="AC3706"/>
      <c r="AD3706"/>
      <c r="AE3706"/>
    </row>
    <row r="3707" spans="28:31" ht="13" x14ac:dyDescent="0.3">
      <c r="AB3707"/>
      <c r="AC3707"/>
      <c r="AD3707"/>
      <c r="AE3707"/>
    </row>
    <row r="3708" spans="28:31" ht="13" x14ac:dyDescent="0.3">
      <c r="AB3708"/>
      <c r="AC3708"/>
      <c r="AD3708"/>
      <c r="AE3708"/>
    </row>
    <row r="3709" spans="28:31" ht="13" x14ac:dyDescent="0.3">
      <c r="AB3709"/>
      <c r="AC3709"/>
      <c r="AD3709"/>
      <c r="AE3709"/>
    </row>
    <row r="3710" spans="28:31" ht="13" x14ac:dyDescent="0.3">
      <c r="AB3710"/>
      <c r="AC3710"/>
      <c r="AD3710"/>
      <c r="AE3710"/>
    </row>
    <row r="3711" spans="28:31" ht="13" x14ac:dyDescent="0.3">
      <c r="AB3711"/>
      <c r="AC3711"/>
      <c r="AD3711"/>
      <c r="AE3711"/>
    </row>
    <row r="3712" spans="28:31" ht="13" x14ac:dyDescent="0.3">
      <c r="AB3712"/>
      <c r="AC3712"/>
      <c r="AD3712"/>
      <c r="AE3712"/>
    </row>
    <row r="3713" spans="28:31" ht="13" x14ac:dyDescent="0.3">
      <c r="AB3713"/>
      <c r="AC3713"/>
      <c r="AD3713"/>
      <c r="AE3713"/>
    </row>
    <row r="3714" spans="28:31" ht="13" x14ac:dyDescent="0.3">
      <c r="AB3714"/>
      <c r="AC3714"/>
      <c r="AD3714"/>
      <c r="AE3714"/>
    </row>
    <row r="3715" spans="28:31" ht="13" x14ac:dyDescent="0.3">
      <c r="AB3715"/>
      <c r="AC3715"/>
      <c r="AD3715"/>
      <c r="AE3715"/>
    </row>
    <row r="3716" spans="28:31" ht="13" x14ac:dyDescent="0.3">
      <c r="AB3716"/>
      <c r="AC3716"/>
      <c r="AD3716"/>
      <c r="AE3716"/>
    </row>
    <row r="3717" spans="28:31" ht="13" x14ac:dyDescent="0.3">
      <c r="AB3717"/>
      <c r="AC3717"/>
      <c r="AD3717"/>
      <c r="AE3717"/>
    </row>
    <row r="3718" spans="28:31" ht="13" x14ac:dyDescent="0.3">
      <c r="AB3718"/>
      <c r="AC3718"/>
      <c r="AD3718"/>
      <c r="AE3718"/>
    </row>
    <row r="3719" spans="28:31" ht="13" x14ac:dyDescent="0.3">
      <c r="AB3719"/>
      <c r="AC3719"/>
      <c r="AD3719"/>
      <c r="AE3719"/>
    </row>
    <row r="3720" spans="28:31" ht="13" x14ac:dyDescent="0.3">
      <c r="AB3720"/>
      <c r="AC3720"/>
      <c r="AD3720"/>
      <c r="AE3720"/>
    </row>
    <row r="3721" spans="28:31" ht="13" x14ac:dyDescent="0.3">
      <c r="AB3721"/>
      <c r="AC3721"/>
      <c r="AD3721"/>
      <c r="AE3721"/>
    </row>
    <row r="3722" spans="28:31" ht="13" x14ac:dyDescent="0.3">
      <c r="AB3722"/>
      <c r="AC3722"/>
      <c r="AD3722"/>
      <c r="AE3722"/>
    </row>
    <row r="3723" spans="28:31" ht="13" x14ac:dyDescent="0.3">
      <c r="AB3723"/>
      <c r="AC3723"/>
      <c r="AD3723"/>
      <c r="AE3723"/>
    </row>
    <row r="3724" spans="28:31" ht="13" x14ac:dyDescent="0.3">
      <c r="AB3724"/>
      <c r="AC3724"/>
      <c r="AD3724"/>
      <c r="AE3724"/>
    </row>
    <row r="3725" spans="28:31" ht="13" x14ac:dyDescent="0.3">
      <c r="AB3725"/>
      <c r="AC3725"/>
      <c r="AD3725"/>
      <c r="AE3725"/>
    </row>
    <row r="3726" spans="28:31" ht="13" x14ac:dyDescent="0.3">
      <c r="AB3726"/>
      <c r="AC3726"/>
      <c r="AD3726"/>
      <c r="AE3726"/>
    </row>
    <row r="3727" spans="28:31" ht="13" x14ac:dyDescent="0.3">
      <c r="AB3727"/>
      <c r="AC3727"/>
      <c r="AD3727"/>
      <c r="AE3727"/>
    </row>
    <row r="3728" spans="28:31" ht="13" x14ac:dyDescent="0.3">
      <c r="AB3728"/>
      <c r="AC3728"/>
      <c r="AD3728"/>
      <c r="AE3728"/>
    </row>
    <row r="3729" spans="28:31" ht="13" x14ac:dyDescent="0.3">
      <c r="AB3729"/>
      <c r="AC3729"/>
      <c r="AD3729"/>
      <c r="AE3729"/>
    </row>
    <row r="3730" spans="28:31" ht="13" x14ac:dyDescent="0.3">
      <c r="AB3730"/>
      <c r="AC3730"/>
      <c r="AD3730"/>
      <c r="AE3730"/>
    </row>
    <row r="3731" spans="28:31" ht="13" x14ac:dyDescent="0.3">
      <c r="AB3731"/>
      <c r="AC3731"/>
      <c r="AD3731"/>
      <c r="AE3731"/>
    </row>
    <row r="3732" spans="28:31" ht="13" x14ac:dyDescent="0.3">
      <c r="AB3732"/>
      <c r="AC3732"/>
      <c r="AD3732"/>
      <c r="AE3732"/>
    </row>
    <row r="3733" spans="28:31" ht="13" x14ac:dyDescent="0.3">
      <c r="AB3733"/>
      <c r="AC3733"/>
      <c r="AD3733"/>
      <c r="AE3733"/>
    </row>
    <row r="3734" spans="28:31" ht="13" x14ac:dyDescent="0.3">
      <c r="AB3734"/>
      <c r="AC3734"/>
      <c r="AD3734"/>
      <c r="AE3734"/>
    </row>
    <row r="3735" spans="28:31" ht="13" x14ac:dyDescent="0.3">
      <c r="AB3735"/>
      <c r="AC3735"/>
      <c r="AD3735"/>
      <c r="AE3735"/>
    </row>
    <row r="3736" spans="28:31" ht="13" x14ac:dyDescent="0.3">
      <c r="AB3736"/>
      <c r="AC3736"/>
      <c r="AD3736"/>
      <c r="AE3736"/>
    </row>
    <row r="3737" spans="28:31" ht="13" x14ac:dyDescent="0.3">
      <c r="AB3737"/>
      <c r="AC3737"/>
      <c r="AD3737"/>
      <c r="AE3737"/>
    </row>
    <row r="3738" spans="28:31" ht="13" x14ac:dyDescent="0.3">
      <c r="AB3738"/>
      <c r="AC3738"/>
      <c r="AD3738"/>
      <c r="AE3738"/>
    </row>
    <row r="3739" spans="28:31" ht="13" x14ac:dyDescent="0.3">
      <c r="AB3739"/>
      <c r="AC3739"/>
      <c r="AD3739"/>
      <c r="AE3739"/>
    </row>
    <row r="3740" spans="28:31" ht="13" x14ac:dyDescent="0.3">
      <c r="AB3740"/>
      <c r="AC3740"/>
      <c r="AD3740"/>
      <c r="AE3740"/>
    </row>
    <row r="3741" spans="28:31" ht="13" x14ac:dyDescent="0.3">
      <c r="AB3741"/>
      <c r="AC3741"/>
      <c r="AD3741"/>
      <c r="AE3741"/>
    </row>
    <row r="3742" spans="28:31" ht="13" x14ac:dyDescent="0.3">
      <c r="AB3742"/>
      <c r="AC3742"/>
      <c r="AD3742"/>
      <c r="AE3742"/>
    </row>
    <row r="3743" spans="28:31" ht="13" x14ac:dyDescent="0.3">
      <c r="AB3743"/>
      <c r="AC3743"/>
      <c r="AD3743"/>
      <c r="AE3743"/>
    </row>
    <row r="3744" spans="28:31" ht="13" x14ac:dyDescent="0.3">
      <c r="AB3744"/>
      <c r="AC3744"/>
      <c r="AD3744"/>
      <c r="AE3744"/>
    </row>
    <row r="3745" spans="28:31" ht="13" x14ac:dyDescent="0.3">
      <c r="AB3745"/>
      <c r="AC3745"/>
      <c r="AD3745"/>
      <c r="AE3745"/>
    </row>
    <row r="3746" spans="28:31" ht="13" x14ac:dyDescent="0.3">
      <c r="AB3746"/>
      <c r="AC3746"/>
      <c r="AD3746"/>
      <c r="AE3746"/>
    </row>
    <row r="3747" spans="28:31" ht="13" x14ac:dyDescent="0.3">
      <c r="AB3747"/>
      <c r="AC3747"/>
      <c r="AD3747"/>
      <c r="AE3747"/>
    </row>
    <row r="3748" spans="28:31" ht="13" x14ac:dyDescent="0.3">
      <c r="AB3748"/>
      <c r="AC3748"/>
      <c r="AD3748"/>
      <c r="AE3748"/>
    </row>
    <row r="3749" spans="28:31" ht="13" x14ac:dyDescent="0.3">
      <c r="AB3749"/>
      <c r="AC3749"/>
      <c r="AD3749"/>
      <c r="AE3749"/>
    </row>
    <row r="3750" spans="28:31" ht="13" x14ac:dyDescent="0.3">
      <c r="AB3750"/>
      <c r="AC3750"/>
      <c r="AD3750"/>
      <c r="AE3750"/>
    </row>
    <row r="3751" spans="28:31" ht="13" x14ac:dyDescent="0.3">
      <c r="AB3751"/>
      <c r="AC3751"/>
      <c r="AD3751"/>
      <c r="AE3751"/>
    </row>
    <row r="3752" spans="28:31" ht="13" x14ac:dyDescent="0.3">
      <c r="AB3752"/>
      <c r="AC3752"/>
      <c r="AD3752"/>
      <c r="AE3752"/>
    </row>
    <row r="3753" spans="28:31" ht="13" x14ac:dyDescent="0.3">
      <c r="AB3753"/>
      <c r="AC3753"/>
      <c r="AD3753"/>
      <c r="AE3753"/>
    </row>
    <row r="3754" spans="28:31" ht="13" x14ac:dyDescent="0.3">
      <c r="AB3754"/>
      <c r="AC3754"/>
      <c r="AD3754"/>
      <c r="AE3754"/>
    </row>
    <row r="3755" spans="28:31" ht="13" x14ac:dyDescent="0.3">
      <c r="AB3755"/>
      <c r="AC3755"/>
      <c r="AD3755"/>
      <c r="AE3755"/>
    </row>
    <row r="3756" spans="28:31" ht="13" x14ac:dyDescent="0.3">
      <c r="AB3756"/>
      <c r="AC3756"/>
      <c r="AD3756"/>
      <c r="AE3756"/>
    </row>
    <row r="3757" spans="28:31" ht="13" x14ac:dyDescent="0.3">
      <c r="AB3757"/>
      <c r="AC3757"/>
      <c r="AD3757"/>
      <c r="AE3757"/>
    </row>
    <row r="3758" spans="28:31" ht="13" x14ac:dyDescent="0.3">
      <c r="AB3758"/>
      <c r="AC3758"/>
      <c r="AD3758"/>
      <c r="AE3758"/>
    </row>
    <row r="3759" spans="28:31" ht="13" x14ac:dyDescent="0.3">
      <c r="AB3759"/>
      <c r="AC3759"/>
      <c r="AD3759"/>
      <c r="AE3759"/>
    </row>
    <row r="3760" spans="28:31" ht="13" x14ac:dyDescent="0.3">
      <c r="AB3760"/>
      <c r="AC3760"/>
      <c r="AD3760"/>
      <c r="AE3760"/>
    </row>
    <row r="3761" spans="28:31" ht="13" x14ac:dyDescent="0.3">
      <c r="AB3761"/>
      <c r="AC3761"/>
      <c r="AD3761"/>
      <c r="AE3761"/>
    </row>
    <row r="3762" spans="28:31" ht="13" x14ac:dyDescent="0.3">
      <c r="AB3762"/>
      <c r="AC3762"/>
      <c r="AD3762"/>
      <c r="AE3762"/>
    </row>
    <row r="3763" spans="28:31" ht="13" x14ac:dyDescent="0.3">
      <c r="AB3763"/>
      <c r="AC3763"/>
      <c r="AD3763"/>
      <c r="AE3763"/>
    </row>
    <row r="3764" spans="28:31" ht="13" x14ac:dyDescent="0.3">
      <c r="AB3764"/>
      <c r="AC3764"/>
      <c r="AD3764"/>
      <c r="AE3764"/>
    </row>
    <row r="3765" spans="28:31" ht="13" x14ac:dyDescent="0.3">
      <c r="AB3765"/>
      <c r="AC3765"/>
      <c r="AD3765"/>
      <c r="AE3765"/>
    </row>
    <row r="3766" spans="28:31" ht="13" x14ac:dyDescent="0.3">
      <c r="AB3766"/>
      <c r="AC3766"/>
      <c r="AD3766"/>
      <c r="AE3766"/>
    </row>
    <row r="3767" spans="28:31" ht="13" x14ac:dyDescent="0.3">
      <c r="AB3767"/>
      <c r="AC3767"/>
      <c r="AD3767"/>
      <c r="AE3767"/>
    </row>
    <row r="3768" spans="28:31" ht="13" x14ac:dyDescent="0.3">
      <c r="AB3768"/>
      <c r="AC3768"/>
      <c r="AD3768"/>
      <c r="AE3768"/>
    </row>
    <row r="3769" spans="28:31" ht="13" x14ac:dyDescent="0.3">
      <c r="AB3769"/>
      <c r="AC3769"/>
      <c r="AD3769"/>
      <c r="AE3769"/>
    </row>
    <row r="3770" spans="28:31" ht="13" x14ac:dyDescent="0.3">
      <c r="AB3770"/>
      <c r="AC3770"/>
      <c r="AD3770"/>
      <c r="AE3770"/>
    </row>
    <row r="3771" spans="28:31" ht="13" x14ac:dyDescent="0.3">
      <c r="AB3771"/>
      <c r="AC3771"/>
      <c r="AD3771"/>
      <c r="AE3771"/>
    </row>
    <row r="3772" spans="28:31" ht="13" x14ac:dyDescent="0.3">
      <c r="AB3772"/>
      <c r="AC3772"/>
      <c r="AD3772"/>
      <c r="AE3772"/>
    </row>
    <row r="3773" spans="28:31" ht="13" x14ac:dyDescent="0.3">
      <c r="AB3773"/>
      <c r="AC3773"/>
      <c r="AD3773"/>
      <c r="AE3773"/>
    </row>
    <row r="3774" spans="28:31" ht="13" x14ac:dyDescent="0.3">
      <c r="AB3774"/>
      <c r="AC3774"/>
      <c r="AD3774"/>
      <c r="AE3774"/>
    </row>
    <row r="3775" spans="28:31" ht="13" x14ac:dyDescent="0.3">
      <c r="AB3775"/>
      <c r="AC3775"/>
      <c r="AD3775"/>
      <c r="AE3775"/>
    </row>
    <row r="3776" spans="28:31" ht="13" x14ac:dyDescent="0.3">
      <c r="AB3776"/>
      <c r="AC3776"/>
      <c r="AD3776"/>
      <c r="AE3776"/>
    </row>
    <row r="3777" spans="28:31" ht="13" x14ac:dyDescent="0.3">
      <c r="AB3777"/>
      <c r="AC3777"/>
      <c r="AD3777"/>
      <c r="AE3777"/>
    </row>
    <row r="3778" spans="28:31" ht="13" x14ac:dyDescent="0.3">
      <c r="AB3778"/>
      <c r="AC3778"/>
      <c r="AD3778"/>
      <c r="AE3778"/>
    </row>
    <row r="3779" spans="28:31" ht="13" x14ac:dyDescent="0.3">
      <c r="AB3779"/>
      <c r="AC3779"/>
      <c r="AD3779"/>
      <c r="AE3779"/>
    </row>
    <row r="3780" spans="28:31" ht="13" x14ac:dyDescent="0.3">
      <c r="AB3780"/>
      <c r="AC3780"/>
      <c r="AD3780"/>
      <c r="AE3780"/>
    </row>
    <row r="3781" spans="28:31" ht="13" x14ac:dyDescent="0.3">
      <c r="AB3781"/>
      <c r="AC3781"/>
      <c r="AD3781"/>
      <c r="AE3781"/>
    </row>
    <row r="3782" spans="28:31" ht="13" x14ac:dyDescent="0.3">
      <c r="AB3782"/>
      <c r="AC3782"/>
      <c r="AD3782"/>
      <c r="AE3782"/>
    </row>
    <row r="3783" spans="28:31" ht="13" x14ac:dyDescent="0.3">
      <c r="AB3783"/>
      <c r="AC3783"/>
      <c r="AD3783"/>
      <c r="AE3783"/>
    </row>
    <row r="3784" spans="28:31" ht="13" x14ac:dyDescent="0.3">
      <c r="AB3784"/>
      <c r="AC3784"/>
      <c r="AD3784"/>
      <c r="AE3784"/>
    </row>
    <row r="3785" spans="28:31" ht="13" x14ac:dyDescent="0.3">
      <c r="AB3785"/>
      <c r="AC3785"/>
      <c r="AD3785"/>
      <c r="AE3785"/>
    </row>
    <row r="3786" spans="28:31" ht="13" x14ac:dyDescent="0.3">
      <c r="AB3786"/>
      <c r="AC3786"/>
      <c r="AD3786"/>
      <c r="AE3786"/>
    </row>
    <row r="3787" spans="28:31" ht="13" x14ac:dyDescent="0.3">
      <c r="AB3787"/>
      <c r="AC3787"/>
      <c r="AD3787"/>
      <c r="AE3787"/>
    </row>
    <row r="3788" spans="28:31" ht="13" x14ac:dyDescent="0.3">
      <c r="AB3788"/>
      <c r="AC3788"/>
      <c r="AD3788"/>
      <c r="AE3788"/>
    </row>
    <row r="3789" spans="28:31" ht="13" x14ac:dyDescent="0.3">
      <c r="AB3789"/>
      <c r="AC3789"/>
      <c r="AD3789"/>
      <c r="AE3789"/>
    </row>
    <row r="3790" spans="28:31" ht="13" x14ac:dyDescent="0.3">
      <c r="AB3790"/>
      <c r="AC3790"/>
      <c r="AD3790"/>
      <c r="AE3790"/>
    </row>
    <row r="3791" spans="28:31" ht="13" x14ac:dyDescent="0.3">
      <c r="AB3791"/>
      <c r="AC3791"/>
      <c r="AD3791"/>
      <c r="AE3791"/>
    </row>
    <row r="3792" spans="28:31" ht="13" x14ac:dyDescent="0.3">
      <c r="AB3792"/>
      <c r="AC3792"/>
      <c r="AD3792"/>
      <c r="AE3792"/>
    </row>
    <row r="3793" spans="28:31" ht="13" x14ac:dyDescent="0.3">
      <c r="AB3793"/>
      <c r="AC3793"/>
      <c r="AD3793"/>
      <c r="AE3793"/>
    </row>
    <row r="3794" spans="28:31" ht="13" x14ac:dyDescent="0.3">
      <c r="AB3794"/>
      <c r="AC3794"/>
      <c r="AD3794"/>
      <c r="AE3794"/>
    </row>
    <row r="3795" spans="28:31" ht="13" x14ac:dyDescent="0.3">
      <c r="AB3795"/>
      <c r="AC3795"/>
      <c r="AD3795"/>
      <c r="AE3795"/>
    </row>
    <row r="3796" spans="28:31" ht="13" x14ac:dyDescent="0.3">
      <c r="AB3796"/>
      <c r="AC3796"/>
      <c r="AD3796"/>
      <c r="AE3796"/>
    </row>
    <row r="3797" spans="28:31" ht="13" x14ac:dyDescent="0.3">
      <c r="AB3797"/>
      <c r="AC3797"/>
      <c r="AD3797"/>
      <c r="AE3797"/>
    </row>
    <row r="3798" spans="28:31" ht="13" x14ac:dyDescent="0.3">
      <c r="AB3798"/>
      <c r="AC3798"/>
      <c r="AD3798"/>
      <c r="AE3798"/>
    </row>
    <row r="3799" spans="28:31" ht="13" x14ac:dyDescent="0.3">
      <c r="AB3799"/>
      <c r="AC3799"/>
      <c r="AD3799"/>
      <c r="AE3799"/>
    </row>
    <row r="3800" spans="28:31" ht="13" x14ac:dyDescent="0.3">
      <c r="AB3800"/>
      <c r="AC3800"/>
      <c r="AD3800"/>
      <c r="AE3800"/>
    </row>
    <row r="3801" spans="28:31" ht="13" x14ac:dyDescent="0.3">
      <c r="AB3801"/>
      <c r="AC3801"/>
      <c r="AD3801"/>
      <c r="AE3801"/>
    </row>
    <row r="3802" spans="28:31" ht="13" x14ac:dyDescent="0.3">
      <c r="AB3802"/>
      <c r="AC3802"/>
      <c r="AD3802"/>
      <c r="AE3802"/>
    </row>
    <row r="3803" spans="28:31" ht="13" x14ac:dyDescent="0.3">
      <c r="AB3803"/>
      <c r="AC3803"/>
      <c r="AD3803"/>
      <c r="AE3803"/>
    </row>
    <row r="3804" spans="28:31" ht="13" x14ac:dyDescent="0.3">
      <c r="AB3804"/>
      <c r="AC3804"/>
      <c r="AD3804"/>
      <c r="AE3804"/>
    </row>
    <row r="3805" spans="28:31" ht="13" x14ac:dyDescent="0.3">
      <c r="AB3805"/>
      <c r="AC3805"/>
      <c r="AD3805"/>
      <c r="AE3805"/>
    </row>
    <row r="3806" spans="28:31" ht="13" x14ac:dyDescent="0.3">
      <c r="AB3806"/>
      <c r="AC3806"/>
      <c r="AD3806"/>
      <c r="AE3806"/>
    </row>
    <row r="3807" spans="28:31" ht="13" x14ac:dyDescent="0.3">
      <c r="AB3807"/>
      <c r="AC3807"/>
      <c r="AD3807"/>
      <c r="AE3807"/>
    </row>
    <row r="3808" spans="28:31" ht="13" x14ac:dyDescent="0.3">
      <c r="AB3808"/>
      <c r="AC3808"/>
      <c r="AD3808"/>
      <c r="AE3808"/>
    </row>
    <row r="3809" spans="28:31" ht="13" x14ac:dyDescent="0.3">
      <c r="AB3809"/>
      <c r="AC3809"/>
      <c r="AD3809"/>
      <c r="AE3809"/>
    </row>
    <row r="3810" spans="28:31" ht="13" x14ac:dyDescent="0.3">
      <c r="AB3810"/>
      <c r="AC3810"/>
      <c r="AD3810"/>
      <c r="AE3810"/>
    </row>
    <row r="3811" spans="28:31" ht="13" x14ac:dyDescent="0.3">
      <c r="AB3811"/>
      <c r="AC3811"/>
      <c r="AD3811"/>
      <c r="AE3811"/>
    </row>
    <row r="3812" spans="28:31" ht="13" x14ac:dyDescent="0.3">
      <c r="AB3812"/>
      <c r="AC3812"/>
      <c r="AD3812"/>
      <c r="AE3812"/>
    </row>
    <row r="3813" spans="28:31" ht="13" x14ac:dyDescent="0.3">
      <c r="AB3813"/>
      <c r="AC3813"/>
      <c r="AD3813"/>
      <c r="AE3813"/>
    </row>
    <row r="3814" spans="28:31" ht="13" x14ac:dyDescent="0.3">
      <c r="AB3814"/>
      <c r="AC3814"/>
      <c r="AD3814"/>
      <c r="AE3814"/>
    </row>
    <row r="3815" spans="28:31" ht="13" x14ac:dyDescent="0.3">
      <c r="AB3815"/>
      <c r="AC3815"/>
      <c r="AD3815"/>
      <c r="AE3815"/>
    </row>
    <row r="3816" spans="28:31" ht="13" x14ac:dyDescent="0.3">
      <c r="AB3816"/>
      <c r="AC3816"/>
      <c r="AD3816"/>
      <c r="AE3816"/>
    </row>
    <row r="3817" spans="28:31" ht="13" x14ac:dyDescent="0.3">
      <c r="AB3817"/>
      <c r="AC3817"/>
      <c r="AD3817"/>
      <c r="AE3817"/>
    </row>
    <row r="3818" spans="28:31" ht="13" x14ac:dyDescent="0.3">
      <c r="AB3818"/>
      <c r="AC3818"/>
      <c r="AD3818"/>
      <c r="AE3818"/>
    </row>
    <row r="3819" spans="28:31" ht="13" x14ac:dyDescent="0.3">
      <c r="AB3819"/>
      <c r="AC3819"/>
      <c r="AD3819"/>
      <c r="AE3819"/>
    </row>
    <row r="3820" spans="28:31" ht="13" x14ac:dyDescent="0.3">
      <c r="AB3820"/>
      <c r="AC3820"/>
      <c r="AD3820"/>
      <c r="AE3820"/>
    </row>
    <row r="3821" spans="28:31" ht="13" x14ac:dyDescent="0.3">
      <c r="AB3821"/>
      <c r="AC3821"/>
      <c r="AD3821"/>
      <c r="AE3821"/>
    </row>
    <row r="3822" spans="28:31" ht="13" x14ac:dyDescent="0.3">
      <c r="AB3822"/>
      <c r="AC3822"/>
      <c r="AD3822"/>
      <c r="AE3822"/>
    </row>
    <row r="3823" spans="28:31" ht="13" x14ac:dyDescent="0.3">
      <c r="AB3823"/>
      <c r="AC3823"/>
      <c r="AD3823"/>
      <c r="AE3823"/>
    </row>
    <row r="3824" spans="28:31" ht="13" x14ac:dyDescent="0.3">
      <c r="AB3824"/>
      <c r="AC3824"/>
      <c r="AD3824"/>
      <c r="AE3824"/>
    </row>
    <row r="3825" spans="28:31" ht="13" x14ac:dyDescent="0.3">
      <c r="AB3825"/>
      <c r="AC3825"/>
      <c r="AD3825"/>
      <c r="AE3825"/>
    </row>
    <row r="3826" spans="28:31" ht="13" x14ac:dyDescent="0.3">
      <c r="AB3826"/>
      <c r="AC3826"/>
      <c r="AD3826"/>
      <c r="AE3826"/>
    </row>
    <row r="3827" spans="28:31" ht="13" x14ac:dyDescent="0.3">
      <c r="AB3827"/>
      <c r="AC3827"/>
      <c r="AD3827"/>
      <c r="AE3827"/>
    </row>
    <row r="3828" spans="28:31" ht="13" x14ac:dyDescent="0.3">
      <c r="AB3828"/>
      <c r="AC3828"/>
      <c r="AD3828"/>
      <c r="AE3828"/>
    </row>
    <row r="3829" spans="28:31" ht="13" x14ac:dyDescent="0.3">
      <c r="AB3829"/>
      <c r="AC3829"/>
      <c r="AD3829"/>
      <c r="AE3829"/>
    </row>
    <row r="3830" spans="28:31" ht="13" x14ac:dyDescent="0.3">
      <c r="AB3830"/>
      <c r="AC3830"/>
      <c r="AD3830"/>
      <c r="AE3830"/>
    </row>
    <row r="3831" spans="28:31" ht="13" x14ac:dyDescent="0.3">
      <c r="AB3831"/>
      <c r="AC3831"/>
      <c r="AD3831"/>
      <c r="AE3831"/>
    </row>
    <row r="3832" spans="28:31" ht="13" x14ac:dyDescent="0.3">
      <c r="AB3832"/>
      <c r="AC3832"/>
      <c r="AD3832"/>
      <c r="AE3832"/>
    </row>
    <row r="3833" spans="28:31" ht="13" x14ac:dyDescent="0.3">
      <c r="AB3833"/>
      <c r="AC3833"/>
      <c r="AD3833"/>
      <c r="AE3833"/>
    </row>
    <row r="3834" spans="28:31" ht="13" x14ac:dyDescent="0.3">
      <c r="AB3834"/>
      <c r="AC3834"/>
      <c r="AD3834"/>
      <c r="AE3834"/>
    </row>
    <row r="3835" spans="28:31" ht="13" x14ac:dyDescent="0.3">
      <c r="AB3835"/>
      <c r="AC3835"/>
      <c r="AD3835"/>
      <c r="AE3835"/>
    </row>
    <row r="3836" spans="28:31" ht="13" x14ac:dyDescent="0.3">
      <c r="AB3836"/>
      <c r="AC3836"/>
      <c r="AD3836"/>
      <c r="AE3836"/>
    </row>
    <row r="3837" spans="28:31" ht="13" x14ac:dyDescent="0.3">
      <c r="AB3837"/>
      <c r="AC3837"/>
      <c r="AD3837"/>
      <c r="AE3837"/>
    </row>
    <row r="3838" spans="28:31" ht="13" x14ac:dyDescent="0.3">
      <c r="AB3838"/>
      <c r="AC3838"/>
      <c r="AD3838"/>
      <c r="AE3838"/>
    </row>
    <row r="3839" spans="28:31" ht="13" x14ac:dyDescent="0.3">
      <c r="AB3839"/>
      <c r="AC3839"/>
      <c r="AD3839"/>
      <c r="AE3839"/>
    </row>
    <row r="3840" spans="28:31" ht="13" x14ac:dyDescent="0.3">
      <c r="AB3840"/>
      <c r="AC3840"/>
      <c r="AD3840"/>
      <c r="AE3840"/>
    </row>
    <row r="3841" spans="28:31" ht="13" x14ac:dyDescent="0.3">
      <c r="AB3841"/>
      <c r="AC3841"/>
      <c r="AD3841"/>
      <c r="AE3841"/>
    </row>
    <row r="3842" spans="28:31" ht="13" x14ac:dyDescent="0.3">
      <c r="AB3842"/>
      <c r="AC3842"/>
      <c r="AD3842"/>
      <c r="AE3842"/>
    </row>
    <row r="3843" spans="28:31" ht="13" x14ac:dyDescent="0.3">
      <c r="AB3843"/>
      <c r="AC3843"/>
      <c r="AD3843"/>
      <c r="AE3843"/>
    </row>
    <row r="3844" spans="28:31" ht="13" x14ac:dyDescent="0.3">
      <c r="AB3844"/>
      <c r="AC3844"/>
      <c r="AD3844"/>
      <c r="AE3844"/>
    </row>
    <row r="3845" spans="28:31" ht="13" x14ac:dyDescent="0.3">
      <c r="AB3845"/>
      <c r="AC3845"/>
      <c r="AD3845"/>
      <c r="AE3845"/>
    </row>
    <row r="3846" spans="28:31" ht="13" x14ac:dyDescent="0.3">
      <c r="AB3846"/>
      <c r="AC3846"/>
      <c r="AD3846"/>
      <c r="AE3846"/>
    </row>
    <row r="3847" spans="28:31" ht="13" x14ac:dyDescent="0.3">
      <c r="AB3847"/>
      <c r="AC3847"/>
      <c r="AD3847"/>
      <c r="AE3847"/>
    </row>
    <row r="3848" spans="28:31" ht="13" x14ac:dyDescent="0.3">
      <c r="AB3848"/>
      <c r="AC3848"/>
      <c r="AD3848"/>
      <c r="AE3848"/>
    </row>
    <row r="3849" spans="28:31" ht="13" x14ac:dyDescent="0.3">
      <c r="AB3849"/>
      <c r="AC3849"/>
      <c r="AD3849"/>
      <c r="AE3849"/>
    </row>
    <row r="3850" spans="28:31" ht="13" x14ac:dyDescent="0.3">
      <c r="AB3850"/>
      <c r="AC3850"/>
      <c r="AD3850"/>
      <c r="AE3850"/>
    </row>
    <row r="3851" spans="28:31" ht="13" x14ac:dyDescent="0.3">
      <c r="AB3851"/>
      <c r="AC3851"/>
      <c r="AD3851"/>
      <c r="AE3851"/>
    </row>
    <row r="3852" spans="28:31" ht="13" x14ac:dyDescent="0.3">
      <c r="AB3852"/>
      <c r="AC3852"/>
      <c r="AD3852"/>
      <c r="AE3852"/>
    </row>
    <row r="3853" spans="28:31" ht="13" x14ac:dyDescent="0.3">
      <c r="AB3853"/>
      <c r="AC3853"/>
      <c r="AD3853"/>
      <c r="AE3853"/>
    </row>
    <row r="3854" spans="28:31" ht="13" x14ac:dyDescent="0.3">
      <c r="AB3854"/>
      <c r="AC3854"/>
      <c r="AD3854"/>
      <c r="AE3854"/>
    </row>
    <row r="3855" spans="28:31" ht="13" x14ac:dyDescent="0.3">
      <c r="AB3855"/>
      <c r="AC3855"/>
      <c r="AD3855"/>
      <c r="AE3855"/>
    </row>
    <row r="3856" spans="28:31" ht="13" x14ac:dyDescent="0.3">
      <c r="AB3856"/>
      <c r="AC3856"/>
      <c r="AD3856"/>
      <c r="AE3856"/>
    </row>
    <row r="3857" spans="28:31" ht="13" x14ac:dyDescent="0.3">
      <c r="AB3857"/>
      <c r="AC3857"/>
      <c r="AD3857"/>
      <c r="AE3857"/>
    </row>
    <row r="3858" spans="28:31" ht="13" x14ac:dyDescent="0.3">
      <c r="AB3858"/>
      <c r="AC3858"/>
      <c r="AD3858"/>
      <c r="AE3858"/>
    </row>
    <row r="3859" spans="28:31" ht="13" x14ac:dyDescent="0.3">
      <c r="AB3859"/>
      <c r="AC3859"/>
      <c r="AD3859"/>
      <c r="AE3859"/>
    </row>
    <row r="3860" spans="28:31" ht="13" x14ac:dyDescent="0.3">
      <c r="AB3860"/>
      <c r="AC3860"/>
      <c r="AD3860"/>
      <c r="AE3860"/>
    </row>
    <row r="3861" spans="28:31" ht="13" x14ac:dyDescent="0.3">
      <c r="AB3861"/>
      <c r="AC3861"/>
      <c r="AD3861"/>
      <c r="AE3861"/>
    </row>
    <row r="3862" spans="28:31" ht="13" x14ac:dyDescent="0.3">
      <c r="AB3862"/>
      <c r="AC3862"/>
      <c r="AD3862"/>
      <c r="AE3862"/>
    </row>
    <row r="3863" spans="28:31" ht="13" x14ac:dyDescent="0.3">
      <c r="AB3863"/>
      <c r="AC3863"/>
      <c r="AD3863"/>
      <c r="AE3863"/>
    </row>
    <row r="3864" spans="28:31" ht="13" x14ac:dyDescent="0.3">
      <c r="AB3864"/>
      <c r="AC3864"/>
      <c r="AD3864"/>
      <c r="AE3864"/>
    </row>
    <row r="3865" spans="28:31" ht="13" x14ac:dyDescent="0.3">
      <c r="AB3865"/>
      <c r="AC3865"/>
      <c r="AD3865"/>
      <c r="AE3865"/>
    </row>
    <row r="3866" spans="28:31" ht="13" x14ac:dyDescent="0.3">
      <c r="AB3866"/>
      <c r="AC3866"/>
      <c r="AD3866"/>
      <c r="AE3866"/>
    </row>
    <row r="3867" spans="28:31" ht="13" x14ac:dyDescent="0.3">
      <c r="AB3867"/>
      <c r="AC3867"/>
      <c r="AD3867"/>
      <c r="AE3867"/>
    </row>
    <row r="3868" spans="28:31" ht="13" x14ac:dyDescent="0.3">
      <c r="AB3868"/>
      <c r="AC3868"/>
      <c r="AD3868"/>
      <c r="AE3868"/>
    </row>
    <row r="3869" spans="28:31" ht="13" x14ac:dyDescent="0.3">
      <c r="AB3869"/>
      <c r="AC3869"/>
      <c r="AD3869"/>
      <c r="AE3869"/>
    </row>
    <row r="3870" spans="28:31" ht="13" x14ac:dyDescent="0.3">
      <c r="AB3870"/>
      <c r="AC3870"/>
      <c r="AD3870"/>
      <c r="AE3870"/>
    </row>
    <row r="3871" spans="28:31" ht="13" x14ac:dyDescent="0.3">
      <c r="AB3871"/>
      <c r="AC3871"/>
      <c r="AD3871"/>
      <c r="AE3871"/>
    </row>
    <row r="3872" spans="28:31" ht="13" x14ac:dyDescent="0.3">
      <c r="AB3872"/>
      <c r="AC3872"/>
      <c r="AD3872"/>
      <c r="AE3872"/>
    </row>
    <row r="3873" spans="28:31" ht="13" x14ac:dyDescent="0.3">
      <c r="AB3873"/>
      <c r="AC3873"/>
      <c r="AD3873"/>
      <c r="AE3873"/>
    </row>
    <row r="3874" spans="28:31" ht="13" x14ac:dyDescent="0.3">
      <c r="AB3874"/>
      <c r="AC3874"/>
      <c r="AD3874"/>
      <c r="AE3874"/>
    </row>
    <row r="3875" spans="28:31" ht="13" x14ac:dyDescent="0.3">
      <c r="AB3875"/>
      <c r="AC3875"/>
      <c r="AD3875"/>
      <c r="AE3875"/>
    </row>
    <row r="3876" spans="28:31" ht="13" x14ac:dyDescent="0.3">
      <c r="AB3876"/>
      <c r="AC3876"/>
      <c r="AD3876"/>
      <c r="AE3876"/>
    </row>
    <row r="3877" spans="28:31" ht="13" x14ac:dyDescent="0.3">
      <c r="AB3877"/>
      <c r="AC3877"/>
      <c r="AD3877"/>
      <c r="AE3877"/>
    </row>
    <row r="3878" spans="28:31" ht="13" x14ac:dyDescent="0.3">
      <c r="AB3878"/>
      <c r="AC3878"/>
      <c r="AD3878"/>
      <c r="AE3878"/>
    </row>
    <row r="3879" spans="28:31" ht="13" x14ac:dyDescent="0.3">
      <c r="AB3879"/>
      <c r="AC3879"/>
      <c r="AD3879"/>
      <c r="AE3879"/>
    </row>
    <row r="3880" spans="28:31" ht="13" x14ac:dyDescent="0.3">
      <c r="AB3880"/>
      <c r="AC3880"/>
      <c r="AD3880"/>
      <c r="AE3880"/>
    </row>
    <row r="3881" spans="28:31" ht="13" x14ac:dyDescent="0.3">
      <c r="AB3881"/>
      <c r="AC3881"/>
      <c r="AD3881"/>
      <c r="AE3881"/>
    </row>
    <row r="3882" spans="28:31" ht="13" x14ac:dyDescent="0.3">
      <c r="AB3882"/>
      <c r="AC3882"/>
      <c r="AD3882"/>
      <c r="AE3882"/>
    </row>
    <row r="3883" spans="28:31" ht="13" x14ac:dyDescent="0.3">
      <c r="AB3883"/>
      <c r="AC3883"/>
      <c r="AD3883"/>
      <c r="AE3883"/>
    </row>
    <row r="3884" spans="28:31" ht="13" x14ac:dyDescent="0.3">
      <c r="AB3884"/>
      <c r="AC3884"/>
      <c r="AD3884"/>
      <c r="AE3884"/>
    </row>
    <row r="3885" spans="28:31" ht="13" x14ac:dyDescent="0.3">
      <c r="AB3885"/>
      <c r="AC3885"/>
      <c r="AD3885"/>
      <c r="AE3885"/>
    </row>
    <row r="3886" spans="28:31" ht="13" x14ac:dyDescent="0.3">
      <c r="AB3886"/>
      <c r="AC3886"/>
      <c r="AD3886"/>
      <c r="AE3886"/>
    </row>
    <row r="3887" spans="28:31" ht="13" x14ac:dyDescent="0.3">
      <c r="AB3887"/>
      <c r="AC3887"/>
      <c r="AD3887"/>
      <c r="AE3887"/>
    </row>
    <row r="3888" spans="28:31" ht="13" x14ac:dyDescent="0.3">
      <c r="AB3888"/>
      <c r="AC3888"/>
      <c r="AD3888"/>
      <c r="AE3888"/>
    </row>
    <row r="3889" spans="28:31" ht="13" x14ac:dyDescent="0.3">
      <c r="AB3889"/>
      <c r="AC3889"/>
      <c r="AD3889"/>
      <c r="AE3889"/>
    </row>
    <row r="3890" spans="28:31" ht="13" x14ac:dyDescent="0.3">
      <c r="AB3890"/>
      <c r="AC3890"/>
      <c r="AD3890"/>
      <c r="AE3890"/>
    </row>
    <row r="3891" spans="28:31" ht="13" x14ac:dyDescent="0.3">
      <c r="AB3891"/>
      <c r="AC3891"/>
      <c r="AD3891"/>
      <c r="AE3891"/>
    </row>
    <row r="3892" spans="28:31" ht="13" x14ac:dyDescent="0.3">
      <c r="AB3892"/>
      <c r="AC3892"/>
      <c r="AD3892"/>
      <c r="AE3892"/>
    </row>
    <row r="3893" spans="28:31" ht="13" x14ac:dyDescent="0.3">
      <c r="AB3893"/>
      <c r="AC3893"/>
      <c r="AD3893"/>
      <c r="AE3893"/>
    </row>
    <row r="3894" spans="28:31" ht="13" x14ac:dyDescent="0.3">
      <c r="AB3894"/>
      <c r="AC3894"/>
      <c r="AD3894"/>
      <c r="AE3894"/>
    </row>
    <row r="3895" spans="28:31" ht="13" x14ac:dyDescent="0.3">
      <c r="AB3895"/>
      <c r="AC3895"/>
      <c r="AD3895"/>
      <c r="AE3895"/>
    </row>
    <row r="3896" spans="28:31" ht="13" x14ac:dyDescent="0.3">
      <c r="AB3896"/>
      <c r="AC3896"/>
      <c r="AD3896"/>
      <c r="AE3896"/>
    </row>
    <row r="3897" spans="28:31" ht="13" x14ac:dyDescent="0.3">
      <c r="AB3897"/>
      <c r="AC3897"/>
      <c r="AD3897"/>
      <c r="AE3897"/>
    </row>
    <row r="3898" spans="28:31" ht="13" x14ac:dyDescent="0.3">
      <c r="AB3898"/>
      <c r="AC3898"/>
      <c r="AD3898"/>
      <c r="AE3898"/>
    </row>
    <row r="3899" spans="28:31" ht="13" x14ac:dyDescent="0.3">
      <c r="AB3899"/>
      <c r="AC3899"/>
      <c r="AD3899"/>
      <c r="AE3899"/>
    </row>
    <row r="3900" spans="28:31" ht="13" x14ac:dyDescent="0.3">
      <c r="AB3900"/>
      <c r="AC3900"/>
      <c r="AD3900"/>
      <c r="AE3900"/>
    </row>
    <row r="3901" spans="28:31" ht="13" x14ac:dyDescent="0.3">
      <c r="AB3901"/>
      <c r="AC3901"/>
      <c r="AD3901"/>
      <c r="AE3901"/>
    </row>
    <row r="3902" spans="28:31" ht="13" x14ac:dyDescent="0.3">
      <c r="AB3902"/>
      <c r="AC3902"/>
      <c r="AD3902"/>
      <c r="AE3902"/>
    </row>
    <row r="3903" spans="28:31" ht="13" x14ac:dyDescent="0.3">
      <c r="AB3903"/>
      <c r="AC3903"/>
      <c r="AD3903"/>
      <c r="AE3903"/>
    </row>
    <row r="3904" spans="28:31" ht="13" x14ac:dyDescent="0.3">
      <c r="AB3904"/>
      <c r="AC3904"/>
      <c r="AD3904"/>
      <c r="AE3904"/>
    </row>
    <row r="3905" spans="28:31" ht="13" x14ac:dyDescent="0.3">
      <c r="AB3905"/>
      <c r="AC3905"/>
      <c r="AD3905"/>
      <c r="AE3905"/>
    </row>
    <row r="3906" spans="28:31" ht="13" x14ac:dyDescent="0.3">
      <c r="AB3906"/>
      <c r="AC3906"/>
      <c r="AD3906"/>
      <c r="AE3906"/>
    </row>
    <row r="3907" spans="28:31" ht="13" x14ac:dyDescent="0.3">
      <c r="AB3907"/>
      <c r="AC3907"/>
      <c r="AD3907"/>
      <c r="AE3907"/>
    </row>
    <row r="3908" spans="28:31" ht="13" x14ac:dyDescent="0.3">
      <c r="AB3908"/>
      <c r="AC3908"/>
      <c r="AD3908"/>
      <c r="AE3908"/>
    </row>
    <row r="3909" spans="28:31" ht="13" x14ac:dyDescent="0.3">
      <c r="AB3909"/>
      <c r="AC3909"/>
      <c r="AD3909"/>
      <c r="AE3909"/>
    </row>
    <row r="3910" spans="28:31" ht="13" x14ac:dyDescent="0.3">
      <c r="AB3910"/>
      <c r="AC3910"/>
      <c r="AD3910"/>
      <c r="AE3910"/>
    </row>
    <row r="3911" spans="28:31" ht="13" x14ac:dyDescent="0.3">
      <c r="AB3911"/>
      <c r="AC3911"/>
      <c r="AD3911"/>
      <c r="AE3911"/>
    </row>
    <row r="3912" spans="28:31" ht="13" x14ac:dyDescent="0.3">
      <c r="AB3912"/>
      <c r="AC3912"/>
      <c r="AD3912"/>
      <c r="AE3912"/>
    </row>
    <row r="3913" spans="28:31" ht="13" x14ac:dyDescent="0.3">
      <c r="AB3913"/>
      <c r="AC3913"/>
      <c r="AD3913"/>
      <c r="AE3913"/>
    </row>
    <row r="3914" spans="28:31" ht="13" x14ac:dyDescent="0.3">
      <c r="AB3914"/>
      <c r="AC3914"/>
      <c r="AD3914"/>
      <c r="AE3914"/>
    </row>
    <row r="3915" spans="28:31" ht="13" x14ac:dyDescent="0.3">
      <c r="AB3915"/>
      <c r="AC3915"/>
      <c r="AD3915"/>
      <c r="AE3915"/>
    </row>
    <row r="3916" spans="28:31" ht="13" x14ac:dyDescent="0.3">
      <c r="AB3916"/>
      <c r="AC3916"/>
      <c r="AD3916"/>
      <c r="AE3916"/>
    </row>
    <row r="3917" spans="28:31" ht="13" x14ac:dyDescent="0.3">
      <c r="AB3917"/>
      <c r="AC3917"/>
      <c r="AD3917"/>
      <c r="AE3917"/>
    </row>
    <row r="3918" spans="28:31" ht="13" x14ac:dyDescent="0.3">
      <c r="AB3918"/>
      <c r="AC3918"/>
      <c r="AD3918"/>
      <c r="AE3918"/>
    </row>
    <row r="3919" spans="28:31" ht="13" x14ac:dyDescent="0.3">
      <c r="AB3919"/>
      <c r="AC3919"/>
      <c r="AD3919"/>
      <c r="AE3919"/>
    </row>
    <row r="3920" spans="28:31" ht="13" x14ac:dyDescent="0.3">
      <c r="AB3920"/>
      <c r="AC3920"/>
      <c r="AD3920"/>
      <c r="AE3920"/>
    </row>
    <row r="3921" spans="28:31" ht="13" x14ac:dyDescent="0.3">
      <c r="AB3921"/>
      <c r="AC3921"/>
      <c r="AD3921"/>
      <c r="AE3921"/>
    </row>
    <row r="3922" spans="28:31" ht="13" x14ac:dyDescent="0.3">
      <c r="AB3922"/>
      <c r="AC3922"/>
      <c r="AD3922"/>
      <c r="AE3922"/>
    </row>
    <row r="3923" spans="28:31" ht="13" x14ac:dyDescent="0.3">
      <c r="AB3923"/>
      <c r="AC3923"/>
      <c r="AD3923"/>
      <c r="AE3923"/>
    </row>
    <row r="3924" spans="28:31" ht="13" x14ac:dyDescent="0.3">
      <c r="AB3924"/>
      <c r="AC3924"/>
      <c r="AD3924"/>
      <c r="AE3924"/>
    </row>
    <row r="3925" spans="28:31" ht="13" x14ac:dyDescent="0.3">
      <c r="AB3925"/>
      <c r="AC3925"/>
      <c r="AD3925"/>
      <c r="AE3925"/>
    </row>
    <row r="3926" spans="28:31" ht="13" x14ac:dyDescent="0.3">
      <c r="AB3926"/>
      <c r="AC3926"/>
      <c r="AD3926"/>
      <c r="AE3926"/>
    </row>
    <row r="3927" spans="28:31" ht="13" x14ac:dyDescent="0.3">
      <c r="AB3927"/>
      <c r="AC3927"/>
      <c r="AD3927"/>
      <c r="AE3927"/>
    </row>
    <row r="3928" spans="28:31" ht="13" x14ac:dyDescent="0.3">
      <c r="AB3928"/>
      <c r="AC3928"/>
      <c r="AD3928"/>
      <c r="AE3928"/>
    </row>
    <row r="3929" spans="28:31" ht="13" x14ac:dyDescent="0.3">
      <c r="AB3929"/>
      <c r="AC3929"/>
      <c r="AD3929"/>
      <c r="AE3929"/>
    </row>
    <row r="3930" spans="28:31" ht="13" x14ac:dyDescent="0.3">
      <c r="AB3930"/>
      <c r="AC3930"/>
      <c r="AD3930"/>
      <c r="AE3930"/>
    </row>
    <row r="3931" spans="28:31" ht="13" x14ac:dyDescent="0.3">
      <c r="AB3931"/>
      <c r="AC3931"/>
      <c r="AD3931"/>
      <c r="AE3931"/>
    </row>
    <row r="3932" spans="28:31" ht="13" x14ac:dyDescent="0.3">
      <c r="AB3932"/>
      <c r="AC3932"/>
      <c r="AD3932"/>
      <c r="AE3932"/>
    </row>
    <row r="3933" spans="28:31" ht="13" x14ac:dyDescent="0.3">
      <c r="AB3933"/>
      <c r="AC3933"/>
      <c r="AD3933"/>
      <c r="AE3933"/>
    </row>
    <row r="3934" spans="28:31" ht="13" x14ac:dyDescent="0.3">
      <c r="AB3934"/>
      <c r="AC3934"/>
      <c r="AD3934"/>
      <c r="AE3934"/>
    </row>
    <row r="3935" spans="28:31" ht="13" x14ac:dyDescent="0.3">
      <c r="AB3935"/>
      <c r="AC3935"/>
      <c r="AD3935"/>
      <c r="AE3935"/>
    </row>
    <row r="3936" spans="28:31" ht="13" x14ac:dyDescent="0.3">
      <c r="AB3936"/>
      <c r="AC3936"/>
      <c r="AD3936"/>
      <c r="AE3936"/>
    </row>
    <row r="3937" spans="28:31" ht="13" x14ac:dyDescent="0.3">
      <c r="AB3937"/>
      <c r="AC3937"/>
      <c r="AD3937"/>
      <c r="AE3937"/>
    </row>
    <row r="3938" spans="28:31" ht="13" x14ac:dyDescent="0.3">
      <c r="AB3938"/>
      <c r="AC3938"/>
      <c r="AD3938"/>
      <c r="AE3938"/>
    </row>
    <row r="3939" spans="28:31" ht="13" x14ac:dyDescent="0.3">
      <c r="AB3939"/>
      <c r="AC3939"/>
      <c r="AD3939"/>
      <c r="AE3939"/>
    </row>
    <row r="3940" spans="28:31" ht="13" x14ac:dyDescent="0.3">
      <c r="AB3940"/>
      <c r="AC3940"/>
      <c r="AD3940"/>
      <c r="AE3940"/>
    </row>
    <row r="3941" spans="28:31" ht="13" x14ac:dyDescent="0.3">
      <c r="AB3941"/>
      <c r="AC3941"/>
      <c r="AD3941"/>
      <c r="AE3941"/>
    </row>
    <row r="3942" spans="28:31" ht="13" x14ac:dyDescent="0.3">
      <c r="AB3942"/>
      <c r="AC3942"/>
      <c r="AD3942"/>
      <c r="AE3942"/>
    </row>
    <row r="3943" spans="28:31" ht="13" x14ac:dyDescent="0.3">
      <c r="AB3943"/>
      <c r="AC3943"/>
      <c r="AD3943"/>
      <c r="AE3943"/>
    </row>
    <row r="3944" spans="28:31" ht="13" x14ac:dyDescent="0.3">
      <c r="AB3944"/>
      <c r="AC3944"/>
      <c r="AD3944"/>
      <c r="AE3944"/>
    </row>
    <row r="3945" spans="28:31" ht="13" x14ac:dyDescent="0.3">
      <c r="AB3945"/>
      <c r="AC3945"/>
      <c r="AD3945"/>
      <c r="AE3945"/>
    </row>
    <row r="3946" spans="28:31" ht="13" x14ac:dyDescent="0.3">
      <c r="AB3946"/>
      <c r="AC3946"/>
      <c r="AD3946"/>
      <c r="AE3946"/>
    </row>
    <row r="3947" spans="28:31" ht="13" x14ac:dyDescent="0.3">
      <c r="AB3947"/>
      <c r="AC3947"/>
      <c r="AD3947"/>
      <c r="AE3947"/>
    </row>
    <row r="3948" spans="28:31" ht="13" x14ac:dyDescent="0.3">
      <c r="AB3948"/>
      <c r="AC3948"/>
      <c r="AD3948"/>
      <c r="AE3948"/>
    </row>
    <row r="3949" spans="28:31" ht="13" x14ac:dyDescent="0.3">
      <c r="AB3949"/>
      <c r="AC3949"/>
      <c r="AD3949"/>
      <c r="AE3949"/>
    </row>
    <row r="3950" spans="28:31" ht="13" x14ac:dyDescent="0.3">
      <c r="AB3950"/>
      <c r="AC3950"/>
      <c r="AD3950"/>
      <c r="AE3950"/>
    </row>
    <row r="3951" spans="28:31" ht="13" x14ac:dyDescent="0.3">
      <c r="AB3951"/>
      <c r="AC3951"/>
      <c r="AD3951"/>
      <c r="AE3951"/>
    </row>
    <row r="3952" spans="28:31" ht="13" x14ac:dyDescent="0.3">
      <c r="AB3952"/>
      <c r="AC3952"/>
      <c r="AD3952"/>
      <c r="AE3952"/>
    </row>
    <row r="3953" spans="28:31" ht="13" x14ac:dyDescent="0.3">
      <c r="AB3953"/>
      <c r="AC3953"/>
      <c r="AD3953"/>
      <c r="AE3953"/>
    </row>
    <row r="3954" spans="28:31" ht="13" x14ac:dyDescent="0.3">
      <c r="AB3954"/>
      <c r="AC3954"/>
      <c r="AD3954"/>
      <c r="AE3954"/>
    </row>
    <row r="3955" spans="28:31" ht="13" x14ac:dyDescent="0.3">
      <c r="AB3955"/>
      <c r="AC3955"/>
      <c r="AD3955"/>
      <c r="AE3955"/>
    </row>
    <row r="3956" spans="28:31" ht="13" x14ac:dyDescent="0.3">
      <c r="AB3956"/>
      <c r="AC3956"/>
      <c r="AD3956"/>
      <c r="AE3956"/>
    </row>
    <row r="3957" spans="28:31" ht="13" x14ac:dyDescent="0.3">
      <c r="AB3957"/>
      <c r="AC3957"/>
      <c r="AD3957"/>
      <c r="AE3957"/>
    </row>
    <row r="3958" spans="28:31" ht="13" x14ac:dyDescent="0.3">
      <c r="AB3958"/>
      <c r="AC3958"/>
      <c r="AD3958"/>
      <c r="AE3958"/>
    </row>
    <row r="3959" spans="28:31" ht="13" x14ac:dyDescent="0.3">
      <c r="AB3959"/>
      <c r="AC3959"/>
      <c r="AD3959"/>
      <c r="AE3959"/>
    </row>
    <row r="3960" spans="28:31" ht="13" x14ac:dyDescent="0.3">
      <c r="AB3960"/>
      <c r="AC3960"/>
      <c r="AD3960"/>
      <c r="AE3960"/>
    </row>
    <row r="3961" spans="28:31" ht="13" x14ac:dyDescent="0.3">
      <c r="AB3961"/>
      <c r="AC3961"/>
      <c r="AD3961"/>
      <c r="AE3961"/>
    </row>
    <row r="3962" spans="28:31" ht="13" x14ac:dyDescent="0.3">
      <c r="AB3962"/>
      <c r="AC3962"/>
      <c r="AD3962"/>
      <c r="AE3962"/>
    </row>
    <row r="3963" spans="28:31" ht="13" x14ac:dyDescent="0.3">
      <c r="AB3963"/>
      <c r="AC3963"/>
      <c r="AD3963"/>
      <c r="AE3963"/>
    </row>
    <row r="3964" spans="28:31" ht="13" x14ac:dyDescent="0.3">
      <c r="AB3964"/>
      <c r="AC3964"/>
      <c r="AD3964"/>
      <c r="AE3964"/>
    </row>
    <row r="3965" spans="28:31" ht="13" x14ac:dyDescent="0.3">
      <c r="AB3965"/>
      <c r="AC3965"/>
      <c r="AD3965"/>
      <c r="AE3965"/>
    </row>
    <row r="3966" spans="28:31" ht="13" x14ac:dyDescent="0.3">
      <c r="AB3966"/>
      <c r="AC3966"/>
      <c r="AD3966"/>
      <c r="AE3966"/>
    </row>
    <row r="3967" spans="28:31" ht="13" x14ac:dyDescent="0.3">
      <c r="AB3967"/>
      <c r="AC3967"/>
      <c r="AD3967"/>
      <c r="AE3967"/>
    </row>
    <row r="3968" spans="28:31" ht="13" x14ac:dyDescent="0.3">
      <c r="AB3968"/>
      <c r="AC3968"/>
      <c r="AD3968"/>
      <c r="AE3968"/>
    </row>
    <row r="3969" spans="28:31" ht="13" x14ac:dyDescent="0.3">
      <c r="AB3969"/>
      <c r="AC3969"/>
      <c r="AD3969"/>
      <c r="AE3969"/>
    </row>
    <row r="3970" spans="28:31" ht="13" x14ac:dyDescent="0.3">
      <c r="AB3970"/>
      <c r="AC3970"/>
      <c r="AD3970"/>
      <c r="AE3970"/>
    </row>
    <row r="3971" spans="28:31" ht="13" x14ac:dyDescent="0.3">
      <c r="AB3971"/>
      <c r="AC3971"/>
      <c r="AD3971"/>
      <c r="AE3971"/>
    </row>
    <row r="3972" spans="28:31" ht="13" x14ac:dyDescent="0.3">
      <c r="AB3972"/>
      <c r="AC3972"/>
      <c r="AD3972"/>
      <c r="AE3972"/>
    </row>
    <row r="3973" spans="28:31" ht="13" x14ac:dyDescent="0.3">
      <c r="AB3973"/>
      <c r="AC3973"/>
      <c r="AD3973"/>
      <c r="AE3973"/>
    </row>
    <row r="3974" spans="28:31" ht="13" x14ac:dyDescent="0.3">
      <c r="AB3974"/>
      <c r="AC3974"/>
      <c r="AD3974"/>
      <c r="AE3974"/>
    </row>
    <row r="3975" spans="28:31" ht="13" x14ac:dyDescent="0.3">
      <c r="AB3975"/>
      <c r="AC3975"/>
      <c r="AD3975"/>
      <c r="AE3975"/>
    </row>
    <row r="3976" spans="28:31" ht="13" x14ac:dyDescent="0.3">
      <c r="AB3976"/>
      <c r="AC3976"/>
      <c r="AD3976"/>
      <c r="AE3976"/>
    </row>
    <row r="3977" spans="28:31" ht="13" x14ac:dyDescent="0.3">
      <c r="AB3977"/>
      <c r="AC3977"/>
      <c r="AD3977"/>
      <c r="AE3977"/>
    </row>
    <row r="3978" spans="28:31" ht="13" x14ac:dyDescent="0.3">
      <c r="AB3978"/>
      <c r="AC3978"/>
      <c r="AD3978"/>
      <c r="AE3978"/>
    </row>
    <row r="3979" spans="28:31" ht="13" x14ac:dyDescent="0.3">
      <c r="AB3979"/>
      <c r="AC3979"/>
      <c r="AD3979"/>
      <c r="AE3979"/>
    </row>
    <row r="3980" spans="28:31" ht="13" x14ac:dyDescent="0.3">
      <c r="AB3980"/>
      <c r="AC3980"/>
      <c r="AD3980"/>
      <c r="AE3980"/>
    </row>
    <row r="3981" spans="28:31" ht="13" x14ac:dyDescent="0.3">
      <c r="AB3981"/>
      <c r="AC3981"/>
      <c r="AD3981"/>
      <c r="AE3981"/>
    </row>
    <row r="3982" spans="28:31" ht="13" x14ac:dyDescent="0.3">
      <c r="AB3982"/>
      <c r="AC3982"/>
      <c r="AD3982"/>
      <c r="AE3982"/>
    </row>
    <row r="3983" spans="28:31" ht="13" x14ac:dyDescent="0.3">
      <c r="AB3983"/>
      <c r="AC3983"/>
      <c r="AD3983"/>
      <c r="AE3983"/>
    </row>
    <row r="3984" spans="28:31" ht="13" x14ac:dyDescent="0.3">
      <c r="AB3984"/>
      <c r="AC3984"/>
      <c r="AD3984"/>
      <c r="AE3984"/>
    </row>
    <row r="3985" spans="28:31" ht="13" x14ac:dyDescent="0.3">
      <c r="AB3985"/>
      <c r="AC3985"/>
      <c r="AD3985"/>
      <c r="AE3985"/>
    </row>
    <row r="3986" spans="28:31" ht="13" x14ac:dyDescent="0.3">
      <c r="AB3986"/>
      <c r="AC3986"/>
      <c r="AD3986"/>
      <c r="AE3986"/>
    </row>
    <row r="3987" spans="28:31" ht="13" x14ac:dyDescent="0.3">
      <c r="AB3987"/>
      <c r="AC3987"/>
      <c r="AD3987"/>
      <c r="AE3987"/>
    </row>
    <row r="3988" spans="28:31" ht="13" x14ac:dyDescent="0.3">
      <c r="AB3988"/>
      <c r="AC3988"/>
      <c r="AD3988"/>
      <c r="AE3988"/>
    </row>
    <row r="3989" spans="28:31" ht="13" x14ac:dyDescent="0.3">
      <c r="AB3989"/>
      <c r="AC3989"/>
      <c r="AD3989"/>
      <c r="AE3989"/>
    </row>
    <row r="3990" spans="28:31" ht="13" x14ac:dyDescent="0.3">
      <c r="AB3990"/>
      <c r="AC3990"/>
      <c r="AD3990"/>
      <c r="AE3990"/>
    </row>
    <row r="3991" spans="28:31" ht="13" x14ac:dyDescent="0.3">
      <c r="AB3991"/>
      <c r="AC3991"/>
      <c r="AD3991"/>
      <c r="AE3991"/>
    </row>
    <row r="3992" spans="28:31" ht="13" x14ac:dyDescent="0.3">
      <c r="AB3992"/>
      <c r="AC3992"/>
      <c r="AD3992"/>
      <c r="AE3992"/>
    </row>
    <row r="3993" spans="28:31" ht="13" x14ac:dyDescent="0.3">
      <c r="AB3993"/>
      <c r="AC3993"/>
      <c r="AD3993"/>
      <c r="AE3993"/>
    </row>
    <row r="3994" spans="28:31" ht="13" x14ac:dyDescent="0.3">
      <c r="AB3994"/>
      <c r="AC3994"/>
      <c r="AD3994"/>
      <c r="AE3994"/>
    </row>
    <row r="3995" spans="28:31" ht="13" x14ac:dyDescent="0.3">
      <c r="AB3995"/>
      <c r="AC3995"/>
      <c r="AD3995"/>
      <c r="AE3995"/>
    </row>
    <row r="3996" spans="28:31" ht="13" x14ac:dyDescent="0.3">
      <c r="AB3996"/>
      <c r="AC3996"/>
      <c r="AD3996"/>
      <c r="AE3996"/>
    </row>
    <row r="3997" spans="28:31" ht="13" x14ac:dyDescent="0.3">
      <c r="AB3997"/>
      <c r="AC3997"/>
      <c r="AD3997"/>
      <c r="AE3997"/>
    </row>
    <row r="3998" spans="28:31" ht="13" x14ac:dyDescent="0.3">
      <c r="AB3998"/>
      <c r="AC3998"/>
      <c r="AD3998"/>
      <c r="AE3998"/>
    </row>
    <row r="3999" spans="28:31" ht="13" x14ac:dyDescent="0.3">
      <c r="AB3999"/>
      <c r="AC3999"/>
      <c r="AD3999"/>
      <c r="AE3999"/>
    </row>
    <row r="4000" spans="28:31" ht="13" x14ac:dyDescent="0.3">
      <c r="AB4000"/>
      <c r="AC4000"/>
      <c r="AD4000"/>
      <c r="AE4000"/>
    </row>
    <row r="4001" spans="28:31" ht="13" x14ac:dyDescent="0.3">
      <c r="AB4001"/>
      <c r="AC4001"/>
      <c r="AD4001"/>
      <c r="AE4001"/>
    </row>
    <row r="4002" spans="28:31" ht="13" x14ac:dyDescent="0.3">
      <c r="AB4002"/>
      <c r="AC4002"/>
      <c r="AD4002"/>
      <c r="AE4002"/>
    </row>
    <row r="4003" spans="28:31" ht="13" x14ac:dyDescent="0.3">
      <c r="AB4003"/>
      <c r="AC4003"/>
      <c r="AD4003"/>
      <c r="AE4003"/>
    </row>
    <row r="4004" spans="28:31" ht="13" x14ac:dyDescent="0.3">
      <c r="AB4004"/>
      <c r="AC4004"/>
      <c r="AD4004"/>
      <c r="AE4004"/>
    </row>
    <row r="4005" spans="28:31" ht="13" x14ac:dyDescent="0.3">
      <c r="AB4005"/>
      <c r="AC4005"/>
      <c r="AD4005"/>
      <c r="AE4005"/>
    </row>
    <row r="4006" spans="28:31" ht="13" x14ac:dyDescent="0.3">
      <c r="AB4006"/>
      <c r="AC4006"/>
      <c r="AD4006"/>
      <c r="AE4006"/>
    </row>
    <row r="4007" spans="28:31" ht="13" x14ac:dyDescent="0.3">
      <c r="AB4007"/>
      <c r="AC4007"/>
      <c r="AD4007"/>
      <c r="AE4007"/>
    </row>
    <row r="4008" spans="28:31" ht="13" x14ac:dyDescent="0.3">
      <c r="AB4008"/>
      <c r="AC4008"/>
      <c r="AD4008"/>
      <c r="AE4008"/>
    </row>
    <row r="4009" spans="28:31" ht="13" x14ac:dyDescent="0.3">
      <c r="AB4009"/>
      <c r="AC4009"/>
      <c r="AD4009"/>
      <c r="AE4009"/>
    </row>
    <row r="4010" spans="28:31" ht="13" x14ac:dyDescent="0.3">
      <c r="AB4010"/>
      <c r="AC4010"/>
      <c r="AD4010"/>
      <c r="AE4010"/>
    </row>
    <row r="4011" spans="28:31" ht="13" x14ac:dyDescent="0.3">
      <c r="AB4011"/>
      <c r="AC4011"/>
      <c r="AD4011"/>
      <c r="AE4011"/>
    </row>
    <row r="4012" spans="28:31" ht="13" x14ac:dyDescent="0.3">
      <c r="AB4012"/>
      <c r="AC4012"/>
      <c r="AD4012"/>
      <c r="AE4012"/>
    </row>
    <row r="4013" spans="28:31" ht="13" x14ac:dyDescent="0.3">
      <c r="AB4013"/>
      <c r="AC4013"/>
      <c r="AD4013"/>
      <c r="AE4013"/>
    </row>
    <row r="4014" spans="28:31" ht="13" x14ac:dyDescent="0.3">
      <c r="AB4014"/>
      <c r="AC4014"/>
      <c r="AD4014"/>
      <c r="AE4014"/>
    </row>
    <row r="4015" spans="28:31" ht="13" x14ac:dyDescent="0.3">
      <c r="AB4015"/>
      <c r="AC4015"/>
      <c r="AD4015"/>
      <c r="AE4015"/>
    </row>
    <row r="4016" spans="28:31" ht="13" x14ac:dyDescent="0.3">
      <c r="AB4016"/>
      <c r="AC4016"/>
      <c r="AD4016"/>
      <c r="AE4016"/>
    </row>
    <row r="4017" spans="28:31" ht="13" x14ac:dyDescent="0.3">
      <c r="AB4017"/>
      <c r="AC4017"/>
      <c r="AD4017"/>
      <c r="AE4017"/>
    </row>
    <row r="4018" spans="28:31" ht="13" x14ac:dyDescent="0.3">
      <c r="AB4018"/>
      <c r="AC4018"/>
      <c r="AD4018"/>
      <c r="AE4018"/>
    </row>
    <row r="4019" spans="28:31" ht="13" x14ac:dyDescent="0.3">
      <c r="AB4019"/>
      <c r="AC4019"/>
      <c r="AD4019"/>
      <c r="AE4019"/>
    </row>
    <row r="4020" spans="28:31" ht="13" x14ac:dyDescent="0.3">
      <c r="AB4020"/>
      <c r="AC4020"/>
      <c r="AD4020"/>
      <c r="AE4020"/>
    </row>
    <row r="4021" spans="28:31" ht="13" x14ac:dyDescent="0.3">
      <c r="AB4021"/>
      <c r="AC4021"/>
      <c r="AD4021"/>
      <c r="AE4021"/>
    </row>
    <row r="4022" spans="28:31" ht="13" x14ac:dyDescent="0.3">
      <c r="AB4022"/>
      <c r="AC4022"/>
      <c r="AD4022"/>
      <c r="AE4022"/>
    </row>
    <row r="4023" spans="28:31" ht="13" x14ac:dyDescent="0.3">
      <c r="AB4023"/>
      <c r="AC4023"/>
      <c r="AD4023"/>
      <c r="AE4023"/>
    </row>
    <row r="4024" spans="28:31" ht="13" x14ac:dyDescent="0.3">
      <c r="AB4024"/>
      <c r="AC4024"/>
      <c r="AD4024"/>
      <c r="AE4024"/>
    </row>
    <row r="4025" spans="28:31" ht="13" x14ac:dyDescent="0.3">
      <c r="AB4025"/>
      <c r="AC4025"/>
      <c r="AD4025"/>
      <c r="AE4025"/>
    </row>
    <row r="4026" spans="28:31" ht="13" x14ac:dyDescent="0.3">
      <c r="AB4026"/>
      <c r="AC4026"/>
      <c r="AD4026"/>
      <c r="AE4026"/>
    </row>
    <row r="4027" spans="28:31" ht="13" x14ac:dyDescent="0.3">
      <c r="AB4027"/>
      <c r="AC4027"/>
      <c r="AD4027"/>
      <c r="AE4027"/>
    </row>
    <row r="4028" spans="28:31" ht="13" x14ac:dyDescent="0.3">
      <c r="AB4028"/>
      <c r="AC4028"/>
      <c r="AD4028"/>
      <c r="AE4028"/>
    </row>
    <row r="4029" spans="28:31" ht="13" x14ac:dyDescent="0.3">
      <c r="AB4029"/>
      <c r="AC4029"/>
      <c r="AD4029"/>
      <c r="AE4029"/>
    </row>
    <row r="4030" spans="28:31" ht="13" x14ac:dyDescent="0.3">
      <c r="AB4030"/>
      <c r="AC4030"/>
      <c r="AD4030"/>
      <c r="AE4030"/>
    </row>
    <row r="4031" spans="28:31" ht="13" x14ac:dyDescent="0.3">
      <c r="AB4031"/>
      <c r="AC4031"/>
      <c r="AD4031"/>
      <c r="AE4031"/>
    </row>
    <row r="4032" spans="28:31" ht="13" x14ac:dyDescent="0.3">
      <c r="AB4032"/>
      <c r="AC4032"/>
      <c r="AD4032"/>
      <c r="AE4032"/>
    </row>
    <row r="4033" spans="28:31" ht="13" x14ac:dyDescent="0.3">
      <c r="AB4033"/>
      <c r="AC4033"/>
      <c r="AD4033"/>
      <c r="AE4033"/>
    </row>
    <row r="4034" spans="28:31" ht="13" x14ac:dyDescent="0.3">
      <c r="AB4034"/>
      <c r="AC4034"/>
      <c r="AD4034"/>
      <c r="AE4034"/>
    </row>
    <row r="4035" spans="28:31" ht="13" x14ac:dyDescent="0.3">
      <c r="AB4035"/>
      <c r="AC4035"/>
      <c r="AD4035"/>
      <c r="AE4035"/>
    </row>
    <row r="4036" spans="28:31" ht="13" x14ac:dyDescent="0.3">
      <c r="AB4036"/>
      <c r="AC4036"/>
      <c r="AD4036"/>
      <c r="AE4036"/>
    </row>
    <row r="4037" spans="28:31" ht="13" x14ac:dyDescent="0.3">
      <c r="AB4037"/>
      <c r="AC4037"/>
      <c r="AD4037"/>
      <c r="AE4037"/>
    </row>
    <row r="4038" spans="28:31" ht="13" x14ac:dyDescent="0.3">
      <c r="AB4038"/>
      <c r="AC4038"/>
      <c r="AD4038"/>
      <c r="AE4038"/>
    </row>
    <row r="4039" spans="28:31" ht="13" x14ac:dyDescent="0.3">
      <c r="AB4039"/>
      <c r="AC4039"/>
      <c r="AD4039"/>
      <c r="AE4039"/>
    </row>
    <row r="4040" spans="28:31" ht="13" x14ac:dyDescent="0.3">
      <c r="AB4040"/>
      <c r="AC4040"/>
      <c r="AD4040"/>
      <c r="AE4040"/>
    </row>
    <row r="4041" spans="28:31" ht="13" x14ac:dyDescent="0.3">
      <c r="AB4041"/>
      <c r="AC4041"/>
      <c r="AD4041"/>
      <c r="AE4041"/>
    </row>
    <row r="4042" spans="28:31" ht="13" x14ac:dyDescent="0.3">
      <c r="AB4042"/>
      <c r="AC4042"/>
      <c r="AD4042"/>
      <c r="AE4042"/>
    </row>
    <row r="4043" spans="28:31" ht="13" x14ac:dyDescent="0.3">
      <c r="AB4043"/>
      <c r="AC4043"/>
      <c r="AD4043"/>
      <c r="AE4043"/>
    </row>
    <row r="4044" spans="28:31" ht="13" x14ac:dyDescent="0.3">
      <c r="AB4044"/>
      <c r="AC4044"/>
      <c r="AD4044"/>
      <c r="AE4044"/>
    </row>
    <row r="4045" spans="28:31" ht="13" x14ac:dyDescent="0.3">
      <c r="AB4045"/>
      <c r="AC4045"/>
      <c r="AD4045"/>
      <c r="AE4045"/>
    </row>
    <row r="4046" spans="28:31" ht="13" x14ac:dyDescent="0.3">
      <c r="AB4046"/>
      <c r="AC4046"/>
      <c r="AD4046"/>
      <c r="AE4046"/>
    </row>
    <row r="4047" spans="28:31" ht="13" x14ac:dyDescent="0.3">
      <c r="AB4047"/>
      <c r="AC4047"/>
      <c r="AD4047"/>
      <c r="AE4047"/>
    </row>
    <row r="4048" spans="28:31" ht="13" x14ac:dyDescent="0.3">
      <c r="AB4048"/>
      <c r="AC4048"/>
      <c r="AD4048"/>
      <c r="AE4048"/>
    </row>
    <row r="4049" spans="28:31" ht="13" x14ac:dyDescent="0.3">
      <c r="AB4049"/>
      <c r="AC4049"/>
      <c r="AD4049"/>
      <c r="AE4049"/>
    </row>
    <row r="4050" spans="28:31" ht="13" x14ac:dyDescent="0.3">
      <c r="AB4050"/>
      <c r="AC4050"/>
      <c r="AD4050"/>
      <c r="AE4050"/>
    </row>
    <row r="4051" spans="28:31" ht="13" x14ac:dyDescent="0.3">
      <c r="AB4051"/>
      <c r="AC4051"/>
      <c r="AD4051"/>
      <c r="AE4051"/>
    </row>
    <row r="4052" spans="28:31" ht="13" x14ac:dyDescent="0.3">
      <c r="AB4052"/>
      <c r="AC4052"/>
      <c r="AD4052"/>
      <c r="AE4052"/>
    </row>
    <row r="4053" spans="28:31" ht="13" x14ac:dyDescent="0.3">
      <c r="AB4053"/>
      <c r="AC4053"/>
      <c r="AD4053"/>
      <c r="AE4053"/>
    </row>
    <row r="4054" spans="28:31" ht="13" x14ac:dyDescent="0.3">
      <c r="AB4054"/>
      <c r="AC4054"/>
      <c r="AD4054"/>
      <c r="AE4054"/>
    </row>
    <row r="4055" spans="28:31" ht="13" x14ac:dyDescent="0.3">
      <c r="AB4055"/>
      <c r="AC4055"/>
      <c r="AD4055"/>
      <c r="AE4055"/>
    </row>
    <row r="4056" spans="28:31" ht="13" x14ac:dyDescent="0.3">
      <c r="AB4056"/>
      <c r="AC4056"/>
      <c r="AD4056"/>
      <c r="AE4056"/>
    </row>
    <row r="4057" spans="28:31" ht="13" x14ac:dyDescent="0.3">
      <c r="AB4057"/>
      <c r="AC4057"/>
      <c r="AD4057"/>
      <c r="AE4057"/>
    </row>
    <row r="4058" spans="28:31" ht="13" x14ac:dyDescent="0.3">
      <c r="AB4058"/>
      <c r="AC4058"/>
      <c r="AD4058"/>
      <c r="AE4058"/>
    </row>
    <row r="4059" spans="28:31" ht="13" x14ac:dyDescent="0.3">
      <c r="AB4059"/>
      <c r="AC4059"/>
      <c r="AD4059"/>
      <c r="AE4059"/>
    </row>
    <row r="4060" spans="28:31" ht="13" x14ac:dyDescent="0.3">
      <c r="AB4060"/>
      <c r="AC4060"/>
      <c r="AD4060"/>
      <c r="AE4060"/>
    </row>
    <row r="4061" spans="28:31" ht="13" x14ac:dyDescent="0.3">
      <c r="AB4061"/>
      <c r="AC4061"/>
      <c r="AD4061"/>
      <c r="AE4061"/>
    </row>
    <row r="4062" spans="28:31" ht="13" x14ac:dyDescent="0.3">
      <c r="AB4062"/>
      <c r="AC4062"/>
      <c r="AD4062"/>
      <c r="AE4062"/>
    </row>
    <row r="4063" spans="28:31" ht="13" x14ac:dyDescent="0.3">
      <c r="AB4063"/>
      <c r="AC4063"/>
      <c r="AD4063"/>
      <c r="AE4063"/>
    </row>
    <row r="4064" spans="28:31" ht="13" x14ac:dyDescent="0.3">
      <c r="AB4064"/>
      <c r="AC4064"/>
      <c r="AD4064"/>
      <c r="AE4064"/>
    </row>
    <row r="4065" spans="28:31" ht="13" x14ac:dyDescent="0.3">
      <c r="AB4065"/>
      <c r="AC4065"/>
      <c r="AD4065"/>
      <c r="AE4065"/>
    </row>
    <row r="4066" spans="28:31" ht="13" x14ac:dyDescent="0.3">
      <c r="AB4066"/>
      <c r="AC4066"/>
      <c r="AD4066"/>
      <c r="AE4066"/>
    </row>
    <row r="4067" spans="28:31" ht="13" x14ac:dyDescent="0.3">
      <c r="AB4067"/>
      <c r="AC4067"/>
      <c r="AD4067"/>
      <c r="AE4067"/>
    </row>
    <row r="4068" spans="28:31" ht="13" x14ac:dyDescent="0.3">
      <c r="AB4068"/>
      <c r="AC4068"/>
      <c r="AD4068"/>
      <c r="AE4068"/>
    </row>
    <row r="4069" spans="28:31" ht="13" x14ac:dyDescent="0.3">
      <c r="AB4069"/>
      <c r="AC4069"/>
      <c r="AD4069"/>
      <c r="AE4069"/>
    </row>
    <row r="4070" spans="28:31" ht="13" x14ac:dyDescent="0.3">
      <c r="AB4070"/>
      <c r="AC4070"/>
      <c r="AD4070"/>
      <c r="AE4070"/>
    </row>
    <row r="4071" spans="28:31" ht="13" x14ac:dyDescent="0.3">
      <c r="AB4071"/>
      <c r="AC4071"/>
      <c r="AD4071"/>
      <c r="AE4071"/>
    </row>
    <row r="4072" spans="28:31" ht="13" x14ac:dyDescent="0.3">
      <c r="AB4072"/>
      <c r="AC4072"/>
      <c r="AD4072"/>
      <c r="AE4072"/>
    </row>
    <row r="4073" spans="28:31" ht="13" x14ac:dyDescent="0.3">
      <c r="AB4073"/>
      <c r="AC4073"/>
      <c r="AD4073"/>
      <c r="AE4073"/>
    </row>
    <row r="4074" spans="28:31" ht="13" x14ac:dyDescent="0.3">
      <c r="AB4074"/>
      <c r="AC4074"/>
      <c r="AD4074"/>
      <c r="AE4074"/>
    </row>
    <row r="4075" spans="28:31" ht="13" x14ac:dyDescent="0.3">
      <c r="AB4075"/>
      <c r="AC4075"/>
      <c r="AD4075"/>
      <c r="AE4075"/>
    </row>
    <row r="4076" spans="28:31" ht="13" x14ac:dyDescent="0.3">
      <c r="AB4076"/>
      <c r="AC4076"/>
      <c r="AD4076"/>
      <c r="AE4076"/>
    </row>
    <row r="4077" spans="28:31" ht="13" x14ac:dyDescent="0.3">
      <c r="AB4077"/>
      <c r="AC4077"/>
      <c r="AD4077"/>
      <c r="AE4077"/>
    </row>
    <row r="4078" spans="28:31" ht="13" x14ac:dyDescent="0.3">
      <c r="AB4078"/>
      <c r="AC4078"/>
      <c r="AD4078"/>
      <c r="AE4078"/>
    </row>
    <row r="4079" spans="28:31" ht="13" x14ac:dyDescent="0.3">
      <c r="AB4079"/>
      <c r="AC4079"/>
      <c r="AD4079"/>
      <c r="AE4079"/>
    </row>
    <row r="4080" spans="28:31" ht="13" x14ac:dyDescent="0.3">
      <c r="AB4080"/>
      <c r="AC4080"/>
      <c r="AD4080"/>
      <c r="AE4080"/>
    </row>
    <row r="4081" spans="28:31" ht="13" x14ac:dyDescent="0.3">
      <c r="AB4081"/>
      <c r="AC4081"/>
      <c r="AD4081"/>
      <c r="AE4081"/>
    </row>
    <row r="4082" spans="28:31" ht="13" x14ac:dyDescent="0.3">
      <c r="AB4082"/>
      <c r="AC4082"/>
      <c r="AD4082"/>
      <c r="AE4082"/>
    </row>
    <row r="4083" spans="28:31" ht="13" x14ac:dyDescent="0.3">
      <c r="AB4083"/>
      <c r="AC4083"/>
      <c r="AD4083"/>
      <c r="AE4083"/>
    </row>
    <row r="4084" spans="28:31" ht="13" x14ac:dyDescent="0.3">
      <c r="AB4084"/>
      <c r="AC4084"/>
      <c r="AD4084"/>
      <c r="AE4084"/>
    </row>
    <row r="4085" spans="28:31" ht="13" x14ac:dyDescent="0.3">
      <c r="AB4085"/>
      <c r="AC4085"/>
      <c r="AD4085"/>
      <c r="AE4085"/>
    </row>
    <row r="4086" spans="28:31" ht="13" x14ac:dyDescent="0.3">
      <c r="AB4086"/>
      <c r="AC4086"/>
      <c r="AD4086"/>
      <c r="AE4086"/>
    </row>
    <row r="4087" spans="28:31" ht="13" x14ac:dyDescent="0.3">
      <c r="AB4087"/>
      <c r="AC4087"/>
      <c r="AD4087"/>
      <c r="AE4087"/>
    </row>
    <row r="4088" spans="28:31" ht="13" x14ac:dyDescent="0.3">
      <c r="AB4088"/>
      <c r="AC4088"/>
      <c r="AD4088"/>
      <c r="AE4088"/>
    </row>
    <row r="4089" spans="28:31" ht="13" x14ac:dyDescent="0.3">
      <c r="AB4089"/>
      <c r="AC4089"/>
      <c r="AD4089"/>
      <c r="AE4089"/>
    </row>
    <row r="4090" spans="28:31" ht="13" x14ac:dyDescent="0.3">
      <c r="AB4090"/>
      <c r="AC4090"/>
      <c r="AD4090"/>
      <c r="AE4090"/>
    </row>
    <row r="4091" spans="28:31" ht="13" x14ac:dyDescent="0.3">
      <c r="AB4091"/>
      <c r="AC4091"/>
      <c r="AD4091"/>
      <c r="AE4091"/>
    </row>
    <row r="4092" spans="28:31" ht="13" x14ac:dyDescent="0.3">
      <c r="AB4092"/>
      <c r="AC4092"/>
      <c r="AD4092"/>
      <c r="AE4092"/>
    </row>
    <row r="4093" spans="28:31" ht="13" x14ac:dyDescent="0.3">
      <c r="AB4093"/>
      <c r="AC4093"/>
      <c r="AD4093"/>
      <c r="AE4093"/>
    </row>
    <row r="4094" spans="28:31" ht="13" x14ac:dyDescent="0.3">
      <c r="AB4094"/>
      <c r="AC4094"/>
      <c r="AD4094"/>
      <c r="AE4094"/>
    </row>
    <row r="4095" spans="28:31" ht="13" x14ac:dyDescent="0.3">
      <c r="AB4095"/>
      <c r="AC4095"/>
      <c r="AD4095"/>
      <c r="AE4095"/>
    </row>
    <row r="4096" spans="28:31" ht="13" x14ac:dyDescent="0.3">
      <c r="AB4096"/>
      <c r="AC4096"/>
      <c r="AD4096"/>
      <c r="AE4096"/>
    </row>
    <row r="4097" spans="28:31" ht="13" x14ac:dyDescent="0.3">
      <c r="AB4097"/>
      <c r="AC4097"/>
      <c r="AD4097"/>
      <c r="AE4097"/>
    </row>
    <row r="4098" spans="28:31" ht="13" x14ac:dyDescent="0.3">
      <c r="AB4098"/>
      <c r="AC4098"/>
      <c r="AD4098"/>
      <c r="AE4098"/>
    </row>
    <row r="4099" spans="28:31" ht="13" x14ac:dyDescent="0.3">
      <c r="AB4099"/>
      <c r="AC4099"/>
      <c r="AD4099"/>
      <c r="AE4099"/>
    </row>
    <row r="4100" spans="28:31" ht="13" x14ac:dyDescent="0.3">
      <c r="AB4100"/>
      <c r="AC4100"/>
      <c r="AD4100"/>
      <c r="AE4100"/>
    </row>
    <row r="4101" spans="28:31" ht="13" x14ac:dyDescent="0.3">
      <c r="AB4101"/>
      <c r="AC4101"/>
      <c r="AD4101"/>
      <c r="AE4101"/>
    </row>
    <row r="4102" spans="28:31" ht="13" x14ac:dyDescent="0.3">
      <c r="AB4102"/>
      <c r="AC4102"/>
      <c r="AD4102"/>
      <c r="AE4102"/>
    </row>
    <row r="4103" spans="28:31" ht="13" x14ac:dyDescent="0.3">
      <c r="AB4103"/>
      <c r="AC4103"/>
      <c r="AD4103"/>
      <c r="AE4103"/>
    </row>
    <row r="4104" spans="28:31" ht="13" x14ac:dyDescent="0.3">
      <c r="AB4104"/>
      <c r="AC4104"/>
      <c r="AD4104"/>
      <c r="AE4104"/>
    </row>
    <row r="4105" spans="28:31" ht="13" x14ac:dyDescent="0.3">
      <c r="AB4105"/>
      <c r="AC4105"/>
      <c r="AD4105"/>
      <c r="AE4105"/>
    </row>
    <row r="4106" spans="28:31" ht="13" x14ac:dyDescent="0.3">
      <c r="AB4106"/>
      <c r="AC4106"/>
      <c r="AD4106"/>
      <c r="AE4106"/>
    </row>
    <row r="4107" spans="28:31" ht="13" x14ac:dyDescent="0.3">
      <c r="AB4107"/>
      <c r="AC4107"/>
      <c r="AD4107"/>
      <c r="AE4107"/>
    </row>
    <row r="4108" spans="28:31" ht="13" x14ac:dyDescent="0.3">
      <c r="AB4108"/>
      <c r="AC4108"/>
      <c r="AD4108"/>
      <c r="AE4108"/>
    </row>
    <row r="4109" spans="28:31" ht="13" x14ac:dyDescent="0.3">
      <c r="AB4109"/>
      <c r="AC4109"/>
      <c r="AD4109"/>
      <c r="AE4109"/>
    </row>
    <row r="4110" spans="28:31" ht="13" x14ac:dyDescent="0.3">
      <c r="AB4110"/>
      <c r="AC4110"/>
      <c r="AD4110"/>
      <c r="AE4110"/>
    </row>
    <row r="4111" spans="28:31" ht="13" x14ac:dyDescent="0.3">
      <c r="AB4111"/>
      <c r="AC4111"/>
      <c r="AD4111"/>
      <c r="AE4111"/>
    </row>
    <row r="4112" spans="28:31" ht="13" x14ac:dyDescent="0.3">
      <c r="AB4112"/>
      <c r="AC4112"/>
      <c r="AD4112"/>
      <c r="AE4112"/>
    </row>
    <row r="4113" spans="28:31" ht="13" x14ac:dyDescent="0.3">
      <c r="AB4113"/>
      <c r="AC4113"/>
      <c r="AD4113"/>
      <c r="AE4113"/>
    </row>
    <row r="4114" spans="28:31" ht="13" x14ac:dyDescent="0.3">
      <c r="AB4114"/>
      <c r="AC4114"/>
      <c r="AD4114"/>
      <c r="AE4114"/>
    </row>
    <row r="4115" spans="28:31" ht="13" x14ac:dyDescent="0.3">
      <c r="AB4115"/>
      <c r="AC4115"/>
      <c r="AD4115"/>
      <c r="AE4115"/>
    </row>
    <row r="4116" spans="28:31" ht="13" x14ac:dyDescent="0.3">
      <c r="AB4116"/>
      <c r="AC4116"/>
      <c r="AD4116"/>
      <c r="AE4116"/>
    </row>
    <row r="4117" spans="28:31" ht="13" x14ac:dyDescent="0.3">
      <c r="AB4117"/>
      <c r="AC4117"/>
      <c r="AD4117"/>
      <c r="AE4117"/>
    </row>
    <row r="4118" spans="28:31" ht="13" x14ac:dyDescent="0.3">
      <c r="AB4118"/>
      <c r="AC4118"/>
      <c r="AD4118"/>
      <c r="AE4118"/>
    </row>
    <row r="4119" spans="28:31" ht="13" x14ac:dyDescent="0.3">
      <c r="AB4119"/>
      <c r="AC4119"/>
      <c r="AD4119"/>
      <c r="AE4119"/>
    </row>
    <row r="4120" spans="28:31" ht="13" x14ac:dyDescent="0.3">
      <c r="AB4120"/>
      <c r="AC4120"/>
      <c r="AD4120"/>
      <c r="AE4120"/>
    </row>
    <row r="4121" spans="28:31" ht="13" x14ac:dyDescent="0.3">
      <c r="AB4121"/>
      <c r="AC4121"/>
      <c r="AD4121"/>
      <c r="AE4121"/>
    </row>
    <row r="4122" spans="28:31" ht="13" x14ac:dyDescent="0.3">
      <c r="AB4122"/>
      <c r="AC4122"/>
      <c r="AD4122"/>
      <c r="AE4122"/>
    </row>
    <row r="4123" spans="28:31" ht="13" x14ac:dyDescent="0.3">
      <c r="AB4123"/>
      <c r="AC4123"/>
      <c r="AD4123"/>
      <c r="AE4123"/>
    </row>
    <row r="4124" spans="28:31" ht="13" x14ac:dyDescent="0.3">
      <c r="AB4124"/>
      <c r="AC4124"/>
      <c r="AD4124"/>
      <c r="AE4124"/>
    </row>
    <row r="4125" spans="28:31" ht="13" x14ac:dyDescent="0.3">
      <c r="AB4125"/>
      <c r="AC4125"/>
      <c r="AD4125"/>
      <c r="AE4125"/>
    </row>
    <row r="4126" spans="28:31" ht="13" x14ac:dyDescent="0.3">
      <c r="AB4126"/>
      <c r="AC4126"/>
      <c r="AD4126"/>
      <c r="AE4126"/>
    </row>
    <row r="4127" spans="28:31" ht="13" x14ac:dyDescent="0.3">
      <c r="AB4127"/>
      <c r="AC4127"/>
      <c r="AD4127"/>
      <c r="AE4127"/>
    </row>
    <row r="4128" spans="28:31" ht="13" x14ac:dyDescent="0.3">
      <c r="AB4128"/>
      <c r="AC4128"/>
      <c r="AD4128"/>
      <c r="AE4128"/>
    </row>
    <row r="4129" spans="28:31" ht="13" x14ac:dyDescent="0.3">
      <c r="AB4129"/>
      <c r="AC4129"/>
      <c r="AD4129"/>
      <c r="AE4129"/>
    </row>
    <row r="4130" spans="28:31" ht="13" x14ac:dyDescent="0.3">
      <c r="AB4130"/>
      <c r="AC4130"/>
      <c r="AD4130"/>
      <c r="AE4130"/>
    </row>
    <row r="4131" spans="28:31" ht="13" x14ac:dyDescent="0.3">
      <c r="AB4131"/>
      <c r="AC4131"/>
      <c r="AD4131"/>
      <c r="AE4131"/>
    </row>
    <row r="4132" spans="28:31" ht="13" x14ac:dyDescent="0.3">
      <c r="AB4132"/>
      <c r="AC4132"/>
      <c r="AD4132"/>
      <c r="AE4132"/>
    </row>
    <row r="4133" spans="28:31" ht="13" x14ac:dyDescent="0.3">
      <c r="AB4133"/>
      <c r="AC4133"/>
      <c r="AD4133"/>
      <c r="AE4133"/>
    </row>
    <row r="4134" spans="28:31" ht="13" x14ac:dyDescent="0.3">
      <c r="AB4134"/>
      <c r="AC4134"/>
      <c r="AD4134"/>
      <c r="AE4134"/>
    </row>
    <row r="4135" spans="28:31" ht="13" x14ac:dyDescent="0.3">
      <c r="AB4135"/>
      <c r="AC4135"/>
      <c r="AD4135"/>
      <c r="AE4135"/>
    </row>
    <row r="4136" spans="28:31" ht="13" x14ac:dyDescent="0.3">
      <c r="AB4136"/>
      <c r="AC4136"/>
      <c r="AD4136"/>
      <c r="AE4136"/>
    </row>
    <row r="4137" spans="28:31" ht="13" x14ac:dyDescent="0.3">
      <c r="AB4137"/>
      <c r="AC4137"/>
      <c r="AD4137"/>
      <c r="AE4137"/>
    </row>
    <row r="4138" spans="28:31" ht="13" x14ac:dyDescent="0.3">
      <c r="AB4138"/>
      <c r="AC4138"/>
      <c r="AD4138"/>
      <c r="AE4138"/>
    </row>
    <row r="4139" spans="28:31" ht="13" x14ac:dyDescent="0.3">
      <c r="AB4139"/>
      <c r="AC4139"/>
      <c r="AD4139"/>
      <c r="AE4139"/>
    </row>
    <row r="4140" spans="28:31" ht="13" x14ac:dyDescent="0.3">
      <c r="AB4140"/>
      <c r="AC4140"/>
      <c r="AD4140"/>
      <c r="AE4140"/>
    </row>
    <row r="4141" spans="28:31" ht="13" x14ac:dyDescent="0.3">
      <c r="AB4141"/>
      <c r="AC4141"/>
      <c r="AD4141"/>
      <c r="AE4141"/>
    </row>
    <row r="4142" spans="28:31" ht="13" x14ac:dyDescent="0.3">
      <c r="AB4142"/>
      <c r="AC4142"/>
      <c r="AD4142"/>
      <c r="AE4142"/>
    </row>
    <row r="4143" spans="28:31" ht="13" x14ac:dyDescent="0.3">
      <c r="AB4143"/>
      <c r="AC4143"/>
      <c r="AD4143"/>
      <c r="AE4143"/>
    </row>
    <row r="4144" spans="28:31" ht="13" x14ac:dyDescent="0.3">
      <c r="AB4144"/>
      <c r="AC4144"/>
      <c r="AD4144"/>
      <c r="AE4144"/>
    </row>
    <row r="4145" spans="28:31" ht="13" x14ac:dyDescent="0.3">
      <c r="AB4145"/>
      <c r="AC4145"/>
      <c r="AD4145"/>
      <c r="AE4145"/>
    </row>
    <row r="4146" spans="28:31" ht="13" x14ac:dyDescent="0.3">
      <c r="AB4146"/>
      <c r="AC4146"/>
      <c r="AD4146"/>
      <c r="AE4146"/>
    </row>
    <row r="4147" spans="28:31" ht="13" x14ac:dyDescent="0.3">
      <c r="AB4147"/>
      <c r="AC4147"/>
      <c r="AD4147"/>
      <c r="AE4147"/>
    </row>
    <row r="4148" spans="28:31" ht="13" x14ac:dyDescent="0.3">
      <c r="AB4148"/>
      <c r="AC4148"/>
      <c r="AD4148"/>
      <c r="AE4148"/>
    </row>
    <row r="4149" spans="28:31" ht="13" x14ac:dyDescent="0.3">
      <c r="AB4149"/>
      <c r="AC4149"/>
      <c r="AD4149"/>
      <c r="AE4149"/>
    </row>
    <row r="4150" spans="28:31" ht="13" x14ac:dyDescent="0.3">
      <c r="AB4150"/>
      <c r="AC4150"/>
      <c r="AD4150"/>
      <c r="AE4150"/>
    </row>
    <row r="4151" spans="28:31" ht="13" x14ac:dyDescent="0.3">
      <c r="AB4151"/>
      <c r="AC4151"/>
      <c r="AD4151"/>
      <c r="AE4151"/>
    </row>
    <row r="4152" spans="28:31" ht="13" x14ac:dyDescent="0.3">
      <c r="AB4152"/>
      <c r="AC4152"/>
      <c r="AD4152"/>
      <c r="AE4152"/>
    </row>
    <row r="4153" spans="28:31" ht="13" x14ac:dyDescent="0.3">
      <c r="AB4153"/>
      <c r="AC4153"/>
      <c r="AD4153"/>
      <c r="AE4153"/>
    </row>
    <row r="4154" spans="28:31" ht="13" x14ac:dyDescent="0.3">
      <c r="AB4154"/>
      <c r="AC4154"/>
      <c r="AD4154"/>
      <c r="AE4154"/>
    </row>
    <row r="4155" spans="28:31" ht="13" x14ac:dyDescent="0.3">
      <c r="AB4155"/>
      <c r="AC4155"/>
      <c r="AD4155"/>
      <c r="AE4155"/>
    </row>
    <row r="4156" spans="28:31" ht="13" x14ac:dyDescent="0.3">
      <c r="AB4156"/>
      <c r="AC4156"/>
      <c r="AD4156"/>
      <c r="AE4156"/>
    </row>
    <row r="4157" spans="28:31" ht="13" x14ac:dyDescent="0.3">
      <c r="AB4157"/>
      <c r="AC4157"/>
      <c r="AD4157"/>
      <c r="AE4157"/>
    </row>
    <row r="4158" spans="28:31" ht="13" x14ac:dyDescent="0.3">
      <c r="AB4158"/>
      <c r="AC4158"/>
      <c r="AD4158"/>
      <c r="AE4158"/>
    </row>
    <row r="4159" spans="28:31" ht="13" x14ac:dyDescent="0.3">
      <c r="AB4159"/>
      <c r="AC4159"/>
      <c r="AD4159"/>
      <c r="AE4159"/>
    </row>
    <row r="4160" spans="28:31" ht="13" x14ac:dyDescent="0.3">
      <c r="AB4160"/>
      <c r="AC4160"/>
      <c r="AD4160"/>
      <c r="AE4160"/>
    </row>
    <row r="4161" spans="28:31" ht="13" x14ac:dyDescent="0.3">
      <c r="AB4161"/>
      <c r="AC4161"/>
      <c r="AD4161"/>
      <c r="AE4161"/>
    </row>
    <row r="4162" spans="28:31" ht="13" x14ac:dyDescent="0.3">
      <c r="AB4162"/>
      <c r="AC4162"/>
      <c r="AD4162"/>
      <c r="AE4162"/>
    </row>
    <row r="4163" spans="28:31" ht="13" x14ac:dyDescent="0.3">
      <c r="AB4163"/>
      <c r="AC4163"/>
      <c r="AD4163"/>
      <c r="AE4163"/>
    </row>
    <row r="4164" spans="28:31" ht="13" x14ac:dyDescent="0.3">
      <c r="AB4164"/>
      <c r="AC4164"/>
      <c r="AD4164"/>
      <c r="AE4164"/>
    </row>
    <row r="4165" spans="28:31" ht="13" x14ac:dyDescent="0.3">
      <c r="AB4165"/>
      <c r="AC4165"/>
      <c r="AD4165"/>
      <c r="AE4165"/>
    </row>
    <row r="4166" spans="28:31" ht="13" x14ac:dyDescent="0.3">
      <c r="AB4166"/>
      <c r="AC4166"/>
      <c r="AD4166"/>
      <c r="AE4166"/>
    </row>
    <row r="4167" spans="28:31" ht="13" x14ac:dyDescent="0.3">
      <c r="AB4167"/>
      <c r="AC4167"/>
      <c r="AD4167"/>
      <c r="AE4167"/>
    </row>
    <row r="4168" spans="28:31" ht="13" x14ac:dyDescent="0.3">
      <c r="AB4168"/>
      <c r="AC4168"/>
      <c r="AD4168"/>
      <c r="AE4168"/>
    </row>
    <row r="4169" spans="28:31" ht="13" x14ac:dyDescent="0.3">
      <c r="AB4169"/>
      <c r="AC4169"/>
      <c r="AD4169"/>
      <c r="AE4169"/>
    </row>
    <row r="4170" spans="28:31" ht="13" x14ac:dyDescent="0.3">
      <c r="AB4170"/>
      <c r="AC4170"/>
      <c r="AD4170"/>
      <c r="AE4170"/>
    </row>
    <row r="4171" spans="28:31" ht="13" x14ac:dyDescent="0.3">
      <c r="AB4171"/>
      <c r="AC4171"/>
      <c r="AD4171"/>
      <c r="AE4171"/>
    </row>
    <row r="4172" spans="28:31" ht="13" x14ac:dyDescent="0.3">
      <c r="AB4172"/>
      <c r="AC4172"/>
      <c r="AD4172"/>
      <c r="AE4172"/>
    </row>
    <row r="4173" spans="28:31" ht="13" x14ac:dyDescent="0.3">
      <c r="AB4173"/>
      <c r="AC4173"/>
      <c r="AD4173"/>
      <c r="AE4173"/>
    </row>
    <row r="4174" spans="28:31" ht="13" x14ac:dyDescent="0.3">
      <c r="AB4174"/>
      <c r="AC4174"/>
      <c r="AD4174"/>
      <c r="AE4174"/>
    </row>
    <row r="4175" spans="28:31" ht="13" x14ac:dyDescent="0.3">
      <c r="AB4175"/>
      <c r="AC4175"/>
      <c r="AD4175"/>
      <c r="AE4175"/>
    </row>
    <row r="4176" spans="28:31" ht="13" x14ac:dyDescent="0.3">
      <c r="AB4176"/>
      <c r="AC4176"/>
      <c r="AD4176"/>
      <c r="AE4176"/>
    </row>
    <row r="4177" spans="28:31" ht="13" x14ac:dyDescent="0.3">
      <c r="AB4177"/>
      <c r="AC4177"/>
      <c r="AD4177"/>
      <c r="AE4177"/>
    </row>
    <row r="4178" spans="28:31" ht="13" x14ac:dyDescent="0.3">
      <c r="AB4178"/>
      <c r="AC4178"/>
      <c r="AD4178"/>
      <c r="AE4178"/>
    </row>
    <row r="4179" spans="28:31" ht="13" x14ac:dyDescent="0.3">
      <c r="AB4179"/>
      <c r="AC4179"/>
      <c r="AD4179"/>
      <c r="AE4179"/>
    </row>
    <row r="4180" spans="28:31" ht="13" x14ac:dyDescent="0.3">
      <c r="AB4180"/>
      <c r="AC4180"/>
      <c r="AD4180"/>
      <c r="AE4180"/>
    </row>
    <row r="4181" spans="28:31" ht="13" x14ac:dyDescent="0.3">
      <c r="AB4181"/>
      <c r="AC4181"/>
      <c r="AD4181"/>
      <c r="AE4181"/>
    </row>
    <row r="4182" spans="28:31" ht="13" x14ac:dyDescent="0.3">
      <c r="AB4182"/>
      <c r="AC4182"/>
      <c r="AD4182"/>
      <c r="AE4182"/>
    </row>
    <row r="4183" spans="28:31" ht="13" x14ac:dyDescent="0.3">
      <c r="AB4183"/>
      <c r="AC4183"/>
      <c r="AD4183"/>
      <c r="AE4183"/>
    </row>
    <row r="4184" spans="28:31" ht="13" x14ac:dyDescent="0.3">
      <c r="AB4184"/>
      <c r="AC4184"/>
      <c r="AD4184"/>
      <c r="AE4184"/>
    </row>
    <row r="4185" spans="28:31" ht="13" x14ac:dyDescent="0.3">
      <c r="AB4185"/>
      <c r="AC4185"/>
      <c r="AD4185"/>
      <c r="AE4185"/>
    </row>
    <row r="4186" spans="28:31" ht="13" x14ac:dyDescent="0.3">
      <c r="AB4186"/>
      <c r="AC4186"/>
      <c r="AD4186"/>
      <c r="AE4186"/>
    </row>
    <row r="4187" spans="28:31" ht="13" x14ac:dyDescent="0.3">
      <c r="AB4187"/>
      <c r="AC4187"/>
      <c r="AD4187"/>
      <c r="AE4187"/>
    </row>
    <row r="4188" spans="28:31" ht="13" x14ac:dyDescent="0.3">
      <c r="AB4188"/>
      <c r="AC4188"/>
      <c r="AD4188"/>
      <c r="AE4188"/>
    </row>
    <row r="4189" spans="28:31" ht="13" x14ac:dyDescent="0.3">
      <c r="AB4189"/>
      <c r="AC4189"/>
      <c r="AD4189"/>
      <c r="AE4189"/>
    </row>
    <row r="4190" spans="28:31" ht="13" x14ac:dyDescent="0.3">
      <c r="AB4190"/>
      <c r="AC4190"/>
      <c r="AD4190"/>
      <c r="AE4190"/>
    </row>
    <row r="4191" spans="28:31" ht="13" x14ac:dyDescent="0.3">
      <c r="AB4191"/>
      <c r="AC4191"/>
      <c r="AD4191"/>
      <c r="AE4191"/>
    </row>
    <row r="4192" spans="28:31" ht="13" x14ac:dyDescent="0.3">
      <c r="AB4192"/>
      <c r="AC4192"/>
      <c r="AD4192"/>
      <c r="AE4192"/>
    </row>
    <row r="4193" spans="28:31" ht="13" x14ac:dyDescent="0.3">
      <c r="AB4193"/>
      <c r="AC4193"/>
      <c r="AD4193"/>
      <c r="AE4193"/>
    </row>
    <row r="4194" spans="28:31" ht="13" x14ac:dyDescent="0.3">
      <c r="AB4194"/>
      <c r="AC4194"/>
      <c r="AD4194"/>
      <c r="AE4194"/>
    </row>
    <row r="4195" spans="28:31" ht="13" x14ac:dyDescent="0.3">
      <c r="AB4195"/>
      <c r="AC4195"/>
      <c r="AD4195"/>
      <c r="AE4195"/>
    </row>
    <row r="4196" spans="28:31" ht="13" x14ac:dyDescent="0.3">
      <c r="AB4196"/>
      <c r="AC4196"/>
      <c r="AD4196"/>
      <c r="AE4196"/>
    </row>
    <row r="4197" spans="28:31" ht="13" x14ac:dyDescent="0.3">
      <c r="AB4197"/>
      <c r="AC4197"/>
      <c r="AD4197"/>
      <c r="AE4197"/>
    </row>
    <row r="4198" spans="28:31" ht="13" x14ac:dyDescent="0.3">
      <c r="AB4198"/>
      <c r="AC4198"/>
      <c r="AD4198"/>
      <c r="AE4198"/>
    </row>
    <row r="4199" spans="28:31" ht="13" x14ac:dyDescent="0.3">
      <c r="AB4199"/>
      <c r="AC4199"/>
      <c r="AD4199"/>
      <c r="AE4199"/>
    </row>
    <row r="4200" spans="28:31" ht="13" x14ac:dyDescent="0.3">
      <c r="AB4200"/>
      <c r="AC4200"/>
      <c r="AD4200"/>
      <c r="AE4200"/>
    </row>
    <row r="4201" spans="28:31" ht="13" x14ac:dyDescent="0.3">
      <c r="AB4201"/>
      <c r="AC4201"/>
      <c r="AD4201"/>
      <c r="AE4201"/>
    </row>
    <row r="4202" spans="28:31" ht="13" x14ac:dyDescent="0.3">
      <c r="AB4202"/>
      <c r="AC4202"/>
      <c r="AD4202"/>
      <c r="AE4202"/>
    </row>
    <row r="4203" spans="28:31" ht="13" x14ac:dyDescent="0.3">
      <c r="AB4203"/>
      <c r="AC4203"/>
      <c r="AD4203"/>
      <c r="AE4203"/>
    </row>
    <row r="4204" spans="28:31" ht="13" x14ac:dyDescent="0.3">
      <c r="AB4204"/>
      <c r="AC4204"/>
      <c r="AD4204"/>
      <c r="AE4204"/>
    </row>
    <row r="4205" spans="28:31" ht="13" x14ac:dyDescent="0.3">
      <c r="AB4205"/>
      <c r="AC4205"/>
      <c r="AD4205"/>
      <c r="AE4205"/>
    </row>
    <row r="4206" spans="28:31" ht="13" x14ac:dyDescent="0.3">
      <c r="AB4206"/>
      <c r="AC4206"/>
      <c r="AD4206"/>
      <c r="AE4206"/>
    </row>
    <row r="4207" spans="28:31" ht="13" x14ac:dyDescent="0.3">
      <c r="AB4207"/>
      <c r="AC4207"/>
      <c r="AD4207"/>
      <c r="AE4207"/>
    </row>
    <row r="4208" spans="28:31" ht="13" x14ac:dyDescent="0.3">
      <c r="AB4208"/>
      <c r="AC4208"/>
      <c r="AD4208"/>
      <c r="AE4208"/>
    </row>
    <row r="4209" spans="28:31" ht="13" x14ac:dyDescent="0.3">
      <c r="AB4209"/>
      <c r="AC4209"/>
      <c r="AD4209"/>
      <c r="AE4209"/>
    </row>
    <row r="4210" spans="28:31" ht="13" x14ac:dyDescent="0.3">
      <c r="AB4210"/>
      <c r="AC4210"/>
      <c r="AD4210"/>
      <c r="AE4210"/>
    </row>
    <row r="4211" spans="28:31" ht="13" x14ac:dyDescent="0.3">
      <c r="AB4211"/>
      <c r="AC4211"/>
      <c r="AD4211"/>
      <c r="AE4211"/>
    </row>
    <row r="4212" spans="28:31" ht="13" x14ac:dyDescent="0.3">
      <c r="AB4212"/>
      <c r="AC4212"/>
      <c r="AD4212"/>
      <c r="AE4212"/>
    </row>
    <row r="4213" spans="28:31" ht="13" x14ac:dyDescent="0.3">
      <c r="AB4213"/>
      <c r="AC4213"/>
      <c r="AD4213"/>
      <c r="AE4213"/>
    </row>
    <row r="4214" spans="28:31" ht="13" x14ac:dyDescent="0.3">
      <c r="AB4214"/>
      <c r="AC4214"/>
      <c r="AD4214"/>
      <c r="AE4214"/>
    </row>
    <row r="4215" spans="28:31" ht="13" x14ac:dyDescent="0.3">
      <c r="AB4215"/>
      <c r="AC4215"/>
      <c r="AD4215"/>
      <c r="AE4215"/>
    </row>
    <row r="4216" spans="28:31" ht="13" x14ac:dyDescent="0.3">
      <c r="AB4216"/>
      <c r="AC4216"/>
      <c r="AD4216"/>
      <c r="AE4216"/>
    </row>
    <row r="4217" spans="28:31" ht="13" x14ac:dyDescent="0.3">
      <c r="AB4217"/>
      <c r="AC4217"/>
      <c r="AD4217"/>
      <c r="AE4217"/>
    </row>
    <row r="4218" spans="28:31" ht="13" x14ac:dyDescent="0.3">
      <c r="AB4218"/>
      <c r="AC4218"/>
      <c r="AD4218"/>
      <c r="AE4218"/>
    </row>
    <row r="4219" spans="28:31" ht="13" x14ac:dyDescent="0.3">
      <c r="AB4219"/>
      <c r="AC4219"/>
      <c r="AD4219"/>
      <c r="AE4219"/>
    </row>
    <row r="4220" spans="28:31" ht="13" x14ac:dyDescent="0.3">
      <c r="AB4220"/>
      <c r="AC4220"/>
      <c r="AD4220"/>
      <c r="AE4220"/>
    </row>
    <row r="4221" spans="28:31" ht="13" x14ac:dyDescent="0.3">
      <c r="AB4221"/>
      <c r="AC4221"/>
      <c r="AD4221"/>
      <c r="AE4221"/>
    </row>
    <row r="4222" spans="28:31" ht="13" x14ac:dyDescent="0.3">
      <c r="AB4222"/>
      <c r="AC4222"/>
      <c r="AD4222"/>
      <c r="AE4222"/>
    </row>
    <row r="4223" spans="28:31" ht="13" x14ac:dyDescent="0.3">
      <c r="AB4223"/>
      <c r="AC4223"/>
      <c r="AD4223"/>
      <c r="AE4223"/>
    </row>
    <row r="4224" spans="28:31" ht="13" x14ac:dyDescent="0.3">
      <c r="AB4224"/>
      <c r="AC4224"/>
      <c r="AD4224"/>
      <c r="AE4224"/>
    </row>
    <row r="4225" spans="28:31" ht="13" x14ac:dyDescent="0.3">
      <c r="AB4225"/>
      <c r="AC4225"/>
      <c r="AD4225"/>
      <c r="AE4225"/>
    </row>
    <row r="4226" spans="28:31" ht="13" x14ac:dyDescent="0.3">
      <c r="AB4226"/>
      <c r="AC4226"/>
      <c r="AD4226"/>
      <c r="AE4226"/>
    </row>
    <row r="4227" spans="28:31" ht="13" x14ac:dyDescent="0.3">
      <c r="AB4227"/>
      <c r="AC4227"/>
      <c r="AD4227"/>
      <c r="AE4227"/>
    </row>
    <row r="4228" spans="28:31" ht="13" x14ac:dyDescent="0.3">
      <c r="AB4228"/>
      <c r="AC4228"/>
      <c r="AD4228"/>
      <c r="AE4228"/>
    </row>
    <row r="4229" spans="28:31" ht="13" x14ac:dyDescent="0.3">
      <c r="AB4229"/>
      <c r="AC4229"/>
      <c r="AD4229"/>
      <c r="AE4229"/>
    </row>
    <row r="4230" spans="28:31" ht="13" x14ac:dyDescent="0.3">
      <c r="AB4230"/>
      <c r="AC4230"/>
      <c r="AD4230"/>
      <c r="AE4230"/>
    </row>
    <row r="4231" spans="28:31" ht="13" x14ac:dyDescent="0.3">
      <c r="AB4231"/>
      <c r="AC4231"/>
      <c r="AD4231"/>
      <c r="AE4231"/>
    </row>
    <row r="4232" spans="28:31" ht="13" x14ac:dyDescent="0.3">
      <c r="AB4232"/>
      <c r="AC4232"/>
      <c r="AD4232"/>
      <c r="AE4232"/>
    </row>
    <row r="4233" spans="28:31" ht="13" x14ac:dyDescent="0.3">
      <c r="AB4233"/>
      <c r="AC4233"/>
      <c r="AD4233"/>
      <c r="AE4233"/>
    </row>
    <row r="4234" spans="28:31" ht="13" x14ac:dyDescent="0.3">
      <c r="AB4234"/>
      <c r="AC4234"/>
      <c r="AD4234"/>
      <c r="AE4234"/>
    </row>
    <row r="4235" spans="28:31" ht="13" x14ac:dyDescent="0.3">
      <c r="AB4235"/>
      <c r="AC4235"/>
      <c r="AD4235"/>
      <c r="AE4235"/>
    </row>
    <row r="4236" spans="28:31" ht="13" x14ac:dyDescent="0.3">
      <c r="AB4236"/>
      <c r="AC4236"/>
      <c r="AD4236"/>
      <c r="AE4236"/>
    </row>
    <row r="4237" spans="28:31" ht="13" x14ac:dyDescent="0.3">
      <c r="AB4237"/>
      <c r="AC4237"/>
      <c r="AD4237"/>
      <c r="AE4237"/>
    </row>
    <row r="4238" spans="28:31" ht="13" x14ac:dyDescent="0.3">
      <c r="AB4238"/>
      <c r="AC4238"/>
      <c r="AD4238"/>
      <c r="AE4238"/>
    </row>
    <row r="4239" spans="28:31" ht="13" x14ac:dyDescent="0.3">
      <c r="AB4239"/>
      <c r="AC4239"/>
      <c r="AD4239"/>
      <c r="AE4239"/>
    </row>
    <row r="4240" spans="28:31" ht="13" x14ac:dyDescent="0.3">
      <c r="AB4240"/>
      <c r="AC4240"/>
      <c r="AD4240"/>
      <c r="AE4240"/>
    </row>
    <row r="4241" spans="28:31" ht="13" x14ac:dyDescent="0.3">
      <c r="AB4241"/>
      <c r="AC4241"/>
      <c r="AD4241"/>
      <c r="AE4241"/>
    </row>
    <row r="4242" spans="28:31" ht="13" x14ac:dyDescent="0.3">
      <c r="AB4242"/>
      <c r="AC4242"/>
      <c r="AD4242"/>
      <c r="AE4242"/>
    </row>
    <row r="4243" spans="28:31" ht="13" x14ac:dyDescent="0.3">
      <c r="AB4243"/>
      <c r="AC4243"/>
      <c r="AD4243"/>
      <c r="AE4243"/>
    </row>
    <row r="4244" spans="28:31" ht="13" x14ac:dyDescent="0.3">
      <c r="AB4244"/>
      <c r="AC4244"/>
      <c r="AD4244"/>
      <c r="AE4244"/>
    </row>
    <row r="4245" spans="28:31" ht="13" x14ac:dyDescent="0.3">
      <c r="AB4245"/>
      <c r="AC4245"/>
      <c r="AD4245"/>
      <c r="AE4245"/>
    </row>
    <row r="4246" spans="28:31" ht="13" x14ac:dyDescent="0.3">
      <c r="AB4246"/>
      <c r="AC4246"/>
      <c r="AD4246"/>
      <c r="AE4246"/>
    </row>
    <row r="4247" spans="28:31" ht="13" x14ac:dyDescent="0.3">
      <c r="AB4247"/>
      <c r="AC4247"/>
      <c r="AD4247"/>
      <c r="AE4247"/>
    </row>
    <row r="4248" spans="28:31" ht="13" x14ac:dyDescent="0.3">
      <c r="AB4248"/>
      <c r="AC4248"/>
      <c r="AD4248"/>
      <c r="AE4248"/>
    </row>
    <row r="4249" spans="28:31" ht="13" x14ac:dyDescent="0.3">
      <c r="AB4249"/>
      <c r="AC4249"/>
      <c r="AD4249"/>
      <c r="AE4249"/>
    </row>
    <row r="4250" spans="28:31" ht="13" x14ac:dyDescent="0.3">
      <c r="AB4250"/>
      <c r="AC4250"/>
      <c r="AD4250"/>
      <c r="AE4250"/>
    </row>
    <row r="4251" spans="28:31" ht="13" x14ac:dyDescent="0.3">
      <c r="AB4251"/>
      <c r="AC4251"/>
      <c r="AD4251"/>
      <c r="AE4251"/>
    </row>
    <row r="4252" spans="28:31" ht="13" x14ac:dyDescent="0.3">
      <c r="AB4252"/>
      <c r="AC4252"/>
      <c r="AD4252"/>
      <c r="AE4252"/>
    </row>
    <row r="4253" spans="28:31" ht="13" x14ac:dyDescent="0.3">
      <c r="AB4253"/>
      <c r="AC4253"/>
      <c r="AD4253"/>
      <c r="AE4253"/>
    </row>
    <row r="4254" spans="28:31" ht="13" x14ac:dyDescent="0.3">
      <c r="AB4254"/>
      <c r="AC4254"/>
      <c r="AD4254"/>
      <c r="AE4254"/>
    </row>
    <row r="4255" spans="28:31" ht="13" x14ac:dyDescent="0.3">
      <c r="AB4255"/>
      <c r="AC4255"/>
      <c r="AD4255"/>
      <c r="AE4255"/>
    </row>
    <row r="4256" spans="28:31" ht="13" x14ac:dyDescent="0.3">
      <c r="AB4256"/>
      <c r="AC4256"/>
      <c r="AD4256"/>
      <c r="AE4256"/>
    </row>
    <row r="4257" spans="28:31" ht="13" x14ac:dyDescent="0.3">
      <c r="AB4257"/>
      <c r="AC4257"/>
      <c r="AD4257"/>
      <c r="AE4257"/>
    </row>
    <row r="4258" spans="28:31" ht="13" x14ac:dyDescent="0.3">
      <c r="AB4258"/>
      <c r="AC4258"/>
      <c r="AD4258"/>
      <c r="AE4258"/>
    </row>
    <row r="4259" spans="28:31" ht="13" x14ac:dyDescent="0.3">
      <c r="AB4259"/>
      <c r="AC4259"/>
      <c r="AD4259"/>
      <c r="AE4259"/>
    </row>
    <row r="4260" spans="28:31" ht="13" x14ac:dyDescent="0.3">
      <c r="AB4260"/>
      <c r="AC4260"/>
      <c r="AD4260"/>
      <c r="AE4260"/>
    </row>
    <row r="4261" spans="28:31" ht="13" x14ac:dyDescent="0.3">
      <c r="AB4261"/>
      <c r="AC4261"/>
      <c r="AD4261"/>
      <c r="AE4261"/>
    </row>
    <row r="4262" spans="28:31" ht="13" x14ac:dyDescent="0.3">
      <c r="AB4262"/>
      <c r="AC4262"/>
      <c r="AD4262"/>
      <c r="AE4262"/>
    </row>
    <row r="4263" spans="28:31" ht="13" x14ac:dyDescent="0.3">
      <c r="AB4263"/>
      <c r="AC4263"/>
      <c r="AD4263"/>
      <c r="AE4263"/>
    </row>
    <row r="4264" spans="28:31" ht="13" x14ac:dyDescent="0.3">
      <c r="AB4264"/>
      <c r="AC4264"/>
      <c r="AD4264"/>
      <c r="AE4264"/>
    </row>
    <row r="4265" spans="28:31" ht="13" x14ac:dyDescent="0.3">
      <c r="AB4265"/>
      <c r="AC4265"/>
      <c r="AD4265"/>
      <c r="AE4265"/>
    </row>
    <row r="4266" spans="28:31" ht="13" x14ac:dyDescent="0.3">
      <c r="AB4266"/>
      <c r="AC4266"/>
      <c r="AD4266"/>
      <c r="AE4266"/>
    </row>
    <row r="4267" spans="28:31" ht="13" x14ac:dyDescent="0.3">
      <c r="AB4267"/>
      <c r="AC4267"/>
      <c r="AD4267"/>
      <c r="AE4267"/>
    </row>
    <row r="4268" spans="28:31" ht="13" x14ac:dyDescent="0.3">
      <c r="AB4268"/>
      <c r="AC4268"/>
      <c r="AD4268"/>
      <c r="AE4268"/>
    </row>
    <row r="4269" spans="28:31" ht="13" x14ac:dyDescent="0.3">
      <c r="AB4269"/>
      <c r="AC4269"/>
      <c r="AD4269"/>
      <c r="AE4269"/>
    </row>
    <row r="4270" spans="28:31" ht="13" x14ac:dyDescent="0.3">
      <c r="AB4270"/>
      <c r="AC4270"/>
      <c r="AD4270"/>
      <c r="AE4270"/>
    </row>
    <row r="4271" spans="28:31" ht="13" x14ac:dyDescent="0.3">
      <c r="AB4271"/>
      <c r="AC4271"/>
      <c r="AD4271"/>
      <c r="AE4271"/>
    </row>
    <row r="4272" spans="28:31" ht="13" x14ac:dyDescent="0.3">
      <c r="AB4272"/>
      <c r="AC4272"/>
      <c r="AD4272"/>
      <c r="AE4272"/>
    </row>
    <row r="4273" spans="28:31" ht="13" x14ac:dyDescent="0.3">
      <c r="AB4273"/>
      <c r="AC4273"/>
      <c r="AD4273"/>
      <c r="AE4273"/>
    </row>
    <row r="4274" spans="28:31" ht="13" x14ac:dyDescent="0.3">
      <c r="AB4274"/>
      <c r="AC4274"/>
      <c r="AD4274"/>
      <c r="AE4274"/>
    </row>
    <row r="4275" spans="28:31" ht="13" x14ac:dyDescent="0.3">
      <c r="AB4275"/>
      <c r="AC4275"/>
      <c r="AD4275"/>
      <c r="AE4275"/>
    </row>
    <row r="4276" spans="28:31" ht="13" x14ac:dyDescent="0.3">
      <c r="AB4276"/>
      <c r="AC4276"/>
      <c r="AD4276"/>
      <c r="AE4276"/>
    </row>
    <row r="4277" spans="28:31" ht="13" x14ac:dyDescent="0.3">
      <c r="AB4277"/>
      <c r="AC4277"/>
      <c r="AD4277"/>
      <c r="AE4277"/>
    </row>
    <row r="4278" spans="28:31" ht="13" x14ac:dyDescent="0.3">
      <c r="AB4278"/>
      <c r="AC4278"/>
      <c r="AD4278"/>
      <c r="AE4278"/>
    </row>
    <row r="4279" spans="28:31" ht="13" x14ac:dyDescent="0.3">
      <c r="AB4279"/>
      <c r="AC4279"/>
      <c r="AD4279"/>
      <c r="AE4279"/>
    </row>
    <row r="4280" spans="28:31" ht="13" x14ac:dyDescent="0.3">
      <c r="AB4280"/>
      <c r="AC4280"/>
      <c r="AD4280"/>
      <c r="AE4280"/>
    </row>
    <row r="4281" spans="28:31" ht="13" x14ac:dyDescent="0.3">
      <c r="AB4281"/>
      <c r="AC4281"/>
      <c r="AD4281"/>
      <c r="AE4281"/>
    </row>
    <row r="4282" spans="28:31" ht="13" x14ac:dyDescent="0.3">
      <c r="AB4282"/>
      <c r="AC4282"/>
      <c r="AD4282"/>
      <c r="AE4282"/>
    </row>
    <row r="4283" spans="28:31" ht="13" x14ac:dyDescent="0.3">
      <c r="AB4283"/>
      <c r="AC4283"/>
      <c r="AD4283"/>
      <c r="AE4283"/>
    </row>
    <row r="4284" spans="28:31" ht="13" x14ac:dyDescent="0.3">
      <c r="AB4284"/>
      <c r="AC4284"/>
      <c r="AD4284"/>
      <c r="AE4284"/>
    </row>
    <row r="4285" spans="28:31" ht="13" x14ac:dyDescent="0.3">
      <c r="AB4285"/>
      <c r="AC4285"/>
      <c r="AD4285"/>
      <c r="AE4285"/>
    </row>
    <row r="4286" spans="28:31" ht="13" x14ac:dyDescent="0.3">
      <c r="AB4286"/>
      <c r="AC4286"/>
      <c r="AD4286"/>
      <c r="AE4286"/>
    </row>
    <row r="4287" spans="28:31" ht="13" x14ac:dyDescent="0.3">
      <c r="AB4287"/>
      <c r="AC4287"/>
      <c r="AD4287"/>
      <c r="AE4287"/>
    </row>
    <row r="4288" spans="28:31" ht="13" x14ac:dyDescent="0.3">
      <c r="AB4288"/>
      <c r="AC4288"/>
      <c r="AD4288"/>
      <c r="AE4288"/>
    </row>
    <row r="4289" spans="28:31" ht="13" x14ac:dyDescent="0.3">
      <c r="AB4289"/>
      <c r="AC4289"/>
      <c r="AD4289"/>
      <c r="AE4289"/>
    </row>
    <row r="4290" spans="28:31" ht="13" x14ac:dyDescent="0.3">
      <c r="AB4290"/>
      <c r="AC4290"/>
      <c r="AD4290"/>
      <c r="AE4290"/>
    </row>
    <row r="4291" spans="28:31" ht="13" x14ac:dyDescent="0.3">
      <c r="AB4291"/>
      <c r="AC4291"/>
      <c r="AD4291"/>
      <c r="AE4291"/>
    </row>
    <row r="4292" spans="28:31" ht="13" x14ac:dyDescent="0.3">
      <c r="AB4292"/>
      <c r="AC4292"/>
      <c r="AD4292"/>
      <c r="AE4292"/>
    </row>
    <row r="4293" spans="28:31" ht="13" x14ac:dyDescent="0.3">
      <c r="AB4293"/>
      <c r="AC4293"/>
      <c r="AD4293"/>
      <c r="AE4293"/>
    </row>
    <row r="4294" spans="28:31" ht="13" x14ac:dyDescent="0.3">
      <c r="AB4294"/>
      <c r="AC4294"/>
      <c r="AD4294"/>
      <c r="AE4294"/>
    </row>
    <row r="4295" spans="28:31" ht="13" x14ac:dyDescent="0.3">
      <c r="AB4295"/>
      <c r="AC4295"/>
      <c r="AD4295"/>
      <c r="AE4295"/>
    </row>
    <row r="4296" spans="28:31" ht="13" x14ac:dyDescent="0.3">
      <c r="AB4296"/>
      <c r="AC4296"/>
      <c r="AD4296"/>
      <c r="AE4296"/>
    </row>
    <row r="4297" spans="28:31" ht="13" x14ac:dyDescent="0.3">
      <c r="AB4297"/>
      <c r="AC4297"/>
      <c r="AD4297"/>
      <c r="AE4297"/>
    </row>
    <row r="4298" spans="28:31" ht="13" x14ac:dyDescent="0.3">
      <c r="AB4298"/>
      <c r="AC4298"/>
      <c r="AD4298"/>
      <c r="AE4298"/>
    </row>
    <row r="4299" spans="28:31" ht="13" x14ac:dyDescent="0.3">
      <c r="AB4299"/>
      <c r="AC4299"/>
      <c r="AD4299"/>
      <c r="AE4299"/>
    </row>
    <row r="4300" spans="28:31" ht="13" x14ac:dyDescent="0.3">
      <c r="AB4300"/>
      <c r="AC4300"/>
      <c r="AD4300"/>
      <c r="AE4300"/>
    </row>
    <row r="4301" spans="28:31" ht="13" x14ac:dyDescent="0.3">
      <c r="AB4301"/>
      <c r="AC4301"/>
      <c r="AD4301"/>
      <c r="AE4301"/>
    </row>
    <row r="4302" spans="28:31" ht="13" x14ac:dyDescent="0.3">
      <c r="AB4302"/>
      <c r="AC4302"/>
      <c r="AD4302"/>
      <c r="AE4302"/>
    </row>
    <row r="4303" spans="28:31" ht="13" x14ac:dyDescent="0.3">
      <c r="AB4303"/>
      <c r="AC4303"/>
      <c r="AD4303"/>
      <c r="AE4303"/>
    </row>
    <row r="4304" spans="28:31" ht="13" x14ac:dyDescent="0.3">
      <c r="AB4304"/>
      <c r="AC4304"/>
      <c r="AD4304"/>
      <c r="AE4304"/>
    </row>
    <row r="4305" spans="28:31" ht="13" x14ac:dyDescent="0.3">
      <c r="AB4305"/>
      <c r="AC4305"/>
      <c r="AD4305"/>
      <c r="AE4305"/>
    </row>
    <row r="4306" spans="28:31" ht="13" x14ac:dyDescent="0.3">
      <c r="AB4306"/>
      <c r="AC4306"/>
      <c r="AD4306"/>
      <c r="AE4306"/>
    </row>
    <row r="4307" spans="28:31" ht="13" x14ac:dyDescent="0.3">
      <c r="AB4307"/>
      <c r="AC4307"/>
      <c r="AD4307"/>
      <c r="AE4307"/>
    </row>
    <row r="4308" spans="28:31" ht="13" x14ac:dyDescent="0.3">
      <c r="AB4308"/>
      <c r="AC4308"/>
      <c r="AD4308"/>
      <c r="AE4308"/>
    </row>
    <row r="4309" spans="28:31" ht="13" x14ac:dyDescent="0.3">
      <c r="AB4309"/>
      <c r="AC4309"/>
      <c r="AD4309"/>
      <c r="AE4309"/>
    </row>
    <row r="4310" spans="28:31" ht="13" x14ac:dyDescent="0.3">
      <c r="AB4310"/>
      <c r="AC4310"/>
      <c r="AD4310"/>
      <c r="AE4310"/>
    </row>
    <row r="4311" spans="28:31" ht="13" x14ac:dyDescent="0.3">
      <c r="AB4311"/>
      <c r="AC4311"/>
      <c r="AD4311"/>
      <c r="AE4311"/>
    </row>
    <row r="4312" spans="28:31" ht="13" x14ac:dyDescent="0.3">
      <c r="AB4312"/>
      <c r="AC4312"/>
      <c r="AD4312"/>
      <c r="AE4312"/>
    </row>
    <row r="4313" spans="28:31" ht="13" x14ac:dyDescent="0.3">
      <c r="AB4313"/>
      <c r="AC4313"/>
      <c r="AD4313"/>
      <c r="AE4313"/>
    </row>
    <row r="4314" spans="28:31" ht="13" x14ac:dyDescent="0.3">
      <c r="AB4314"/>
      <c r="AC4314"/>
      <c r="AD4314"/>
      <c r="AE4314"/>
    </row>
    <row r="4315" spans="28:31" ht="13" x14ac:dyDescent="0.3">
      <c r="AB4315"/>
      <c r="AC4315"/>
      <c r="AD4315"/>
      <c r="AE4315"/>
    </row>
    <row r="4316" spans="28:31" ht="13" x14ac:dyDescent="0.3">
      <c r="AB4316"/>
      <c r="AC4316"/>
      <c r="AD4316"/>
      <c r="AE4316"/>
    </row>
    <row r="4317" spans="28:31" ht="13" x14ac:dyDescent="0.3">
      <c r="AB4317"/>
      <c r="AC4317"/>
      <c r="AD4317"/>
      <c r="AE4317"/>
    </row>
    <row r="4318" spans="28:31" ht="13" x14ac:dyDescent="0.3">
      <c r="AB4318"/>
      <c r="AC4318"/>
      <c r="AD4318"/>
      <c r="AE4318"/>
    </row>
    <row r="4319" spans="28:31" ht="13" x14ac:dyDescent="0.3">
      <c r="AB4319"/>
      <c r="AC4319"/>
      <c r="AD4319"/>
      <c r="AE4319"/>
    </row>
    <row r="4320" spans="28:31" ht="13" x14ac:dyDescent="0.3">
      <c r="AB4320"/>
      <c r="AC4320"/>
      <c r="AD4320"/>
      <c r="AE4320"/>
    </row>
    <row r="4321" spans="28:31" ht="13" x14ac:dyDescent="0.3">
      <c r="AB4321"/>
      <c r="AC4321"/>
      <c r="AD4321"/>
      <c r="AE4321"/>
    </row>
    <row r="4322" spans="28:31" ht="13" x14ac:dyDescent="0.3">
      <c r="AB4322"/>
      <c r="AC4322"/>
      <c r="AD4322"/>
      <c r="AE4322"/>
    </row>
    <row r="4323" spans="28:31" ht="13" x14ac:dyDescent="0.3">
      <c r="AB4323"/>
      <c r="AC4323"/>
      <c r="AD4323"/>
      <c r="AE4323"/>
    </row>
    <row r="4324" spans="28:31" ht="13" x14ac:dyDescent="0.3">
      <c r="AB4324"/>
      <c r="AC4324"/>
      <c r="AD4324"/>
      <c r="AE4324"/>
    </row>
    <row r="4325" spans="28:31" ht="13" x14ac:dyDescent="0.3">
      <c r="AB4325"/>
      <c r="AC4325"/>
      <c r="AD4325"/>
      <c r="AE4325"/>
    </row>
    <row r="4326" spans="28:31" ht="13" x14ac:dyDescent="0.3">
      <c r="AB4326"/>
      <c r="AC4326"/>
      <c r="AD4326"/>
      <c r="AE4326"/>
    </row>
    <row r="4327" spans="28:31" ht="13" x14ac:dyDescent="0.3">
      <c r="AB4327"/>
      <c r="AC4327"/>
      <c r="AD4327"/>
      <c r="AE4327"/>
    </row>
    <row r="4328" spans="28:31" ht="13" x14ac:dyDescent="0.3">
      <c r="AB4328"/>
      <c r="AC4328"/>
      <c r="AD4328"/>
      <c r="AE4328"/>
    </row>
    <row r="4329" spans="28:31" ht="13" x14ac:dyDescent="0.3">
      <c r="AB4329"/>
      <c r="AC4329"/>
      <c r="AD4329"/>
      <c r="AE4329"/>
    </row>
    <row r="4330" spans="28:31" ht="13" x14ac:dyDescent="0.3">
      <c r="AB4330"/>
      <c r="AC4330"/>
      <c r="AD4330"/>
      <c r="AE4330"/>
    </row>
    <row r="4331" spans="28:31" ht="13" x14ac:dyDescent="0.3">
      <c r="AB4331"/>
      <c r="AC4331"/>
      <c r="AD4331"/>
      <c r="AE4331"/>
    </row>
    <row r="4332" spans="28:31" ht="13" x14ac:dyDescent="0.3">
      <c r="AB4332"/>
      <c r="AC4332"/>
      <c r="AD4332"/>
      <c r="AE4332"/>
    </row>
    <row r="4333" spans="28:31" ht="13" x14ac:dyDescent="0.3">
      <c r="AB4333"/>
      <c r="AC4333"/>
      <c r="AD4333"/>
      <c r="AE4333"/>
    </row>
    <row r="4334" spans="28:31" ht="13" x14ac:dyDescent="0.3">
      <c r="AB4334"/>
      <c r="AC4334"/>
      <c r="AD4334"/>
      <c r="AE4334"/>
    </row>
    <row r="4335" spans="28:31" ht="13" x14ac:dyDescent="0.3">
      <c r="AB4335"/>
      <c r="AC4335"/>
      <c r="AD4335"/>
      <c r="AE4335"/>
    </row>
    <row r="4336" spans="28:31" ht="13" x14ac:dyDescent="0.3">
      <c r="AB4336"/>
      <c r="AC4336"/>
      <c r="AD4336"/>
      <c r="AE4336"/>
    </row>
    <row r="4337" spans="28:31" ht="13" x14ac:dyDescent="0.3">
      <c r="AB4337"/>
      <c r="AC4337"/>
      <c r="AD4337"/>
      <c r="AE4337"/>
    </row>
    <row r="4338" spans="28:31" ht="13" x14ac:dyDescent="0.3">
      <c r="AB4338"/>
      <c r="AC4338"/>
      <c r="AD4338"/>
      <c r="AE4338"/>
    </row>
    <row r="4339" spans="28:31" ht="13" x14ac:dyDescent="0.3">
      <c r="AB4339"/>
      <c r="AC4339"/>
      <c r="AD4339"/>
      <c r="AE4339"/>
    </row>
    <row r="4340" spans="28:31" ht="13" x14ac:dyDescent="0.3">
      <c r="AB4340"/>
      <c r="AC4340"/>
      <c r="AD4340"/>
      <c r="AE4340"/>
    </row>
    <row r="4341" spans="28:31" ht="13" x14ac:dyDescent="0.3">
      <c r="AB4341"/>
      <c r="AC4341"/>
      <c r="AD4341"/>
      <c r="AE4341"/>
    </row>
    <row r="4342" spans="28:31" ht="13" x14ac:dyDescent="0.3">
      <c r="AB4342"/>
      <c r="AC4342"/>
      <c r="AD4342"/>
      <c r="AE4342"/>
    </row>
    <row r="4343" spans="28:31" ht="13" x14ac:dyDescent="0.3">
      <c r="AB4343"/>
      <c r="AC4343"/>
      <c r="AD4343"/>
      <c r="AE4343"/>
    </row>
    <row r="4344" spans="28:31" ht="13" x14ac:dyDescent="0.3">
      <c r="AB4344"/>
      <c r="AC4344"/>
      <c r="AD4344"/>
      <c r="AE4344"/>
    </row>
    <row r="4345" spans="28:31" ht="13" x14ac:dyDescent="0.3">
      <c r="AB4345"/>
      <c r="AC4345"/>
      <c r="AD4345"/>
      <c r="AE4345"/>
    </row>
    <row r="4346" spans="28:31" ht="13" x14ac:dyDescent="0.3">
      <c r="AB4346"/>
      <c r="AC4346"/>
      <c r="AD4346"/>
      <c r="AE4346"/>
    </row>
    <row r="4347" spans="28:31" ht="13" x14ac:dyDescent="0.3">
      <c r="AB4347"/>
      <c r="AC4347"/>
      <c r="AD4347"/>
      <c r="AE4347"/>
    </row>
    <row r="4348" spans="28:31" ht="13" x14ac:dyDescent="0.3">
      <c r="AB4348"/>
      <c r="AC4348"/>
      <c r="AD4348"/>
      <c r="AE4348"/>
    </row>
    <row r="4349" spans="28:31" ht="13" x14ac:dyDescent="0.3">
      <c r="AB4349"/>
      <c r="AC4349"/>
      <c r="AD4349"/>
      <c r="AE4349"/>
    </row>
    <row r="4350" spans="28:31" ht="13" x14ac:dyDescent="0.3">
      <c r="AB4350"/>
      <c r="AC4350"/>
      <c r="AD4350"/>
      <c r="AE4350"/>
    </row>
    <row r="4351" spans="28:31" ht="13" x14ac:dyDescent="0.3">
      <c r="AB4351"/>
      <c r="AC4351"/>
      <c r="AD4351"/>
      <c r="AE4351"/>
    </row>
    <row r="4352" spans="28:31" ht="13" x14ac:dyDescent="0.3">
      <c r="AB4352"/>
      <c r="AC4352"/>
      <c r="AD4352"/>
      <c r="AE4352"/>
    </row>
    <row r="4353" spans="28:31" ht="13" x14ac:dyDescent="0.3">
      <c r="AB4353"/>
      <c r="AC4353"/>
      <c r="AD4353"/>
      <c r="AE4353"/>
    </row>
    <row r="4354" spans="28:31" ht="13" x14ac:dyDescent="0.3">
      <c r="AB4354"/>
      <c r="AC4354"/>
      <c r="AD4354"/>
      <c r="AE4354"/>
    </row>
    <row r="4355" spans="28:31" ht="13" x14ac:dyDescent="0.3">
      <c r="AB4355"/>
      <c r="AC4355"/>
      <c r="AD4355"/>
      <c r="AE4355"/>
    </row>
    <row r="4356" spans="28:31" ht="13" x14ac:dyDescent="0.3">
      <c r="AB4356"/>
      <c r="AC4356"/>
      <c r="AD4356"/>
      <c r="AE4356"/>
    </row>
    <row r="4357" spans="28:31" ht="13" x14ac:dyDescent="0.3">
      <c r="AB4357"/>
      <c r="AC4357"/>
      <c r="AD4357"/>
      <c r="AE4357"/>
    </row>
    <row r="4358" spans="28:31" ht="13" x14ac:dyDescent="0.3">
      <c r="AB4358"/>
      <c r="AC4358"/>
      <c r="AD4358"/>
      <c r="AE4358"/>
    </row>
    <row r="4359" spans="28:31" ht="13" x14ac:dyDescent="0.3">
      <c r="AB4359"/>
      <c r="AC4359"/>
      <c r="AD4359"/>
      <c r="AE4359"/>
    </row>
    <row r="4360" spans="28:31" ht="13" x14ac:dyDescent="0.3">
      <c r="AB4360"/>
      <c r="AC4360"/>
      <c r="AD4360"/>
      <c r="AE4360"/>
    </row>
    <row r="4361" spans="28:31" ht="13" x14ac:dyDescent="0.3">
      <c r="AB4361"/>
      <c r="AC4361"/>
      <c r="AD4361"/>
      <c r="AE4361"/>
    </row>
    <row r="4362" spans="28:31" ht="13" x14ac:dyDescent="0.3">
      <c r="AB4362"/>
      <c r="AC4362"/>
      <c r="AD4362"/>
      <c r="AE4362"/>
    </row>
    <row r="4363" spans="28:31" ht="13" x14ac:dyDescent="0.3">
      <c r="AB4363"/>
      <c r="AC4363"/>
      <c r="AD4363"/>
      <c r="AE4363"/>
    </row>
    <row r="4364" spans="28:31" ht="13" x14ac:dyDescent="0.3">
      <c r="AB4364"/>
      <c r="AC4364"/>
      <c r="AD4364"/>
      <c r="AE4364"/>
    </row>
    <row r="4365" spans="28:31" ht="13" x14ac:dyDescent="0.3">
      <c r="AB4365"/>
      <c r="AC4365"/>
      <c r="AD4365"/>
      <c r="AE4365"/>
    </row>
    <row r="4366" spans="28:31" ht="13" x14ac:dyDescent="0.3">
      <c r="AB4366"/>
      <c r="AC4366"/>
      <c r="AD4366"/>
      <c r="AE4366"/>
    </row>
    <row r="4367" spans="28:31" ht="13" x14ac:dyDescent="0.3">
      <c r="AB4367"/>
      <c r="AC4367"/>
      <c r="AD4367"/>
      <c r="AE4367"/>
    </row>
    <row r="4368" spans="28:31" ht="13" x14ac:dyDescent="0.3">
      <c r="AB4368"/>
      <c r="AC4368"/>
      <c r="AD4368"/>
      <c r="AE4368"/>
    </row>
    <row r="4369" spans="28:31" ht="13" x14ac:dyDescent="0.3">
      <c r="AB4369"/>
      <c r="AC4369"/>
      <c r="AD4369"/>
      <c r="AE4369"/>
    </row>
    <row r="4370" spans="28:31" ht="13" x14ac:dyDescent="0.3">
      <c r="AB4370"/>
      <c r="AC4370"/>
      <c r="AD4370"/>
      <c r="AE4370"/>
    </row>
    <row r="4371" spans="28:31" ht="13" x14ac:dyDescent="0.3">
      <c r="AB4371"/>
      <c r="AC4371"/>
      <c r="AD4371"/>
      <c r="AE4371"/>
    </row>
    <row r="4372" spans="28:31" ht="13" x14ac:dyDescent="0.3">
      <c r="AB4372"/>
      <c r="AC4372"/>
      <c r="AD4372"/>
      <c r="AE4372"/>
    </row>
    <row r="4373" spans="28:31" ht="13" x14ac:dyDescent="0.3">
      <c r="AB4373"/>
      <c r="AC4373"/>
      <c r="AD4373"/>
      <c r="AE4373"/>
    </row>
    <row r="4374" spans="28:31" ht="13" x14ac:dyDescent="0.3">
      <c r="AB4374"/>
      <c r="AC4374"/>
      <c r="AD4374"/>
      <c r="AE4374"/>
    </row>
    <row r="4375" spans="28:31" ht="13" x14ac:dyDescent="0.3">
      <c r="AB4375"/>
      <c r="AC4375"/>
      <c r="AD4375"/>
      <c r="AE4375"/>
    </row>
    <row r="4376" spans="28:31" ht="13" x14ac:dyDescent="0.3">
      <c r="AB4376"/>
      <c r="AC4376"/>
      <c r="AD4376"/>
      <c r="AE4376"/>
    </row>
    <row r="4377" spans="28:31" ht="13" x14ac:dyDescent="0.3">
      <c r="AB4377"/>
      <c r="AC4377"/>
      <c r="AD4377"/>
      <c r="AE4377"/>
    </row>
    <row r="4378" spans="28:31" ht="13" x14ac:dyDescent="0.3">
      <c r="AB4378"/>
      <c r="AC4378"/>
      <c r="AD4378"/>
      <c r="AE4378"/>
    </row>
    <row r="4379" spans="28:31" ht="13" x14ac:dyDescent="0.3">
      <c r="AB4379"/>
      <c r="AC4379"/>
      <c r="AD4379"/>
      <c r="AE4379"/>
    </row>
    <row r="4380" spans="28:31" ht="13" x14ac:dyDescent="0.3">
      <c r="AB4380"/>
      <c r="AC4380"/>
      <c r="AD4380"/>
      <c r="AE4380"/>
    </row>
    <row r="4381" spans="28:31" ht="13" x14ac:dyDescent="0.3">
      <c r="AB4381"/>
      <c r="AC4381"/>
      <c r="AD4381"/>
      <c r="AE4381"/>
    </row>
    <row r="4382" spans="28:31" ht="13" x14ac:dyDescent="0.3">
      <c r="AB4382"/>
      <c r="AC4382"/>
      <c r="AD4382"/>
      <c r="AE4382"/>
    </row>
    <row r="4383" spans="28:31" ht="13" x14ac:dyDescent="0.3">
      <c r="AB4383"/>
      <c r="AC4383"/>
      <c r="AD4383"/>
      <c r="AE4383"/>
    </row>
    <row r="4384" spans="28:31" ht="13" x14ac:dyDescent="0.3">
      <c r="AB4384"/>
      <c r="AC4384"/>
      <c r="AD4384"/>
      <c r="AE4384"/>
    </row>
    <row r="4385" spans="28:31" ht="13" x14ac:dyDescent="0.3">
      <c r="AB4385"/>
      <c r="AC4385"/>
      <c r="AD4385"/>
      <c r="AE4385"/>
    </row>
    <row r="4386" spans="28:31" ht="13" x14ac:dyDescent="0.3">
      <c r="AB4386"/>
      <c r="AC4386"/>
      <c r="AD4386"/>
      <c r="AE4386"/>
    </row>
    <row r="4387" spans="28:31" ht="13" x14ac:dyDescent="0.3">
      <c r="AB4387"/>
      <c r="AC4387"/>
      <c r="AD4387"/>
      <c r="AE4387"/>
    </row>
    <row r="4388" spans="28:31" ht="13" x14ac:dyDescent="0.3">
      <c r="AB4388"/>
      <c r="AC4388"/>
      <c r="AD4388"/>
      <c r="AE4388"/>
    </row>
    <row r="4389" spans="28:31" ht="13" x14ac:dyDescent="0.3">
      <c r="AB4389"/>
      <c r="AC4389"/>
      <c r="AD4389"/>
      <c r="AE4389"/>
    </row>
    <row r="4390" spans="28:31" ht="13" x14ac:dyDescent="0.3">
      <c r="AB4390"/>
      <c r="AC4390"/>
      <c r="AD4390"/>
      <c r="AE4390"/>
    </row>
    <row r="4391" spans="28:31" ht="13" x14ac:dyDescent="0.3">
      <c r="AB4391"/>
      <c r="AC4391"/>
      <c r="AD4391"/>
      <c r="AE4391"/>
    </row>
    <row r="4392" spans="28:31" ht="13" x14ac:dyDescent="0.3">
      <c r="AB4392"/>
      <c r="AC4392"/>
      <c r="AD4392"/>
      <c r="AE4392"/>
    </row>
    <row r="4393" spans="28:31" ht="13" x14ac:dyDescent="0.3">
      <c r="AB4393"/>
      <c r="AC4393"/>
      <c r="AD4393"/>
      <c r="AE4393"/>
    </row>
    <row r="4394" spans="28:31" ht="13" x14ac:dyDescent="0.3">
      <c r="AB4394"/>
      <c r="AC4394"/>
      <c r="AD4394"/>
      <c r="AE4394"/>
    </row>
    <row r="4395" spans="28:31" ht="13" x14ac:dyDescent="0.3">
      <c r="AB4395"/>
      <c r="AC4395"/>
      <c r="AD4395"/>
      <c r="AE4395"/>
    </row>
    <row r="4396" spans="28:31" ht="13" x14ac:dyDescent="0.3">
      <c r="AB4396"/>
      <c r="AC4396"/>
      <c r="AD4396"/>
      <c r="AE4396"/>
    </row>
    <row r="4397" spans="28:31" ht="13" x14ac:dyDescent="0.3">
      <c r="AB4397"/>
      <c r="AC4397"/>
      <c r="AD4397"/>
      <c r="AE4397"/>
    </row>
    <row r="4398" spans="28:31" ht="13" x14ac:dyDescent="0.3">
      <c r="AB4398"/>
      <c r="AC4398"/>
      <c r="AD4398"/>
      <c r="AE4398"/>
    </row>
    <row r="4399" spans="28:31" ht="13" x14ac:dyDescent="0.3">
      <c r="AB4399"/>
      <c r="AC4399"/>
      <c r="AD4399"/>
      <c r="AE4399"/>
    </row>
    <row r="4400" spans="28:31" ht="13" x14ac:dyDescent="0.3">
      <c r="AB4400"/>
      <c r="AC4400"/>
      <c r="AD4400"/>
      <c r="AE4400"/>
    </row>
    <row r="4401" spans="28:31" ht="13" x14ac:dyDescent="0.3">
      <c r="AB4401"/>
      <c r="AC4401"/>
      <c r="AD4401"/>
      <c r="AE4401"/>
    </row>
    <row r="4402" spans="28:31" ht="13" x14ac:dyDescent="0.3">
      <c r="AB4402"/>
      <c r="AC4402"/>
      <c r="AD4402"/>
      <c r="AE4402"/>
    </row>
    <row r="4403" spans="28:31" ht="13" x14ac:dyDescent="0.3">
      <c r="AB4403"/>
      <c r="AC4403"/>
      <c r="AD4403"/>
      <c r="AE4403"/>
    </row>
    <row r="4404" spans="28:31" ht="13" x14ac:dyDescent="0.3">
      <c r="AB4404"/>
      <c r="AC4404"/>
      <c r="AD4404"/>
      <c r="AE4404"/>
    </row>
    <row r="4405" spans="28:31" ht="13" x14ac:dyDescent="0.3">
      <c r="AB4405"/>
      <c r="AC4405"/>
      <c r="AD4405"/>
      <c r="AE4405"/>
    </row>
    <row r="4406" spans="28:31" ht="13" x14ac:dyDescent="0.3">
      <c r="AB4406"/>
      <c r="AC4406"/>
      <c r="AD4406"/>
      <c r="AE4406"/>
    </row>
    <row r="4407" spans="28:31" ht="13" x14ac:dyDescent="0.3">
      <c r="AB4407"/>
      <c r="AC4407"/>
      <c r="AD4407"/>
      <c r="AE4407"/>
    </row>
    <row r="4408" spans="28:31" ht="13" x14ac:dyDescent="0.3">
      <c r="AB4408"/>
      <c r="AC4408"/>
      <c r="AD4408"/>
      <c r="AE4408"/>
    </row>
    <row r="4409" spans="28:31" ht="13" x14ac:dyDescent="0.3">
      <c r="AB4409"/>
      <c r="AC4409"/>
      <c r="AD4409"/>
      <c r="AE4409"/>
    </row>
    <row r="4410" spans="28:31" ht="13" x14ac:dyDescent="0.3">
      <c r="AB4410"/>
      <c r="AC4410"/>
      <c r="AD4410"/>
      <c r="AE4410"/>
    </row>
    <row r="4411" spans="28:31" ht="13" x14ac:dyDescent="0.3">
      <c r="AB4411"/>
      <c r="AC4411"/>
      <c r="AD4411"/>
      <c r="AE4411"/>
    </row>
    <row r="4412" spans="28:31" ht="13" x14ac:dyDescent="0.3">
      <c r="AB4412"/>
      <c r="AC4412"/>
      <c r="AD4412"/>
      <c r="AE4412"/>
    </row>
    <row r="4413" spans="28:31" ht="13" x14ac:dyDescent="0.3">
      <c r="AB4413"/>
      <c r="AC4413"/>
      <c r="AD4413"/>
      <c r="AE4413"/>
    </row>
    <row r="4414" spans="28:31" ht="13" x14ac:dyDescent="0.3">
      <c r="AB4414"/>
      <c r="AC4414"/>
      <c r="AD4414"/>
      <c r="AE4414"/>
    </row>
    <row r="4415" spans="28:31" ht="13" x14ac:dyDescent="0.3">
      <c r="AB4415"/>
      <c r="AC4415"/>
      <c r="AD4415"/>
      <c r="AE4415"/>
    </row>
    <row r="4416" spans="28:31" ht="13" x14ac:dyDescent="0.3">
      <c r="AB4416"/>
      <c r="AC4416"/>
      <c r="AD4416"/>
      <c r="AE4416"/>
    </row>
    <row r="4417" spans="28:31" ht="13" x14ac:dyDescent="0.3">
      <c r="AB4417"/>
      <c r="AC4417"/>
      <c r="AD4417"/>
      <c r="AE4417"/>
    </row>
    <row r="4418" spans="28:31" ht="13" x14ac:dyDescent="0.3">
      <c r="AB4418"/>
      <c r="AC4418"/>
      <c r="AD4418"/>
      <c r="AE4418"/>
    </row>
    <row r="4419" spans="28:31" ht="13" x14ac:dyDescent="0.3">
      <c r="AB4419"/>
      <c r="AC4419"/>
      <c r="AD4419"/>
      <c r="AE4419"/>
    </row>
    <row r="4420" spans="28:31" ht="13" x14ac:dyDescent="0.3">
      <c r="AB4420"/>
      <c r="AC4420"/>
      <c r="AD4420"/>
      <c r="AE4420"/>
    </row>
    <row r="4421" spans="28:31" ht="13" x14ac:dyDescent="0.3">
      <c r="AB4421"/>
      <c r="AC4421"/>
      <c r="AD4421"/>
      <c r="AE4421"/>
    </row>
    <row r="4422" spans="28:31" ht="13" x14ac:dyDescent="0.3">
      <c r="AB4422"/>
      <c r="AC4422"/>
      <c r="AD4422"/>
      <c r="AE4422"/>
    </row>
    <row r="4423" spans="28:31" ht="13" x14ac:dyDescent="0.3">
      <c r="AB4423"/>
      <c r="AC4423"/>
      <c r="AD4423"/>
      <c r="AE4423"/>
    </row>
    <row r="4424" spans="28:31" ht="13" x14ac:dyDescent="0.3">
      <c r="AB4424"/>
      <c r="AC4424"/>
      <c r="AD4424"/>
      <c r="AE4424"/>
    </row>
    <row r="4425" spans="28:31" ht="13" x14ac:dyDescent="0.3">
      <c r="AB4425"/>
      <c r="AC4425"/>
      <c r="AD4425"/>
      <c r="AE4425"/>
    </row>
    <row r="4426" spans="28:31" ht="13" x14ac:dyDescent="0.3">
      <c r="AB4426"/>
      <c r="AC4426"/>
      <c r="AD4426"/>
      <c r="AE4426"/>
    </row>
    <row r="4427" spans="28:31" ht="13" x14ac:dyDescent="0.3">
      <c r="AB4427"/>
      <c r="AC4427"/>
      <c r="AD4427"/>
      <c r="AE4427"/>
    </row>
    <row r="4428" spans="28:31" ht="13" x14ac:dyDescent="0.3">
      <c r="AB4428"/>
      <c r="AC4428"/>
      <c r="AD4428"/>
      <c r="AE4428"/>
    </row>
    <row r="4429" spans="28:31" ht="13" x14ac:dyDescent="0.3">
      <c r="AB4429"/>
      <c r="AC4429"/>
      <c r="AD4429"/>
      <c r="AE4429"/>
    </row>
    <row r="4430" spans="28:31" ht="13" x14ac:dyDescent="0.3">
      <c r="AB4430"/>
      <c r="AC4430"/>
      <c r="AD4430"/>
      <c r="AE4430"/>
    </row>
    <row r="4431" spans="28:31" ht="13" x14ac:dyDescent="0.3">
      <c r="AB4431"/>
      <c r="AC4431"/>
      <c r="AD4431"/>
      <c r="AE4431"/>
    </row>
    <row r="4432" spans="28:31" ht="13" x14ac:dyDescent="0.3">
      <c r="AB4432"/>
      <c r="AC4432"/>
      <c r="AD4432"/>
      <c r="AE4432"/>
    </row>
    <row r="4433" spans="28:31" ht="13" x14ac:dyDescent="0.3">
      <c r="AB4433"/>
      <c r="AC4433"/>
      <c r="AD4433"/>
      <c r="AE4433"/>
    </row>
    <row r="4434" spans="28:31" ht="13" x14ac:dyDescent="0.3">
      <c r="AB4434"/>
      <c r="AC4434"/>
      <c r="AD4434"/>
      <c r="AE4434"/>
    </row>
    <row r="4435" spans="28:31" ht="13" x14ac:dyDescent="0.3">
      <c r="AB4435"/>
      <c r="AC4435"/>
      <c r="AD4435"/>
      <c r="AE4435"/>
    </row>
    <row r="4436" spans="28:31" ht="13" x14ac:dyDescent="0.3">
      <c r="AB4436"/>
      <c r="AC4436"/>
      <c r="AD4436"/>
      <c r="AE4436"/>
    </row>
    <row r="4437" spans="28:31" ht="13" x14ac:dyDescent="0.3">
      <c r="AB4437"/>
      <c r="AC4437"/>
      <c r="AD4437"/>
      <c r="AE4437"/>
    </row>
    <row r="4438" spans="28:31" ht="13" x14ac:dyDescent="0.3">
      <c r="AB4438"/>
      <c r="AC4438"/>
      <c r="AD4438"/>
      <c r="AE4438"/>
    </row>
    <row r="4439" spans="28:31" ht="13" x14ac:dyDescent="0.3">
      <c r="AB4439"/>
      <c r="AC4439"/>
      <c r="AD4439"/>
      <c r="AE4439"/>
    </row>
    <row r="4440" spans="28:31" ht="13" x14ac:dyDescent="0.3">
      <c r="AB4440"/>
      <c r="AC4440"/>
      <c r="AD4440"/>
      <c r="AE4440"/>
    </row>
    <row r="4441" spans="28:31" ht="13" x14ac:dyDescent="0.3">
      <c r="AB4441"/>
      <c r="AC4441"/>
      <c r="AD4441"/>
      <c r="AE4441"/>
    </row>
    <row r="4442" spans="28:31" ht="13" x14ac:dyDescent="0.3">
      <c r="AB4442"/>
      <c r="AC4442"/>
      <c r="AD4442"/>
      <c r="AE4442"/>
    </row>
    <row r="4443" spans="28:31" ht="13" x14ac:dyDescent="0.3">
      <c r="AB4443"/>
      <c r="AC4443"/>
      <c r="AD4443"/>
      <c r="AE4443"/>
    </row>
    <row r="4444" spans="28:31" ht="13" x14ac:dyDescent="0.3">
      <c r="AB4444"/>
      <c r="AC4444"/>
      <c r="AD4444"/>
      <c r="AE4444"/>
    </row>
    <row r="4445" spans="28:31" ht="13" x14ac:dyDescent="0.3">
      <c r="AB4445"/>
      <c r="AC4445"/>
      <c r="AD4445"/>
      <c r="AE4445"/>
    </row>
    <row r="4446" spans="28:31" ht="13" x14ac:dyDescent="0.3">
      <c r="AB4446"/>
      <c r="AC4446"/>
      <c r="AD4446"/>
      <c r="AE4446"/>
    </row>
    <row r="4447" spans="28:31" ht="13" x14ac:dyDescent="0.3">
      <c r="AB4447"/>
      <c r="AC4447"/>
      <c r="AD4447"/>
      <c r="AE4447"/>
    </row>
    <row r="4448" spans="28:31" ht="13" x14ac:dyDescent="0.3">
      <c r="AB4448"/>
      <c r="AC4448"/>
      <c r="AD4448"/>
      <c r="AE4448"/>
    </row>
    <row r="4449" spans="28:31" ht="13" x14ac:dyDescent="0.3">
      <c r="AB4449"/>
      <c r="AC4449"/>
      <c r="AD4449"/>
      <c r="AE4449"/>
    </row>
    <row r="4450" spans="28:31" ht="13" x14ac:dyDescent="0.3">
      <c r="AB4450"/>
      <c r="AC4450"/>
      <c r="AD4450"/>
      <c r="AE4450"/>
    </row>
    <row r="4451" spans="28:31" ht="13" x14ac:dyDescent="0.3">
      <c r="AB4451"/>
      <c r="AC4451"/>
      <c r="AD4451"/>
      <c r="AE4451"/>
    </row>
    <row r="4452" spans="28:31" ht="13" x14ac:dyDescent="0.3">
      <c r="AB4452"/>
      <c r="AC4452"/>
      <c r="AD4452"/>
      <c r="AE4452"/>
    </row>
    <row r="4453" spans="28:31" ht="13" x14ac:dyDescent="0.3">
      <c r="AB4453"/>
      <c r="AC4453"/>
      <c r="AD4453"/>
      <c r="AE4453"/>
    </row>
    <row r="4454" spans="28:31" ht="13" x14ac:dyDescent="0.3">
      <c r="AB4454"/>
      <c r="AC4454"/>
      <c r="AD4454"/>
      <c r="AE4454"/>
    </row>
    <row r="4455" spans="28:31" ht="13" x14ac:dyDescent="0.3">
      <c r="AB4455"/>
      <c r="AC4455"/>
      <c r="AD4455"/>
      <c r="AE4455"/>
    </row>
    <row r="4456" spans="28:31" ht="13" x14ac:dyDescent="0.3">
      <c r="AB4456"/>
      <c r="AC4456"/>
      <c r="AD4456"/>
      <c r="AE4456"/>
    </row>
    <row r="4457" spans="28:31" ht="13" x14ac:dyDescent="0.3">
      <c r="AB4457"/>
      <c r="AC4457"/>
      <c r="AD4457"/>
      <c r="AE4457"/>
    </row>
    <row r="4458" spans="28:31" ht="13" x14ac:dyDescent="0.3">
      <c r="AB4458"/>
      <c r="AC4458"/>
      <c r="AD4458"/>
      <c r="AE4458"/>
    </row>
    <row r="4459" spans="28:31" ht="13" x14ac:dyDescent="0.3">
      <c r="AB4459"/>
      <c r="AC4459"/>
      <c r="AD4459"/>
      <c r="AE4459"/>
    </row>
    <row r="4460" spans="28:31" ht="13" x14ac:dyDescent="0.3">
      <c r="AB4460"/>
      <c r="AC4460"/>
      <c r="AD4460"/>
      <c r="AE4460"/>
    </row>
    <row r="4461" spans="28:31" ht="13" x14ac:dyDescent="0.3">
      <c r="AB4461"/>
      <c r="AC4461"/>
      <c r="AD4461"/>
      <c r="AE4461"/>
    </row>
    <row r="4462" spans="28:31" ht="13" x14ac:dyDescent="0.3">
      <c r="AB4462"/>
      <c r="AC4462"/>
      <c r="AD4462"/>
      <c r="AE4462"/>
    </row>
    <row r="4463" spans="28:31" ht="13" x14ac:dyDescent="0.3">
      <c r="AB4463"/>
      <c r="AC4463"/>
      <c r="AD4463"/>
      <c r="AE4463"/>
    </row>
    <row r="4464" spans="28:31" ht="13" x14ac:dyDescent="0.3">
      <c r="AB4464"/>
      <c r="AC4464"/>
      <c r="AD4464"/>
      <c r="AE4464"/>
    </row>
    <row r="4465" spans="28:31" ht="13" x14ac:dyDescent="0.3">
      <c r="AB4465"/>
      <c r="AC4465"/>
      <c r="AD4465"/>
      <c r="AE4465"/>
    </row>
    <row r="4466" spans="28:31" ht="13" x14ac:dyDescent="0.3">
      <c r="AB4466"/>
      <c r="AC4466"/>
      <c r="AD4466"/>
      <c r="AE4466"/>
    </row>
    <row r="4467" spans="28:31" ht="13" x14ac:dyDescent="0.3">
      <c r="AB4467"/>
      <c r="AC4467"/>
      <c r="AD4467"/>
      <c r="AE4467"/>
    </row>
    <row r="4468" spans="28:31" ht="13" x14ac:dyDescent="0.3">
      <c r="AB4468"/>
      <c r="AC4468"/>
      <c r="AD4468"/>
      <c r="AE4468"/>
    </row>
    <row r="4469" spans="28:31" ht="13" x14ac:dyDescent="0.3">
      <c r="AB4469"/>
      <c r="AC4469"/>
      <c r="AD4469"/>
      <c r="AE4469"/>
    </row>
    <row r="4470" spans="28:31" ht="13" x14ac:dyDescent="0.3">
      <c r="AB4470"/>
      <c r="AC4470"/>
      <c r="AD4470"/>
      <c r="AE4470"/>
    </row>
    <row r="4471" spans="28:31" ht="13" x14ac:dyDescent="0.3">
      <c r="AB4471"/>
      <c r="AC4471"/>
      <c r="AD4471"/>
      <c r="AE4471"/>
    </row>
    <row r="4472" spans="28:31" ht="13" x14ac:dyDescent="0.3">
      <c r="AB4472"/>
      <c r="AC4472"/>
      <c r="AD4472"/>
      <c r="AE4472"/>
    </row>
    <row r="4473" spans="28:31" ht="13" x14ac:dyDescent="0.3">
      <c r="AB4473"/>
      <c r="AC4473"/>
      <c r="AD4473"/>
      <c r="AE4473"/>
    </row>
    <row r="4474" spans="28:31" ht="13" x14ac:dyDescent="0.3">
      <c r="AB4474"/>
      <c r="AC4474"/>
      <c r="AD4474"/>
      <c r="AE4474"/>
    </row>
    <row r="4475" spans="28:31" ht="13" x14ac:dyDescent="0.3">
      <c r="AB4475"/>
      <c r="AC4475"/>
      <c r="AD4475"/>
      <c r="AE4475"/>
    </row>
    <row r="4476" spans="28:31" ht="13" x14ac:dyDescent="0.3">
      <c r="AB4476"/>
      <c r="AC4476"/>
      <c r="AD4476"/>
      <c r="AE4476"/>
    </row>
    <row r="4477" spans="28:31" ht="13" x14ac:dyDescent="0.3">
      <c r="AB4477"/>
      <c r="AC4477"/>
      <c r="AD4477"/>
      <c r="AE4477"/>
    </row>
    <row r="4478" spans="28:31" ht="13" x14ac:dyDescent="0.3">
      <c r="AB4478"/>
      <c r="AC4478"/>
      <c r="AD4478"/>
      <c r="AE4478"/>
    </row>
    <row r="4479" spans="28:31" ht="13" x14ac:dyDescent="0.3">
      <c r="AB4479"/>
      <c r="AC4479"/>
      <c r="AD4479"/>
      <c r="AE4479"/>
    </row>
    <row r="4480" spans="28:31" ht="13" x14ac:dyDescent="0.3">
      <c r="AB4480"/>
      <c r="AC4480"/>
      <c r="AD4480"/>
      <c r="AE4480"/>
    </row>
    <row r="4481" spans="28:31" ht="13" x14ac:dyDescent="0.3">
      <c r="AB4481"/>
      <c r="AC4481"/>
      <c r="AD4481"/>
      <c r="AE4481"/>
    </row>
    <row r="4482" spans="28:31" ht="13" x14ac:dyDescent="0.3">
      <c r="AB4482"/>
      <c r="AC4482"/>
      <c r="AD4482"/>
      <c r="AE4482"/>
    </row>
    <row r="4483" spans="28:31" ht="13" x14ac:dyDescent="0.3">
      <c r="AB4483"/>
      <c r="AC4483"/>
      <c r="AD4483"/>
      <c r="AE4483"/>
    </row>
    <row r="4484" spans="28:31" ht="13" x14ac:dyDescent="0.3">
      <c r="AB4484"/>
      <c r="AC4484"/>
      <c r="AD4484"/>
      <c r="AE4484"/>
    </row>
    <row r="4485" spans="28:31" ht="13" x14ac:dyDescent="0.3">
      <c r="AB4485"/>
      <c r="AC4485"/>
      <c r="AD4485"/>
      <c r="AE4485"/>
    </row>
    <row r="4486" spans="28:31" ht="13" x14ac:dyDescent="0.3">
      <c r="AB4486"/>
      <c r="AC4486"/>
      <c r="AD4486"/>
      <c r="AE4486"/>
    </row>
    <row r="4487" spans="28:31" ht="13" x14ac:dyDescent="0.3">
      <c r="AB4487"/>
      <c r="AC4487"/>
      <c r="AD4487"/>
      <c r="AE4487"/>
    </row>
    <row r="4488" spans="28:31" ht="13" x14ac:dyDescent="0.3">
      <c r="AB4488"/>
      <c r="AC4488"/>
      <c r="AD4488"/>
      <c r="AE4488"/>
    </row>
    <row r="4489" spans="28:31" ht="13" x14ac:dyDescent="0.3">
      <c r="AB4489"/>
      <c r="AC4489"/>
      <c r="AD4489"/>
      <c r="AE4489"/>
    </row>
    <row r="4490" spans="28:31" ht="13" x14ac:dyDescent="0.3">
      <c r="AB4490"/>
      <c r="AC4490"/>
      <c r="AD4490"/>
      <c r="AE4490"/>
    </row>
    <row r="4491" spans="28:31" ht="13" x14ac:dyDescent="0.3">
      <c r="AB4491"/>
      <c r="AC4491"/>
      <c r="AD4491"/>
      <c r="AE4491"/>
    </row>
    <row r="4492" spans="28:31" ht="13" x14ac:dyDescent="0.3">
      <c r="AB4492"/>
      <c r="AC4492"/>
      <c r="AD4492"/>
      <c r="AE4492"/>
    </row>
    <row r="4493" spans="28:31" ht="13" x14ac:dyDescent="0.3">
      <c r="AB4493"/>
      <c r="AC4493"/>
      <c r="AD4493"/>
      <c r="AE4493"/>
    </row>
    <row r="4494" spans="28:31" ht="13" x14ac:dyDescent="0.3">
      <c r="AB4494"/>
      <c r="AC4494"/>
      <c r="AD4494"/>
      <c r="AE4494"/>
    </row>
    <row r="4495" spans="28:31" ht="13" x14ac:dyDescent="0.3">
      <c r="AB4495"/>
      <c r="AC4495"/>
      <c r="AD4495"/>
      <c r="AE4495"/>
    </row>
    <row r="4496" spans="28:31" ht="13" x14ac:dyDescent="0.3">
      <c r="AB4496"/>
      <c r="AC4496"/>
      <c r="AD4496"/>
      <c r="AE4496"/>
    </row>
    <row r="4497" spans="28:31" ht="13" x14ac:dyDescent="0.3">
      <c r="AB4497"/>
      <c r="AC4497"/>
      <c r="AD4497"/>
      <c r="AE4497"/>
    </row>
    <row r="4498" spans="28:31" ht="13" x14ac:dyDescent="0.3">
      <c r="AB4498"/>
      <c r="AC4498"/>
      <c r="AD4498"/>
      <c r="AE4498"/>
    </row>
    <row r="4499" spans="28:31" ht="13" x14ac:dyDescent="0.3">
      <c r="AB4499"/>
      <c r="AC4499"/>
      <c r="AD4499"/>
      <c r="AE4499"/>
    </row>
    <row r="4500" spans="28:31" ht="13" x14ac:dyDescent="0.3">
      <c r="AB4500"/>
      <c r="AC4500"/>
      <c r="AD4500"/>
      <c r="AE4500"/>
    </row>
    <row r="4501" spans="28:31" ht="13" x14ac:dyDescent="0.3">
      <c r="AB4501"/>
      <c r="AC4501"/>
      <c r="AD4501"/>
      <c r="AE4501"/>
    </row>
    <row r="4502" spans="28:31" ht="13" x14ac:dyDescent="0.3">
      <c r="AB4502"/>
      <c r="AC4502"/>
      <c r="AD4502"/>
      <c r="AE4502"/>
    </row>
    <row r="4503" spans="28:31" ht="13" x14ac:dyDescent="0.3">
      <c r="AB4503"/>
      <c r="AC4503"/>
      <c r="AD4503"/>
      <c r="AE4503"/>
    </row>
    <row r="4504" spans="28:31" ht="13" x14ac:dyDescent="0.3">
      <c r="AB4504"/>
      <c r="AC4504"/>
      <c r="AD4504"/>
      <c r="AE4504"/>
    </row>
    <row r="4505" spans="28:31" ht="13" x14ac:dyDescent="0.3">
      <c r="AB4505"/>
      <c r="AC4505"/>
      <c r="AD4505"/>
      <c r="AE4505"/>
    </row>
    <row r="4506" spans="28:31" ht="13" x14ac:dyDescent="0.3">
      <c r="AB4506"/>
      <c r="AC4506"/>
      <c r="AD4506"/>
      <c r="AE4506"/>
    </row>
    <row r="4507" spans="28:31" ht="13" x14ac:dyDescent="0.3">
      <c r="AB4507"/>
      <c r="AC4507"/>
      <c r="AD4507"/>
      <c r="AE4507"/>
    </row>
    <row r="4508" spans="28:31" ht="13" x14ac:dyDescent="0.3">
      <c r="AB4508"/>
      <c r="AC4508"/>
      <c r="AD4508"/>
      <c r="AE4508"/>
    </row>
    <row r="4509" spans="28:31" ht="13" x14ac:dyDescent="0.3">
      <c r="AB4509"/>
      <c r="AC4509"/>
      <c r="AD4509"/>
      <c r="AE4509"/>
    </row>
    <row r="4510" spans="28:31" ht="13" x14ac:dyDescent="0.3">
      <c r="AB4510"/>
      <c r="AC4510"/>
      <c r="AD4510"/>
      <c r="AE4510"/>
    </row>
    <row r="4511" spans="28:31" ht="13" x14ac:dyDescent="0.3">
      <c r="AB4511"/>
      <c r="AC4511"/>
      <c r="AD4511"/>
      <c r="AE4511"/>
    </row>
    <row r="4512" spans="28:31" ht="13" x14ac:dyDescent="0.3">
      <c r="AB4512"/>
      <c r="AC4512"/>
      <c r="AD4512"/>
      <c r="AE4512"/>
    </row>
    <row r="4513" spans="28:31" ht="13" x14ac:dyDescent="0.3">
      <c r="AB4513"/>
      <c r="AC4513"/>
      <c r="AD4513"/>
      <c r="AE4513"/>
    </row>
    <row r="4514" spans="28:31" ht="13" x14ac:dyDescent="0.3">
      <c r="AB4514"/>
      <c r="AC4514"/>
      <c r="AD4514"/>
      <c r="AE4514"/>
    </row>
    <row r="4515" spans="28:31" ht="13" x14ac:dyDescent="0.3">
      <c r="AB4515"/>
      <c r="AC4515"/>
      <c r="AD4515"/>
      <c r="AE4515"/>
    </row>
    <row r="4516" spans="28:31" ht="13" x14ac:dyDescent="0.3">
      <c r="AB4516"/>
      <c r="AC4516"/>
      <c r="AD4516"/>
      <c r="AE4516"/>
    </row>
    <row r="4517" spans="28:31" ht="13" x14ac:dyDescent="0.3">
      <c r="AB4517"/>
      <c r="AC4517"/>
      <c r="AD4517"/>
      <c r="AE4517"/>
    </row>
    <row r="4518" spans="28:31" ht="13" x14ac:dyDescent="0.3">
      <c r="AB4518"/>
      <c r="AC4518"/>
      <c r="AD4518"/>
      <c r="AE4518"/>
    </row>
    <row r="4519" spans="28:31" ht="13" x14ac:dyDescent="0.3">
      <c r="AB4519"/>
      <c r="AC4519"/>
      <c r="AD4519"/>
      <c r="AE4519"/>
    </row>
    <row r="4520" spans="28:31" ht="13" x14ac:dyDescent="0.3">
      <c r="AB4520"/>
      <c r="AC4520"/>
      <c r="AD4520"/>
      <c r="AE4520"/>
    </row>
    <row r="4521" spans="28:31" ht="13" x14ac:dyDescent="0.3">
      <c r="AB4521"/>
      <c r="AC4521"/>
      <c r="AD4521"/>
      <c r="AE4521"/>
    </row>
    <row r="4522" spans="28:31" ht="13" x14ac:dyDescent="0.3">
      <c r="AB4522"/>
      <c r="AC4522"/>
      <c r="AD4522"/>
      <c r="AE4522"/>
    </row>
    <row r="4523" spans="28:31" ht="13" x14ac:dyDescent="0.3">
      <c r="AB4523"/>
      <c r="AC4523"/>
      <c r="AD4523"/>
      <c r="AE4523"/>
    </row>
    <row r="4524" spans="28:31" ht="13" x14ac:dyDescent="0.3">
      <c r="AB4524"/>
      <c r="AC4524"/>
      <c r="AD4524"/>
      <c r="AE4524"/>
    </row>
    <row r="4525" spans="28:31" ht="13" x14ac:dyDescent="0.3">
      <c r="AB4525"/>
      <c r="AC4525"/>
      <c r="AD4525"/>
      <c r="AE4525"/>
    </row>
    <row r="4526" spans="28:31" ht="13" x14ac:dyDescent="0.3">
      <c r="AB4526"/>
      <c r="AC4526"/>
      <c r="AD4526"/>
      <c r="AE4526"/>
    </row>
    <row r="4527" spans="28:31" ht="13" x14ac:dyDescent="0.3">
      <c r="AB4527"/>
      <c r="AC4527"/>
      <c r="AD4527"/>
      <c r="AE4527"/>
    </row>
    <row r="4528" spans="28:31" ht="13" x14ac:dyDescent="0.3">
      <c r="AB4528"/>
      <c r="AC4528"/>
      <c r="AD4528"/>
      <c r="AE4528"/>
    </row>
    <row r="4529" spans="28:31" ht="13" x14ac:dyDescent="0.3">
      <c r="AB4529"/>
      <c r="AC4529"/>
      <c r="AD4529"/>
      <c r="AE4529"/>
    </row>
    <row r="4530" spans="28:31" ht="13" x14ac:dyDescent="0.3">
      <c r="AB4530"/>
      <c r="AC4530"/>
      <c r="AD4530"/>
      <c r="AE4530"/>
    </row>
    <row r="4531" spans="28:31" ht="13" x14ac:dyDescent="0.3">
      <c r="AB4531"/>
      <c r="AC4531"/>
      <c r="AD4531"/>
      <c r="AE4531"/>
    </row>
    <row r="4532" spans="28:31" ht="13" x14ac:dyDescent="0.3">
      <c r="AB4532"/>
      <c r="AC4532"/>
      <c r="AD4532"/>
      <c r="AE4532"/>
    </row>
    <row r="4533" spans="28:31" ht="13" x14ac:dyDescent="0.3">
      <c r="AB4533"/>
      <c r="AC4533"/>
      <c r="AD4533"/>
      <c r="AE4533"/>
    </row>
    <row r="4534" spans="28:31" ht="13" x14ac:dyDescent="0.3">
      <c r="AB4534"/>
      <c r="AC4534"/>
      <c r="AD4534"/>
      <c r="AE4534"/>
    </row>
    <row r="4535" spans="28:31" ht="13" x14ac:dyDescent="0.3">
      <c r="AB4535"/>
      <c r="AC4535"/>
      <c r="AD4535"/>
      <c r="AE4535"/>
    </row>
    <row r="4536" spans="28:31" ht="13" x14ac:dyDescent="0.3">
      <c r="AB4536"/>
      <c r="AC4536"/>
      <c r="AD4536"/>
      <c r="AE4536"/>
    </row>
    <row r="4537" spans="28:31" ht="13" x14ac:dyDescent="0.3">
      <c r="AB4537"/>
      <c r="AC4537"/>
      <c r="AD4537"/>
      <c r="AE4537"/>
    </row>
    <row r="4538" spans="28:31" ht="13" x14ac:dyDescent="0.3">
      <c r="AB4538"/>
      <c r="AC4538"/>
      <c r="AD4538"/>
      <c r="AE4538"/>
    </row>
    <row r="4539" spans="28:31" ht="13" x14ac:dyDescent="0.3">
      <c r="AB4539"/>
      <c r="AC4539"/>
      <c r="AD4539"/>
      <c r="AE4539"/>
    </row>
    <row r="4540" spans="28:31" ht="13" x14ac:dyDescent="0.3">
      <c r="AB4540"/>
      <c r="AC4540"/>
      <c r="AD4540"/>
      <c r="AE4540"/>
    </row>
    <row r="4541" spans="28:31" ht="13" x14ac:dyDescent="0.3">
      <c r="AB4541"/>
      <c r="AC4541"/>
      <c r="AD4541"/>
      <c r="AE4541"/>
    </row>
    <row r="4542" spans="28:31" ht="13" x14ac:dyDescent="0.3">
      <c r="AB4542"/>
      <c r="AC4542"/>
      <c r="AD4542"/>
      <c r="AE4542"/>
    </row>
    <row r="4543" spans="28:31" ht="13" x14ac:dyDescent="0.3">
      <c r="AB4543"/>
      <c r="AC4543"/>
      <c r="AD4543"/>
      <c r="AE4543"/>
    </row>
    <row r="4544" spans="28:31" ht="13" x14ac:dyDescent="0.3">
      <c r="AB4544"/>
      <c r="AC4544"/>
      <c r="AD4544"/>
      <c r="AE4544"/>
    </row>
    <row r="4545" spans="28:31" ht="13" x14ac:dyDescent="0.3">
      <c r="AB4545"/>
      <c r="AC4545"/>
      <c r="AD4545"/>
      <c r="AE4545"/>
    </row>
    <row r="4546" spans="28:31" ht="13" x14ac:dyDescent="0.3">
      <c r="AB4546"/>
      <c r="AC4546"/>
      <c r="AD4546"/>
      <c r="AE4546"/>
    </row>
    <row r="4547" spans="28:31" ht="13" x14ac:dyDescent="0.3">
      <c r="AB4547"/>
      <c r="AC4547"/>
      <c r="AD4547"/>
      <c r="AE4547"/>
    </row>
    <row r="4548" spans="28:31" ht="13" x14ac:dyDescent="0.3">
      <c r="AB4548"/>
      <c r="AC4548"/>
      <c r="AD4548"/>
      <c r="AE4548"/>
    </row>
    <row r="4549" spans="28:31" ht="13" x14ac:dyDescent="0.3">
      <c r="AB4549"/>
      <c r="AC4549"/>
      <c r="AD4549"/>
      <c r="AE4549"/>
    </row>
    <row r="4550" spans="28:31" ht="13" x14ac:dyDescent="0.3">
      <c r="AB4550"/>
      <c r="AC4550"/>
      <c r="AD4550"/>
      <c r="AE4550"/>
    </row>
    <row r="4551" spans="28:31" ht="13" x14ac:dyDescent="0.3">
      <c r="AB4551"/>
      <c r="AC4551"/>
      <c r="AD4551"/>
      <c r="AE4551"/>
    </row>
    <row r="4552" spans="28:31" ht="13" x14ac:dyDescent="0.3">
      <c r="AB4552"/>
      <c r="AC4552"/>
      <c r="AD4552"/>
      <c r="AE4552"/>
    </row>
    <row r="4553" spans="28:31" ht="13" x14ac:dyDescent="0.3">
      <c r="AB4553"/>
      <c r="AC4553"/>
      <c r="AD4553"/>
      <c r="AE4553"/>
    </row>
    <row r="4554" spans="28:31" ht="13" x14ac:dyDescent="0.3">
      <c r="AB4554"/>
      <c r="AC4554"/>
      <c r="AD4554"/>
      <c r="AE4554"/>
    </row>
    <row r="4555" spans="28:31" ht="13" x14ac:dyDescent="0.3">
      <c r="AB4555"/>
      <c r="AC4555"/>
      <c r="AD4555"/>
      <c r="AE4555"/>
    </row>
    <row r="4556" spans="28:31" ht="13" x14ac:dyDescent="0.3">
      <c r="AB4556"/>
      <c r="AC4556"/>
      <c r="AD4556"/>
      <c r="AE4556"/>
    </row>
    <row r="4557" spans="28:31" ht="13" x14ac:dyDescent="0.3">
      <c r="AB4557"/>
      <c r="AC4557"/>
      <c r="AD4557"/>
      <c r="AE4557"/>
    </row>
    <row r="4558" spans="28:31" ht="13" x14ac:dyDescent="0.3">
      <c r="AB4558"/>
      <c r="AC4558"/>
      <c r="AD4558"/>
      <c r="AE4558"/>
    </row>
    <row r="4559" spans="28:31" ht="13" x14ac:dyDescent="0.3">
      <c r="AB4559"/>
      <c r="AC4559"/>
      <c r="AD4559"/>
      <c r="AE4559"/>
    </row>
    <row r="4560" spans="28:31" ht="13" x14ac:dyDescent="0.3">
      <c r="AB4560"/>
      <c r="AC4560"/>
      <c r="AD4560"/>
      <c r="AE4560"/>
    </row>
    <row r="4561" spans="28:31" ht="13" x14ac:dyDescent="0.3">
      <c r="AB4561"/>
      <c r="AC4561"/>
      <c r="AD4561"/>
      <c r="AE4561"/>
    </row>
    <row r="4562" spans="28:31" ht="13" x14ac:dyDescent="0.3">
      <c r="AB4562"/>
      <c r="AC4562"/>
      <c r="AD4562"/>
      <c r="AE4562"/>
    </row>
    <row r="4563" spans="28:31" ht="13" x14ac:dyDescent="0.3">
      <c r="AB4563"/>
      <c r="AC4563"/>
      <c r="AD4563"/>
      <c r="AE4563"/>
    </row>
    <row r="4564" spans="28:31" ht="13" x14ac:dyDescent="0.3">
      <c r="AB4564"/>
      <c r="AC4564"/>
      <c r="AD4564"/>
      <c r="AE4564"/>
    </row>
    <row r="4565" spans="28:31" ht="13" x14ac:dyDescent="0.3">
      <c r="AB4565"/>
      <c r="AC4565"/>
      <c r="AD4565"/>
      <c r="AE4565"/>
    </row>
    <row r="4566" spans="28:31" ht="13" x14ac:dyDescent="0.3">
      <c r="AB4566"/>
      <c r="AC4566"/>
      <c r="AD4566"/>
      <c r="AE4566"/>
    </row>
    <row r="4567" spans="28:31" ht="13" x14ac:dyDescent="0.3">
      <c r="AB4567"/>
      <c r="AC4567"/>
      <c r="AD4567"/>
      <c r="AE4567"/>
    </row>
    <row r="4568" spans="28:31" ht="13" x14ac:dyDescent="0.3">
      <c r="AB4568"/>
      <c r="AC4568"/>
      <c r="AD4568"/>
      <c r="AE4568"/>
    </row>
    <row r="4569" spans="28:31" ht="13" x14ac:dyDescent="0.3">
      <c r="AB4569"/>
      <c r="AC4569"/>
      <c r="AD4569"/>
      <c r="AE4569"/>
    </row>
    <row r="4570" spans="28:31" ht="13" x14ac:dyDescent="0.3">
      <c r="AB4570"/>
      <c r="AC4570"/>
      <c r="AD4570"/>
      <c r="AE4570"/>
    </row>
    <row r="4571" spans="28:31" ht="13" x14ac:dyDescent="0.3">
      <c r="AB4571"/>
      <c r="AC4571"/>
      <c r="AD4571"/>
      <c r="AE4571"/>
    </row>
    <row r="4572" spans="28:31" ht="13" x14ac:dyDescent="0.3">
      <c r="AB4572"/>
      <c r="AC4572"/>
      <c r="AD4572"/>
      <c r="AE4572"/>
    </row>
    <row r="4573" spans="28:31" ht="13" x14ac:dyDescent="0.3">
      <c r="AB4573"/>
      <c r="AC4573"/>
      <c r="AD4573"/>
      <c r="AE4573"/>
    </row>
    <row r="4574" spans="28:31" ht="13" x14ac:dyDescent="0.3">
      <c r="AB4574"/>
      <c r="AC4574"/>
      <c r="AD4574"/>
      <c r="AE4574"/>
    </row>
    <row r="4575" spans="28:31" ht="13" x14ac:dyDescent="0.3">
      <c r="AB4575"/>
      <c r="AC4575"/>
      <c r="AD4575"/>
      <c r="AE4575"/>
    </row>
    <row r="4576" spans="28:31" ht="13" x14ac:dyDescent="0.3">
      <c r="AB4576"/>
      <c r="AC4576"/>
      <c r="AD4576"/>
      <c r="AE4576"/>
    </row>
    <row r="4577" spans="28:31" ht="13" x14ac:dyDescent="0.3">
      <c r="AB4577"/>
      <c r="AC4577"/>
      <c r="AD4577"/>
      <c r="AE4577"/>
    </row>
    <row r="4578" spans="28:31" ht="13" x14ac:dyDescent="0.3">
      <c r="AB4578"/>
      <c r="AC4578"/>
      <c r="AD4578"/>
      <c r="AE4578"/>
    </row>
    <row r="4579" spans="28:31" ht="13" x14ac:dyDescent="0.3">
      <c r="AB4579"/>
      <c r="AC4579"/>
      <c r="AD4579"/>
      <c r="AE4579"/>
    </row>
    <row r="4580" spans="28:31" ht="13" x14ac:dyDescent="0.3">
      <c r="AB4580"/>
      <c r="AC4580"/>
      <c r="AD4580"/>
      <c r="AE4580"/>
    </row>
    <row r="4581" spans="28:31" ht="13" x14ac:dyDescent="0.3">
      <c r="AB4581"/>
      <c r="AC4581"/>
      <c r="AD4581"/>
      <c r="AE4581"/>
    </row>
    <row r="4582" spans="28:31" ht="13" x14ac:dyDescent="0.3">
      <c r="AB4582"/>
      <c r="AC4582"/>
      <c r="AD4582"/>
      <c r="AE4582"/>
    </row>
    <row r="4583" spans="28:31" ht="13" x14ac:dyDescent="0.3">
      <c r="AB4583"/>
      <c r="AC4583"/>
      <c r="AD4583"/>
      <c r="AE4583"/>
    </row>
    <row r="4584" spans="28:31" ht="13" x14ac:dyDescent="0.3">
      <c r="AB4584"/>
      <c r="AC4584"/>
      <c r="AD4584"/>
      <c r="AE4584"/>
    </row>
    <row r="4585" spans="28:31" ht="13" x14ac:dyDescent="0.3">
      <c r="AB4585"/>
      <c r="AC4585"/>
      <c r="AD4585"/>
      <c r="AE4585"/>
    </row>
    <row r="4586" spans="28:31" ht="13" x14ac:dyDescent="0.3">
      <c r="AB4586"/>
      <c r="AC4586"/>
      <c r="AD4586"/>
      <c r="AE4586"/>
    </row>
    <row r="4587" spans="28:31" ht="13" x14ac:dyDescent="0.3">
      <c r="AB4587"/>
      <c r="AC4587"/>
      <c r="AD4587"/>
      <c r="AE4587"/>
    </row>
    <row r="4588" spans="28:31" ht="13" x14ac:dyDescent="0.3">
      <c r="AB4588"/>
      <c r="AC4588"/>
      <c r="AD4588"/>
      <c r="AE4588"/>
    </row>
    <row r="4589" spans="28:31" ht="13" x14ac:dyDescent="0.3">
      <c r="AB4589"/>
      <c r="AC4589"/>
      <c r="AD4589"/>
      <c r="AE4589"/>
    </row>
    <row r="4590" spans="28:31" ht="13" x14ac:dyDescent="0.3">
      <c r="AB4590"/>
      <c r="AC4590"/>
      <c r="AD4590"/>
      <c r="AE4590"/>
    </row>
    <row r="4591" spans="28:31" ht="13" x14ac:dyDescent="0.3">
      <c r="AB4591"/>
      <c r="AC4591"/>
      <c r="AD4591"/>
      <c r="AE4591"/>
    </row>
    <row r="4592" spans="28:31" ht="13" x14ac:dyDescent="0.3">
      <c r="AB4592"/>
      <c r="AC4592"/>
      <c r="AD4592"/>
      <c r="AE4592"/>
    </row>
    <row r="4593" spans="28:31" ht="13" x14ac:dyDescent="0.3">
      <c r="AB4593"/>
      <c r="AC4593"/>
      <c r="AD4593"/>
      <c r="AE4593"/>
    </row>
    <row r="4594" spans="28:31" ht="13" x14ac:dyDescent="0.3">
      <c r="AB4594"/>
      <c r="AC4594"/>
      <c r="AD4594"/>
      <c r="AE4594"/>
    </row>
    <row r="4595" spans="28:31" ht="13" x14ac:dyDescent="0.3">
      <c r="AB4595"/>
      <c r="AC4595"/>
      <c r="AD4595"/>
      <c r="AE4595"/>
    </row>
    <row r="4596" spans="28:31" ht="13" x14ac:dyDescent="0.3">
      <c r="AB4596"/>
      <c r="AC4596"/>
      <c r="AD4596"/>
      <c r="AE4596"/>
    </row>
    <row r="4597" spans="28:31" ht="13" x14ac:dyDescent="0.3">
      <c r="AB4597"/>
      <c r="AC4597"/>
      <c r="AD4597"/>
      <c r="AE4597"/>
    </row>
    <row r="4598" spans="28:31" ht="13" x14ac:dyDescent="0.3">
      <c r="AB4598"/>
      <c r="AC4598"/>
      <c r="AD4598"/>
      <c r="AE4598"/>
    </row>
    <row r="4599" spans="28:31" ht="13" x14ac:dyDescent="0.3">
      <c r="AB4599"/>
      <c r="AC4599"/>
      <c r="AD4599"/>
      <c r="AE4599"/>
    </row>
    <row r="4600" spans="28:31" ht="13" x14ac:dyDescent="0.3">
      <c r="AB4600"/>
      <c r="AC4600"/>
      <c r="AD4600"/>
      <c r="AE4600"/>
    </row>
    <row r="4601" spans="28:31" ht="13" x14ac:dyDescent="0.3">
      <c r="AB4601"/>
      <c r="AC4601"/>
      <c r="AD4601"/>
      <c r="AE4601"/>
    </row>
    <row r="4602" spans="28:31" ht="13" x14ac:dyDescent="0.3">
      <c r="AB4602"/>
      <c r="AC4602"/>
      <c r="AD4602"/>
      <c r="AE4602"/>
    </row>
    <row r="4603" spans="28:31" ht="13" x14ac:dyDescent="0.3">
      <c r="AB4603"/>
      <c r="AC4603"/>
      <c r="AD4603"/>
      <c r="AE4603"/>
    </row>
    <row r="4604" spans="28:31" ht="13" x14ac:dyDescent="0.3">
      <c r="AB4604"/>
      <c r="AC4604"/>
      <c r="AD4604"/>
      <c r="AE4604"/>
    </row>
    <row r="4605" spans="28:31" ht="13" x14ac:dyDescent="0.3">
      <c r="AB4605"/>
      <c r="AC4605"/>
      <c r="AD4605"/>
      <c r="AE4605"/>
    </row>
    <row r="4606" spans="28:31" ht="13" x14ac:dyDescent="0.3">
      <c r="AB4606"/>
      <c r="AC4606"/>
      <c r="AD4606"/>
      <c r="AE4606"/>
    </row>
    <row r="4607" spans="28:31" ht="13" x14ac:dyDescent="0.3">
      <c r="AB4607"/>
      <c r="AC4607"/>
      <c r="AD4607"/>
      <c r="AE4607"/>
    </row>
    <row r="4608" spans="28:31" ht="13" x14ac:dyDescent="0.3">
      <c r="AB4608"/>
      <c r="AC4608"/>
      <c r="AD4608"/>
      <c r="AE4608"/>
    </row>
    <row r="4609" spans="28:31" ht="13" x14ac:dyDescent="0.3">
      <c r="AB4609"/>
      <c r="AC4609"/>
      <c r="AD4609"/>
      <c r="AE4609"/>
    </row>
    <row r="4610" spans="28:31" ht="13" x14ac:dyDescent="0.3">
      <c r="AB4610"/>
      <c r="AC4610"/>
      <c r="AD4610"/>
      <c r="AE4610"/>
    </row>
    <row r="4611" spans="28:31" ht="13" x14ac:dyDescent="0.3">
      <c r="AB4611"/>
      <c r="AC4611"/>
      <c r="AD4611"/>
      <c r="AE4611"/>
    </row>
    <row r="4612" spans="28:31" ht="13" x14ac:dyDescent="0.3">
      <c r="AB4612"/>
      <c r="AC4612"/>
      <c r="AD4612"/>
      <c r="AE4612"/>
    </row>
    <row r="4613" spans="28:31" ht="13" x14ac:dyDescent="0.3">
      <c r="AB4613"/>
      <c r="AC4613"/>
      <c r="AD4613"/>
      <c r="AE4613"/>
    </row>
    <row r="4614" spans="28:31" ht="13" x14ac:dyDescent="0.3">
      <c r="AB4614"/>
      <c r="AC4614"/>
      <c r="AD4614"/>
      <c r="AE4614"/>
    </row>
    <row r="4615" spans="28:31" ht="13" x14ac:dyDescent="0.3">
      <c r="AB4615"/>
      <c r="AC4615"/>
      <c r="AD4615"/>
      <c r="AE4615"/>
    </row>
    <row r="4616" spans="28:31" ht="13" x14ac:dyDescent="0.3">
      <c r="AB4616"/>
      <c r="AC4616"/>
      <c r="AD4616"/>
      <c r="AE4616"/>
    </row>
    <row r="4617" spans="28:31" ht="13" x14ac:dyDescent="0.3">
      <c r="AB4617"/>
      <c r="AC4617"/>
      <c r="AD4617"/>
      <c r="AE4617"/>
    </row>
    <row r="4618" spans="28:31" ht="13" x14ac:dyDescent="0.3">
      <c r="AB4618"/>
      <c r="AC4618"/>
      <c r="AD4618"/>
      <c r="AE4618"/>
    </row>
    <row r="4619" spans="28:31" ht="13" x14ac:dyDescent="0.3">
      <c r="AB4619"/>
      <c r="AC4619"/>
      <c r="AD4619"/>
      <c r="AE4619"/>
    </row>
    <row r="4620" spans="28:31" ht="13" x14ac:dyDescent="0.3">
      <c r="AB4620"/>
      <c r="AC4620"/>
      <c r="AD4620"/>
      <c r="AE4620"/>
    </row>
    <row r="4621" spans="28:31" ht="13" x14ac:dyDescent="0.3">
      <c r="AB4621"/>
      <c r="AC4621"/>
      <c r="AD4621"/>
      <c r="AE4621"/>
    </row>
    <row r="4622" spans="28:31" ht="13" x14ac:dyDescent="0.3">
      <c r="AB4622"/>
      <c r="AC4622"/>
      <c r="AD4622"/>
      <c r="AE4622"/>
    </row>
    <row r="4623" spans="28:31" ht="13" x14ac:dyDescent="0.3">
      <c r="AB4623"/>
      <c r="AC4623"/>
      <c r="AD4623"/>
      <c r="AE4623"/>
    </row>
    <row r="4624" spans="28:31" ht="13" x14ac:dyDescent="0.3">
      <c r="AB4624"/>
      <c r="AC4624"/>
      <c r="AD4624"/>
      <c r="AE4624"/>
    </row>
    <row r="4625" spans="28:31" ht="13" x14ac:dyDescent="0.3">
      <c r="AB4625"/>
      <c r="AC4625"/>
      <c r="AD4625"/>
      <c r="AE4625"/>
    </row>
    <row r="4626" spans="28:31" ht="13" x14ac:dyDescent="0.3">
      <c r="AB4626"/>
      <c r="AC4626"/>
      <c r="AD4626"/>
      <c r="AE4626"/>
    </row>
    <row r="4627" spans="28:31" ht="13" x14ac:dyDescent="0.3">
      <c r="AB4627"/>
      <c r="AC4627"/>
      <c r="AD4627"/>
      <c r="AE4627"/>
    </row>
    <row r="4628" spans="28:31" ht="13" x14ac:dyDescent="0.3">
      <c r="AB4628"/>
      <c r="AC4628"/>
      <c r="AD4628"/>
      <c r="AE4628"/>
    </row>
    <row r="4629" spans="28:31" ht="13" x14ac:dyDescent="0.3">
      <c r="AB4629"/>
      <c r="AC4629"/>
      <c r="AD4629"/>
      <c r="AE4629"/>
    </row>
    <row r="4630" spans="28:31" ht="13" x14ac:dyDescent="0.3">
      <c r="AB4630"/>
      <c r="AC4630"/>
      <c r="AD4630"/>
      <c r="AE4630"/>
    </row>
    <row r="4631" spans="28:31" ht="13" x14ac:dyDescent="0.3">
      <c r="AB4631"/>
      <c r="AC4631"/>
      <c r="AD4631"/>
      <c r="AE4631"/>
    </row>
    <row r="4632" spans="28:31" ht="13" x14ac:dyDescent="0.3">
      <c r="AB4632"/>
      <c r="AC4632"/>
      <c r="AD4632"/>
      <c r="AE4632"/>
    </row>
    <row r="4633" spans="28:31" ht="13" x14ac:dyDescent="0.3">
      <c r="AB4633"/>
      <c r="AC4633"/>
      <c r="AD4633"/>
      <c r="AE4633"/>
    </row>
    <row r="4634" spans="28:31" ht="13" x14ac:dyDescent="0.3">
      <c r="AB4634"/>
      <c r="AC4634"/>
      <c r="AD4634"/>
      <c r="AE4634"/>
    </row>
    <row r="4635" spans="28:31" ht="13" x14ac:dyDescent="0.3">
      <c r="AB4635"/>
      <c r="AC4635"/>
      <c r="AD4635"/>
      <c r="AE4635"/>
    </row>
    <row r="4636" spans="28:31" ht="13" x14ac:dyDescent="0.3">
      <c r="AB4636"/>
      <c r="AC4636"/>
      <c r="AD4636"/>
      <c r="AE4636"/>
    </row>
    <row r="4637" spans="28:31" ht="13" x14ac:dyDescent="0.3">
      <c r="AB4637"/>
      <c r="AC4637"/>
      <c r="AD4637"/>
      <c r="AE4637"/>
    </row>
    <row r="4638" spans="28:31" ht="13" x14ac:dyDescent="0.3">
      <c r="AB4638"/>
      <c r="AC4638"/>
      <c r="AD4638"/>
      <c r="AE4638"/>
    </row>
    <row r="4639" spans="28:31" ht="13" x14ac:dyDescent="0.3">
      <c r="AB4639"/>
      <c r="AC4639"/>
      <c r="AD4639"/>
      <c r="AE4639"/>
    </row>
    <row r="4640" spans="28:31" ht="13" x14ac:dyDescent="0.3">
      <c r="AB4640"/>
      <c r="AC4640"/>
      <c r="AD4640"/>
      <c r="AE4640"/>
    </row>
    <row r="4641" spans="28:31" ht="13" x14ac:dyDescent="0.3">
      <c r="AB4641"/>
      <c r="AC4641"/>
      <c r="AD4641"/>
      <c r="AE4641"/>
    </row>
    <row r="4642" spans="28:31" ht="13" x14ac:dyDescent="0.3">
      <c r="AB4642"/>
      <c r="AC4642"/>
      <c r="AD4642"/>
      <c r="AE4642"/>
    </row>
    <row r="4643" spans="28:31" ht="13" x14ac:dyDescent="0.3">
      <c r="AB4643"/>
      <c r="AC4643"/>
      <c r="AD4643"/>
      <c r="AE4643"/>
    </row>
    <row r="4644" spans="28:31" ht="13" x14ac:dyDescent="0.3">
      <c r="AB4644"/>
      <c r="AC4644"/>
      <c r="AD4644"/>
      <c r="AE4644"/>
    </row>
    <row r="4645" spans="28:31" ht="13" x14ac:dyDescent="0.3">
      <c r="AB4645"/>
      <c r="AC4645"/>
      <c r="AD4645"/>
      <c r="AE4645"/>
    </row>
    <row r="4646" spans="28:31" ht="13" x14ac:dyDescent="0.3">
      <c r="AB4646"/>
      <c r="AC4646"/>
      <c r="AD4646"/>
      <c r="AE4646"/>
    </row>
    <row r="4647" spans="28:31" ht="13" x14ac:dyDescent="0.3">
      <c r="AB4647"/>
      <c r="AC4647"/>
      <c r="AD4647"/>
      <c r="AE4647"/>
    </row>
    <row r="4648" spans="28:31" ht="13" x14ac:dyDescent="0.3">
      <c r="AB4648"/>
      <c r="AC4648"/>
      <c r="AD4648"/>
      <c r="AE4648"/>
    </row>
    <row r="4649" spans="28:31" ht="13" x14ac:dyDescent="0.3">
      <c r="AB4649"/>
      <c r="AC4649"/>
      <c r="AD4649"/>
      <c r="AE4649"/>
    </row>
    <row r="4650" spans="28:31" ht="13" x14ac:dyDescent="0.3">
      <c r="AB4650"/>
      <c r="AC4650"/>
      <c r="AD4650"/>
      <c r="AE4650"/>
    </row>
    <row r="4651" spans="28:31" ht="13" x14ac:dyDescent="0.3">
      <c r="AB4651"/>
      <c r="AC4651"/>
      <c r="AD4651"/>
      <c r="AE4651"/>
    </row>
    <row r="4652" spans="28:31" ht="13" x14ac:dyDescent="0.3">
      <c r="AB4652"/>
      <c r="AC4652"/>
      <c r="AD4652"/>
      <c r="AE4652"/>
    </row>
    <row r="4653" spans="28:31" ht="13" x14ac:dyDescent="0.3">
      <c r="AB4653"/>
      <c r="AC4653"/>
      <c r="AD4653"/>
      <c r="AE4653"/>
    </row>
    <row r="4654" spans="28:31" ht="13" x14ac:dyDescent="0.3">
      <c r="AB4654"/>
      <c r="AC4654"/>
      <c r="AD4654"/>
      <c r="AE4654"/>
    </row>
    <row r="4655" spans="28:31" ht="13" x14ac:dyDescent="0.3">
      <c r="AB4655"/>
      <c r="AC4655"/>
      <c r="AD4655"/>
      <c r="AE4655"/>
    </row>
    <row r="4656" spans="28:31" ht="13" x14ac:dyDescent="0.3">
      <c r="AB4656"/>
      <c r="AC4656"/>
      <c r="AD4656"/>
      <c r="AE4656"/>
    </row>
    <row r="4657" spans="28:31" ht="13" x14ac:dyDescent="0.3">
      <c r="AB4657"/>
      <c r="AC4657"/>
      <c r="AD4657"/>
      <c r="AE4657"/>
    </row>
    <row r="4658" spans="28:31" ht="13" x14ac:dyDescent="0.3">
      <c r="AB4658"/>
      <c r="AC4658"/>
      <c r="AD4658"/>
      <c r="AE4658"/>
    </row>
    <row r="4659" spans="28:31" ht="13" x14ac:dyDescent="0.3">
      <c r="AB4659"/>
      <c r="AC4659"/>
      <c r="AD4659"/>
      <c r="AE4659"/>
    </row>
    <row r="4660" spans="28:31" ht="13" x14ac:dyDescent="0.3">
      <c r="AB4660"/>
      <c r="AC4660"/>
      <c r="AD4660"/>
      <c r="AE4660"/>
    </row>
    <row r="4661" spans="28:31" ht="13" x14ac:dyDescent="0.3">
      <c r="AB4661"/>
      <c r="AC4661"/>
      <c r="AD4661"/>
      <c r="AE4661"/>
    </row>
    <row r="4662" spans="28:31" ht="13" x14ac:dyDescent="0.3">
      <c r="AB4662"/>
      <c r="AC4662"/>
      <c r="AD4662"/>
      <c r="AE4662"/>
    </row>
    <row r="4663" spans="28:31" ht="13" x14ac:dyDescent="0.3">
      <c r="AB4663"/>
      <c r="AC4663"/>
      <c r="AD4663"/>
      <c r="AE4663"/>
    </row>
    <row r="4664" spans="28:31" ht="13" x14ac:dyDescent="0.3">
      <c r="AB4664"/>
      <c r="AC4664"/>
      <c r="AD4664"/>
      <c r="AE4664"/>
    </row>
    <row r="4665" spans="28:31" ht="13" x14ac:dyDescent="0.3">
      <c r="AB4665"/>
      <c r="AC4665"/>
      <c r="AD4665"/>
      <c r="AE4665"/>
    </row>
    <row r="4666" spans="28:31" ht="13" x14ac:dyDescent="0.3">
      <c r="AB4666"/>
      <c r="AC4666"/>
      <c r="AD4666"/>
      <c r="AE4666"/>
    </row>
    <row r="4667" spans="28:31" ht="13" x14ac:dyDescent="0.3">
      <c r="AB4667"/>
      <c r="AC4667"/>
      <c r="AD4667"/>
      <c r="AE4667"/>
    </row>
    <row r="4668" spans="28:31" ht="13" x14ac:dyDescent="0.3">
      <c r="AB4668"/>
      <c r="AC4668"/>
      <c r="AD4668"/>
      <c r="AE4668"/>
    </row>
    <row r="4669" spans="28:31" ht="13" x14ac:dyDescent="0.3">
      <c r="AB4669"/>
      <c r="AC4669"/>
      <c r="AD4669"/>
      <c r="AE4669"/>
    </row>
    <row r="4670" spans="28:31" ht="13" x14ac:dyDescent="0.3">
      <c r="AB4670"/>
      <c r="AC4670"/>
      <c r="AD4670"/>
      <c r="AE4670"/>
    </row>
    <row r="4671" spans="28:31" ht="13" x14ac:dyDescent="0.3">
      <c r="AB4671"/>
      <c r="AC4671"/>
      <c r="AD4671"/>
      <c r="AE4671"/>
    </row>
    <row r="4672" spans="28:31" ht="13" x14ac:dyDescent="0.3">
      <c r="AB4672"/>
      <c r="AC4672"/>
      <c r="AD4672"/>
      <c r="AE4672"/>
    </row>
    <row r="4673" spans="28:31" ht="13" x14ac:dyDescent="0.3">
      <c r="AB4673"/>
      <c r="AC4673"/>
      <c r="AD4673"/>
      <c r="AE4673"/>
    </row>
    <row r="4674" spans="28:31" ht="13" x14ac:dyDescent="0.3">
      <c r="AB4674"/>
      <c r="AC4674"/>
      <c r="AD4674"/>
      <c r="AE4674"/>
    </row>
    <row r="4675" spans="28:31" ht="13" x14ac:dyDescent="0.3">
      <c r="AB4675"/>
      <c r="AC4675"/>
      <c r="AD4675"/>
      <c r="AE4675"/>
    </row>
    <row r="4676" spans="28:31" ht="13" x14ac:dyDescent="0.3">
      <c r="AB4676"/>
      <c r="AC4676"/>
      <c r="AD4676"/>
      <c r="AE4676"/>
    </row>
    <row r="4677" spans="28:31" ht="13" x14ac:dyDescent="0.3">
      <c r="AB4677"/>
      <c r="AC4677"/>
      <c r="AD4677"/>
      <c r="AE4677"/>
    </row>
    <row r="4678" spans="28:31" ht="13" x14ac:dyDescent="0.3">
      <c r="AB4678"/>
      <c r="AC4678"/>
      <c r="AD4678"/>
      <c r="AE4678"/>
    </row>
    <row r="4679" spans="28:31" ht="13" x14ac:dyDescent="0.3">
      <c r="AB4679"/>
      <c r="AC4679"/>
      <c r="AD4679"/>
      <c r="AE4679"/>
    </row>
    <row r="4680" spans="28:31" ht="13" x14ac:dyDescent="0.3">
      <c r="AB4680"/>
      <c r="AC4680"/>
      <c r="AD4680"/>
      <c r="AE4680"/>
    </row>
    <row r="4681" spans="28:31" ht="13" x14ac:dyDescent="0.3">
      <c r="AB4681"/>
      <c r="AC4681"/>
      <c r="AD4681"/>
      <c r="AE4681"/>
    </row>
    <row r="4682" spans="28:31" ht="13" x14ac:dyDescent="0.3">
      <c r="AB4682"/>
      <c r="AC4682"/>
      <c r="AD4682"/>
      <c r="AE4682"/>
    </row>
    <row r="4683" spans="28:31" ht="13" x14ac:dyDescent="0.3">
      <c r="AB4683"/>
      <c r="AC4683"/>
      <c r="AD4683"/>
      <c r="AE4683"/>
    </row>
    <row r="4684" spans="28:31" ht="13" x14ac:dyDescent="0.3">
      <c r="AB4684"/>
      <c r="AC4684"/>
      <c r="AD4684"/>
      <c r="AE4684"/>
    </row>
    <row r="4685" spans="28:31" ht="13" x14ac:dyDescent="0.3">
      <c r="AB4685"/>
      <c r="AC4685"/>
      <c r="AD4685"/>
      <c r="AE4685"/>
    </row>
    <row r="4686" spans="28:31" ht="13" x14ac:dyDescent="0.3">
      <c r="AB4686"/>
      <c r="AC4686"/>
      <c r="AD4686"/>
      <c r="AE4686"/>
    </row>
    <row r="4687" spans="28:31" ht="13" x14ac:dyDescent="0.3">
      <c r="AB4687"/>
      <c r="AC4687"/>
      <c r="AD4687"/>
      <c r="AE4687"/>
    </row>
    <row r="4688" spans="28:31" ht="13" x14ac:dyDescent="0.3">
      <c r="AB4688"/>
      <c r="AC4688"/>
      <c r="AD4688"/>
      <c r="AE4688"/>
    </row>
    <row r="4689" spans="28:31" ht="13" x14ac:dyDescent="0.3">
      <c r="AB4689"/>
      <c r="AC4689"/>
      <c r="AD4689"/>
      <c r="AE4689"/>
    </row>
    <row r="4690" spans="28:31" ht="13" x14ac:dyDescent="0.3">
      <c r="AB4690"/>
      <c r="AC4690"/>
      <c r="AD4690"/>
      <c r="AE4690"/>
    </row>
    <row r="4691" spans="28:31" ht="13" x14ac:dyDescent="0.3">
      <c r="AB4691"/>
      <c r="AC4691"/>
      <c r="AD4691"/>
      <c r="AE4691"/>
    </row>
    <row r="4692" spans="28:31" ht="13" x14ac:dyDescent="0.3">
      <c r="AB4692"/>
      <c r="AC4692"/>
      <c r="AD4692"/>
      <c r="AE4692"/>
    </row>
    <row r="4693" spans="28:31" ht="13" x14ac:dyDescent="0.3">
      <c r="AB4693"/>
      <c r="AC4693"/>
      <c r="AD4693"/>
      <c r="AE4693"/>
    </row>
    <row r="4694" spans="28:31" ht="13" x14ac:dyDescent="0.3">
      <c r="AB4694"/>
      <c r="AC4694"/>
      <c r="AD4694"/>
      <c r="AE4694"/>
    </row>
    <row r="4695" spans="28:31" ht="13" x14ac:dyDescent="0.3">
      <c r="AB4695"/>
      <c r="AC4695"/>
      <c r="AD4695"/>
      <c r="AE4695"/>
    </row>
    <row r="4696" spans="28:31" ht="13" x14ac:dyDescent="0.3">
      <c r="AB4696"/>
      <c r="AC4696"/>
      <c r="AD4696"/>
      <c r="AE4696"/>
    </row>
    <row r="4697" spans="28:31" ht="13" x14ac:dyDescent="0.3">
      <c r="AB4697"/>
      <c r="AC4697"/>
      <c r="AD4697"/>
      <c r="AE4697"/>
    </row>
    <row r="4698" spans="28:31" ht="13" x14ac:dyDescent="0.3">
      <c r="AB4698"/>
      <c r="AC4698"/>
      <c r="AD4698"/>
      <c r="AE4698"/>
    </row>
    <row r="4699" spans="28:31" ht="13" x14ac:dyDescent="0.3">
      <c r="AB4699"/>
      <c r="AC4699"/>
      <c r="AD4699"/>
      <c r="AE4699"/>
    </row>
    <row r="4700" spans="28:31" ht="13" x14ac:dyDescent="0.3">
      <c r="AB4700"/>
      <c r="AC4700"/>
      <c r="AD4700"/>
      <c r="AE4700"/>
    </row>
    <row r="4701" spans="28:31" ht="13" x14ac:dyDescent="0.3">
      <c r="AB4701"/>
      <c r="AC4701"/>
      <c r="AD4701"/>
      <c r="AE4701"/>
    </row>
    <row r="4702" spans="28:31" ht="13" x14ac:dyDescent="0.3">
      <c r="AB4702"/>
      <c r="AC4702"/>
      <c r="AD4702"/>
      <c r="AE4702"/>
    </row>
    <row r="4703" spans="28:31" ht="13" x14ac:dyDescent="0.3">
      <c r="AB4703"/>
      <c r="AC4703"/>
      <c r="AD4703"/>
      <c r="AE4703"/>
    </row>
    <row r="4704" spans="28:31" ht="13" x14ac:dyDescent="0.3">
      <c r="AB4704"/>
      <c r="AC4704"/>
      <c r="AD4704"/>
      <c r="AE4704"/>
    </row>
    <row r="4705" spans="28:31" ht="13" x14ac:dyDescent="0.3">
      <c r="AB4705"/>
      <c r="AC4705"/>
      <c r="AD4705"/>
      <c r="AE4705"/>
    </row>
    <row r="4706" spans="28:31" ht="13" x14ac:dyDescent="0.3">
      <c r="AB4706"/>
      <c r="AC4706"/>
      <c r="AD4706"/>
      <c r="AE4706"/>
    </row>
    <row r="4707" spans="28:31" ht="13" x14ac:dyDescent="0.3">
      <c r="AB4707"/>
      <c r="AC4707"/>
      <c r="AD4707"/>
      <c r="AE4707"/>
    </row>
    <row r="4708" spans="28:31" ht="13" x14ac:dyDescent="0.3">
      <c r="AB4708"/>
      <c r="AC4708"/>
      <c r="AD4708"/>
      <c r="AE4708"/>
    </row>
    <row r="4709" spans="28:31" ht="13" x14ac:dyDescent="0.3">
      <c r="AB4709"/>
      <c r="AC4709"/>
      <c r="AD4709"/>
      <c r="AE4709"/>
    </row>
    <row r="4710" spans="28:31" ht="13" x14ac:dyDescent="0.3">
      <c r="AB4710"/>
      <c r="AC4710"/>
      <c r="AD4710"/>
      <c r="AE4710"/>
    </row>
    <row r="4711" spans="28:31" ht="13" x14ac:dyDescent="0.3">
      <c r="AB4711"/>
      <c r="AC4711"/>
      <c r="AD4711"/>
      <c r="AE4711"/>
    </row>
    <row r="4712" spans="28:31" ht="13" x14ac:dyDescent="0.3">
      <c r="AB4712"/>
      <c r="AC4712"/>
      <c r="AD4712"/>
      <c r="AE4712"/>
    </row>
    <row r="4713" spans="28:31" ht="13" x14ac:dyDescent="0.3">
      <c r="AB4713"/>
      <c r="AC4713"/>
      <c r="AD4713"/>
      <c r="AE4713"/>
    </row>
    <row r="4714" spans="28:31" ht="13" x14ac:dyDescent="0.3">
      <c r="AB4714"/>
      <c r="AC4714"/>
      <c r="AD4714"/>
      <c r="AE4714"/>
    </row>
    <row r="4715" spans="28:31" ht="13" x14ac:dyDescent="0.3">
      <c r="AB4715"/>
      <c r="AC4715"/>
      <c r="AD4715"/>
      <c r="AE4715"/>
    </row>
    <row r="4716" spans="28:31" ht="13" x14ac:dyDescent="0.3">
      <c r="AB4716"/>
      <c r="AC4716"/>
      <c r="AD4716"/>
      <c r="AE4716"/>
    </row>
    <row r="4717" spans="28:31" ht="13" x14ac:dyDescent="0.3">
      <c r="AB4717"/>
      <c r="AC4717"/>
      <c r="AD4717"/>
      <c r="AE4717"/>
    </row>
    <row r="4718" spans="28:31" ht="13" x14ac:dyDescent="0.3">
      <c r="AB4718"/>
      <c r="AC4718"/>
      <c r="AD4718"/>
      <c r="AE4718"/>
    </row>
    <row r="4719" spans="28:31" ht="13" x14ac:dyDescent="0.3">
      <c r="AB4719"/>
      <c r="AC4719"/>
      <c r="AD4719"/>
      <c r="AE4719"/>
    </row>
    <row r="4720" spans="28:31" ht="13" x14ac:dyDescent="0.3">
      <c r="AB4720"/>
      <c r="AC4720"/>
      <c r="AD4720"/>
      <c r="AE4720"/>
    </row>
    <row r="4721" spans="28:31" ht="13" x14ac:dyDescent="0.3">
      <c r="AB4721"/>
      <c r="AC4721"/>
      <c r="AD4721"/>
      <c r="AE4721"/>
    </row>
    <row r="4722" spans="28:31" ht="13" x14ac:dyDescent="0.3">
      <c r="AB4722"/>
      <c r="AC4722"/>
      <c r="AD4722"/>
      <c r="AE4722"/>
    </row>
    <row r="4723" spans="28:31" ht="13" x14ac:dyDescent="0.3">
      <c r="AB4723"/>
      <c r="AC4723"/>
      <c r="AD4723"/>
      <c r="AE4723"/>
    </row>
    <row r="4724" spans="28:31" ht="13" x14ac:dyDescent="0.3">
      <c r="AB4724"/>
      <c r="AC4724"/>
      <c r="AD4724"/>
      <c r="AE4724"/>
    </row>
    <row r="4725" spans="28:31" ht="13" x14ac:dyDescent="0.3">
      <c r="AB4725"/>
      <c r="AC4725"/>
      <c r="AD4725"/>
      <c r="AE4725"/>
    </row>
    <row r="4726" spans="28:31" ht="13" x14ac:dyDescent="0.3">
      <c r="AB4726"/>
      <c r="AC4726"/>
      <c r="AD4726"/>
      <c r="AE4726"/>
    </row>
    <row r="4727" spans="28:31" ht="13" x14ac:dyDescent="0.3">
      <c r="AB4727"/>
      <c r="AC4727"/>
      <c r="AD4727"/>
      <c r="AE4727"/>
    </row>
    <row r="4728" spans="28:31" ht="13" x14ac:dyDescent="0.3">
      <c r="AB4728"/>
      <c r="AC4728"/>
      <c r="AD4728"/>
      <c r="AE4728"/>
    </row>
    <row r="4729" spans="28:31" ht="13" x14ac:dyDescent="0.3">
      <c r="AB4729"/>
      <c r="AC4729"/>
      <c r="AD4729"/>
      <c r="AE4729"/>
    </row>
    <row r="4730" spans="28:31" ht="13" x14ac:dyDescent="0.3">
      <c r="AB4730"/>
      <c r="AC4730"/>
      <c r="AD4730"/>
      <c r="AE4730"/>
    </row>
    <row r="4731" spans="28:31" ht="13" x14ac:dyDescent="0.3">
      <c r="AB4731"/>
      <c r="AC4731"/>
      <c r="AD4731"/>
      <c r="AE4731"/>
    </row>
    <row r="4732" spans="28:31" ht="13" x14ac:dyDescent="0.3">
      <c r="AB4732"/>
      <c r="AC4732"/>
      <c r="AD4732"/>
      <c r="AE4732"/>
    </row>
    <row r="4733" spans="28:31" ht="13" x14ac:dyDescent="0.3">
      <c r="AB4733"/>
      <c r="AC4733"/>
      <c r="AD4733"/>
      <c r="AE4733"/>
    </row>
    <row r="4734" spans="28:31" ht="13" x14ac:dyDescent="0.3">
      <c r="AB4734"/>
      <c r="AC4734"/>
      <c r="AD4734"/>
      <c r="AE4734"/>
    </row>
    <row r="4735" spans="28:31" ht="13" x14ac:dyDescent="0.3">
      <c r="AB4735"/>
      <c r="AC4735"/>
      <c r="AD4735"/>
      <c r="AE4735"/>
    </row>
    <row r="4736" spans="28:31" ht="13" x14ac:dyDescent="0.3">
      <c r="AB4736"/>
      <c r="AC4736"/>
      <c r="AD4736"/>
      <c r="AE4736"/>
    </row>
    <row r="4737" spans="28:31" ht="13" x14ac:dyDescent="0.3">
      <c r="AB4737"/>
      <c r="AC4737"/>
      <c r="AD4737"/>
      <c r="AE4737"/>
    </row>
    <row r="4738" spans="28:31" ht="13" x14ac:dyDescent="0.3">
      <c r="AB4738"/>
      <c r="AC4738"/>
      <c r="AD4738"/>
      <c r="AE4738"/>
    </row>
    <row r="4739" spans="28:31" ht="13" x14ac:dyDescent="0.3">
      <c r="AB4739"/>
      <c r="AC4739"/>
      <c r="AD4739"/>
      <c r="AE4739"/>
    </row>
    <row r="4740" spans="28:31" ht="13" x14ac:dyDescent="0.3">
      <c r="AB4740"/>
      <c r="AC4740"/>
      <c r="AD4740"/>
      <c r="AE4740"/>
    </row>
    <row r="4741" spans="28:31" ht="13" x14ac:dyDescent="0.3">
      <c r="AB4741"/>
      <c r="AC4741"/>
      <c r="AD4741"/>
      <c r="AE4741"/>
    </row>
    <row r="4742" spans="28:31" ht="13" x14ac:dyDescent="0.3">
      <c r="AB4742"/>
      <c r="AC4742"/>
      <c r="AD4742"/>
      <c r="AE4742"/>
    </row>
    <row r="4743" spans="28:31" ht="13" x14ac:dyDescent="0.3">
      <c r="AB4743"/>
      <c r="AC4743"/>
      <c r="AD4743"/>
      <c r="AE4743"/>
    </row>
    <row r="4744" spans="28:31" ht="13" x14ac:dyDescent="0.3">
      <c r="AB4744"/>
      <c r="AC4744"/>
      <c r="AD4744"/>
      <c r="AE4744"/>
    </row>
    <row r="4745" spans="28:31" ht="13" x14ac:dyDescent="0.3">
      <c r="AB4745"/>
      <c r="AC4745"/>
      <c r="AD4745"/>
      <c r="AE4745"/>
    </row>
    <row r="4746" spans="28:31" ht="13" x14ac:dyDescent="0.3">
      <c r="AB4746"/>
      <c r="AC4746"/>
      <c r="AD4746"/>
      <c r="AE4746"/>
    </row>
    <row r="4747" spans="28:31" ht="13" x14ac:dyDescent="0.3">
      <c r="AB4747"/>
      <c r="AC4747"/>
      <c r="AD4747"/>
      <c r="AE4747"/>
    </row>
    <row r="4748" spans="28:31" ht="13" x14ac:dyDescent="0.3">
      <c r="AB4748"/>
      <c r="AC4748"/>
      <c r="AD4748"/>
      <c r="AE4748"/>
    </row>
    <row r="4749" spans="28:31" ht="13" x14ac:dyDescent="0.3">
      <c r="AB4749"/>
      <c r="AC4749"/>
      <c r="AD4749"/>
      <c r="AE4749"/>
    </row>
    <row r="4750" spans="28:31" ht="13" x14ac:dyDescent="0.3">
      <c r="AB4750"/>
      <c r="AC4750"/>
      <c r="AD4750"/>
      <c r="AE4750"/>
    </row>
    <row r="4751" spans="28:31" ht="13" x14ac:dyDescent="0.3">
      <c r="AB4751"/>
      <c r="AC4751"/>
      <c r="AD4751"/>
      <c r="AE4751"/>
    </row>
    <row r="4752" spans="28:31" ht="13" x14ac:dyDescent="0.3">
      <c r="AB4752"/>
      <c r="AC4752"/>
      <c r="AD4752"/>
      <c r="AE4752"/>
    </row>
    <row r="4753" spans="28:31" ht="13" x14ac:dyDescent="0.3">
      <c r="AB4753"/>
      <c r="AC4753"/>
      <c r="AD4753"/>
      <c r="AE4753"/>
    </row>
    <row r="4754" spans="28:31" ht="13" x14ac:dyDescent="0.3">
      <c r="AB4754"/>
      <c r="AC4754"/>
      <c r="AD4754"/>
      <c r="AE4754"/>
    </row>
    <row r="4755" spans="28:31" ht="13" x14ac:dyDescent="0.3">
      <c r="AB4755"/>
      <c r="AC4755"/>
      <c r="AD4755"/>
      <c r="AE4755"/>
    </row>
    <row r="4756" spans="28:31" ht="13" x14ac:dyDescent="0.3">
      <c r="AB4756"/>
      <c r="AC4756"/>
      <c r="AD4756"/>
      <c r="AE4756"/>
    </row>
    <row r="4757" spans="28:31" ht="13" x14ac:dyDescent="0.3">
      <c r="AB4757"/>
      <c r="AC4757"/>
      <c r="AD4757"/>
      <c r="AE4757"/>
    </row>
    <row r="4758" spans="28:31" ht="13" x14ac:dyDescent="0.3">
      <c r="AB4758"/>
      <c r="AC4758"/>
      <c r="AD4758"/>
      <c r="AE4758"/>
    </row>
    <row r="4759" spans="28:31" ht="13" x14ac:dyDescent="0.3">
      <c r="AB4759"/>
      <c r="AC4759"/>
      <c r="AD4759"/>
      <c r="AE4759"/>
    </row>
    <row r="4760" spans="28:31" ht="13" x14ac:dyDescent="0.3">
      <c r="AB4760"/>
      <c r="AC4760"/>
      <c r="AD4760"/>
      <c r="AE4760"/>
    </row>
    <row r="4761" spans="28:31" ht="13" x14ac:dyDescent="0.3">
      <c r="AB4761"/>
      <c r="AC4761"/>
      <c r="AD4761"/>
      <c r="AE4761"/>
    </row>
    <row r="4762" spans="28:31" ht="13" x14ac:dyDescent="0.3">
      <c r="AB4762"/>
      <c r="AC4762"/>
      <c r="AD4762"/>
      <c r="AE4762"/>
    </row>
    <row r="4763" spans="28:31" ht="13" x14ac:dyDescent="0.3">
      <c r="AB4763"/>
      <c r="AC4763"/>
      <c r="AD4763"/>
      <c r="AE4763"/>
    </row>
    <row r="4764" spans="28:31" ht="13" x14ac:dyDescent="0.3">
      <c r="AB4764"/>
      <c r="AC4764"/>
      <c r="AD4764"/>
      <c r="AE4764"/>
    </row>
    <row r="4765" spans="28:31" ht="13" x14ac:dyDescent="0.3">
      <c r="AB4765"/>
      <c r="AC4765"/>
      <c r="AD4765"/>
      <c r="AE4765"/>
    </row>
    <row r="4766" spans="28:31" ht="13" x14ac:dyDescent="0.3">
      <c r="AB4766"/>
      <c r="AC4766"/>
      <c r="AD4766"/>
      <c r="AE4766"/>
    </row>
    <row r="4767" spans="28:31" ht="13" x14ac:dyDescent="0.3">
      <c r="AB4767"/>
      <c r="AC4767"/>
      <c r="AD4767"/>
      <c r="AE4767"/>
    </row>
    <row r="4768" spans="28:31" ht="13" x14ac:dyDescent="0.3">
      <c r="AB4768"/>
      <c r="AC4768"/>
      <c r="AD4768"/>
      <c r="AE4768"/>
    </row>
    <row r="4769" spans="28:31" ht="13" x14ac:dyDescent="0.3">
      <c r="AB4769"/>
      <c r="AC4769"/>
      <c r="AD4769"/>
      <c r="AE4769"/>
    </row>
    <row r="4770" spans="28:31" ht="13" x14ac:dyDescent="0.3">
      <c r="AB4770"/>
      <c r="AC4770"/>
      <c r="AD4770"/>
      <c r="AE4770"/>
    </row>
    <row r="4771" spans="28:31" ht="13" x14ac:dyDescent="0.3">
      <c r="AB4771"/>
      <c r="AC4771"/>
      <c r="AD4771"/>
      <c r="AE4771"/>
    </row>
    <row r="4772" spans="28:31" ht="13" x14ac:dyDescent="0.3">
      <c r="AB4772"/>
      <c r="AC4772"/>
      <c r="AD4772"/>
      <c r="AE4772"/>
    </row>
    <row r="4773" spans="28:31" ht="13" x14ac:dyDescent="0.3">
      <c r="AB4773"/>
      <c r="AC4773"/>
      <c r="AD4773"/>
      <c r="AE4773"/>
    </row>
    <row r="4774" spans="28:31" ht="13" x14ac:dyDescent="0.3">
      <c r="AB4774"/>
      <c r="AC4774"/>
      <c r="AD4774"/>
      <c r="AE4774"/>
    </row>
    <row r="4775" spans="28:31" ht="13" x14ac:dyDescent="0.3">
      <c r="AB4775"/>
      <c r="AC4775"/>
      <c r="AD4775"/>
      <c r="AE4775"/>
    </row>
    <row r="4776" spans="28:31" ht="13" x14ac:dyDescent="0.3">
      <c r="AB4776"/>
      <c r="AC4776"/>
      <c r="AD4776"/>
      <c r="AE4776"/>
    </row>
    <row r="4777" spans="28:31" ht="13" x14ac:dyDescent="0.3">
      <c r="AB4777"/>
      <c r="AC4777"/>
      <c r="AD4777"/>
      <c r="AE4777"/>
    </row>
    <row r="4778" spans="28:31" ht="13" x14ac:dyDescent="0.3">
      <c r="AB4778"/>
      <c r="AC4778"/>
      <c r="AD4778"/>
      <c r="AE4778"/>
    </row>
    <row r="4779" spans="28:31" ht="13" x14ac:dyDescent="0.3">
      <c r="AB4779"/>
      <c r="AC4779"/>
      <c r="AD4779"/>
      <c r="AE4779"/>
    </row>
    <row r="4780" spans="28:31" ht="13" x14ac:dyDescent="0.3">
      <c r="AB4780"/>
      <c r="AC4780"/>
      <c r="AD4780"/>
      <c r="AE4780"/>
    </row>
    <row r="4781" spans="28:31" ht="13" x14ac:dyDescent="0.3">
      <c r="AB4781"/>
      <c r="AC4781"/>
      <c r="AD4781"/>
      <c r="AE4781"/>
    </row>
    <row r="4782" spans="28:31" ht="13" x14ac:dyDescent="0.3">
      <c r="AB4782"/>
      <c r="AC4782"/>
      <c r="AD4782"/>
      <c r="AE4782"/>
    </row>
    <row r="4783" spans="28:31" ht="13" x14ac:dyDescent="0.3">
      <c r="AB4783"/>
      <c r="AC4783"/>
      <c r="AD4783"/>
      <c r="AE4783"/>
    </row>
    <row r="4784" spans="28:31" ht="13" x14ac:dyDescent="0.3">
      <c r="AB4784"/>
      <c r="AC4784"/>
      <c r="AD4784"/>
      <c r="AE4784"/>
    </row>
    <row r="4785" spans="28:31" ht="13" x14ac:dyDescent="0.3">
      <c r="AB4785"/>
      <c r="AC4785"/>
      <c r="AD4785"/>
      <c r="AE4785"/>
    </row>
    <row r="4786" spans="28:31" ht="13" x14ac:dyDescent="0.3">
      <c r="AB4786"/>
      <c r="AC4786"/>
      <c r="AD4786"/>
      <c r="AE4786"/>
    </row>
    <row r="4787" spans="28:31" ht="13" x14ac:dyDescent="0.3">
      <c r="AB4787"/>
      <c r="AC4787"/>
      <c r="AD4787"/>
      <c r="AE4787"/>
    </row>
    <row r="4788" spans="28:31" ht="13" x14ac:dyDescent="0.3">
      <c r="AB4788"/>
      <c r="AC4788"/>
      <c r="AD4788"/>
      <c r="AE4788"/>
    </row>
    <row r="4789" spans="28:31" ht="13" x14ac:dyDescent="0.3">
      <c r="AB4789"/>
      <c r="AC4789"/>
      <c r="AD4789"/>
      <c r="AE4789"/>
    </row>
    <row r="4790" spans="28:31" ht="13" x14ac:dyDescent="0.3">
      <c r="AB4790"/>
      <c r="AC4790"/>
      <c r="AD4790"/>
      <c r="AE4790"/>
    </row>
    <row r="4791" spans="28:31" ht="13" x14ac:dyDescent="0.3">
      <c r="AB4791"/>
      <c r="AC4791"/>
      <c r="AD4791"/>
      <c r="AE4791"/>
    </row>
    <row r="4792" spans="28:31" ht="13" x14ac:dyDescent="0.3">
      <c r="AB4792"/>
      <c r="AC4792"/>
      <c r="AD4792"/>
      <c r="AE4792"/>
    </row>
    <row r="4793" spans="28:31" ht="13" x14ac:dyDescent="0.3">
      <c r="AB4793"/>
      <c r="AC4793"/>
      <c r="AD4793"/>
      <c r="AE4793"/>
    </row>
    <row r="4794" spans="28:31" ht="13" x14ac:dyDescent="0.3">
      <c r="AB4794"/>
      <c r="AC4794"/>
      <c r="AD4794"/>
      <c r="AE4794"/>
    </row>
    <row r="4795" spans="28:31" ht="13" x14ac:dyDescent="0.3">
      <c r="AB4795"/>
      <c r="AC4795"/>
      <c r="AD4795"/>
      <c r="AE4795"/>
    </row>
    <row r="4796" spans="28:31" ht="13" x14ac:dyDescent="0.3">
      <c r="AB4796"/>
      <c r="AC4796"/>
      <c r="AD4796"/>
      <c r="AE4796"/>
    </row>
    <row r="4797" spans="28:31" ht="13" x14ac:dyDescent="0.3">
      <c r="AB4797"/>
      <c r="AC4797"/>
      <c r="AD4797"/>
      <c r="AE4797"/>
    </row>
    <row r="4798" spans="28:31" ht="13" x14ac:dyDescent="0.3">
      <c r="AB4798"/>
      <c r="AC4798"/>
      <c r="AD4798"/>
      <c r="AE4798"/>
    </row>
    <row r="4799" spans="28:31" ht="13" x14ac:dyDescent="0.3">
      <c r="AB4799"/>
      <c r="AC4799"/>
      <c r="AD4799"/>
      <c r="AE4799"/>
    </row>
    <row r="4800" spans="28:31" ht="13" x14ac:dyDescent="0.3">
      <c r="AB4800"/>
      <c r="AC4800"/>
      <c r="AD4800"/>
      <c r="AE4800"/>
    </row>
    <row r="4801" spans="28:31" ht="13" x14ac:dyDescent="0.3">
      <c r="AB4801"/>
      <c r="AC4801"/>
      <c r="AD4801"/>
      <c r="AE4801"/>
    </row>
    <row r="4802" spans="28:31" ht="13" x14ac:dyDescent="0.3">
      <c r="AB4802"/>
      <c r="AC4802"/>
      <c r="AD4802"/>
      <c r="AE4802"/>
    </row>
    <row r="4803" spans="28:31" ht="13" x14ac:dyDescent="0.3">
      <c r="AB4803"/>
      <c r="AC4803"/>
      <c r="AD4803"/>
      <c r="AE4803"/>
    </row>
    <row r="4804" spans="28:31" ht="13" x14ac:dyDescent="0.3">
      <c r="AB4804"/>
      <c r="AC4804"/>
      <c r="AD4804"/>
      <c r="AE4804"/>
    </row>
    <row r="4805" spans="28:31" ht="13" x14ac:dyDescent="0.3">
      <c r="AB4805"/>
      <c r="AC4805"/>
      <c r="AD4805"/>
      <c r="AE4805"/>
    </row>
    <row r="4806" spans="28:31" ht="13" x14ac:dyDescent="0.3">
      <c r="AB4806"/>
      <c r="AC4806"/>
      <c r="AD4806"/>
      <c r="AE4806"/>
    </row>
    <row r="4807" spans="28:31" ht="13" x14ac:dyDescent="0.3">
      <c r="AB4807"/>
      <c r="AC4807"/>
      <c r="AD4807"/>
      <c r="AE4807"/>
    </row>
    <row r="4808" spans="28:31" ht="13" x14ac:dyDescent="0.3">
      <c r="AB4808"/>
      <c r="AC4808"/>
      <c r="AD4808"/>
      <c r="AE4808"/>
    </row>
    <row r="4809" spans="28:31" ht="13" x14ac:dyDescent="0.3">
      <c r="AB4809"/>
      <c r="AC4809"/>
      <c r="AD4809"/>
      <c r="AE4809"/>
    </row>
    <row r="4810" spans="28:31" ht="13" x14ac:dyDescent="0.3">
      <c r="AB4810"/>
      <c r="AC4810"/>
      <c r="AD4810"/>
      <c r="AE4810"/>
    </row>
    <row r="4811" spans="28:31" ht="13" x14ac:dyDescent="0.3">
      <c r="AB4811"/>
      <c r="AC4811"/>
      <c r="AD4811"/>
      <c r="AE4811"/>
    </row>
    <row r="4812" spans="28:31" ht="13" x14ac:dyDescent="0.3">
      <c r="AB4812"/>
      <c r="AC4812"/>
      <c r="AD4812"/>
      <c r="AE4812"/>
    </row>
    <row r="4813" spans="28:31" ht="13" x14ac:dyDescent="0.3">
      <c r="AB4813"/>
      <c r="AC4813"/>
      <c r="AD4813"/>
      <c r="AE4813"/>
    </row>
    <row r="4814" spans="28:31" ht="13" x14ac:dyDescent="0.3">
      <c r="AB4814"/>
      <c r="AC4814"/>
      <c r="AD4814"/>
      <c r="AE4814"/>
    </row>
    <row r="4815" spans="28:31" ht="13" x14ac:dyDescent="0.3">
      <c r="AB4815"/>
      <c r="AC4815"/>
      <c r="AD4815"/>
      <c r="AE4815"/>
    </row>
    <row r="4816" spans="28:31" ht="13" x14ac:dyDescent="0.3">
      <c r="AB4816"/>
      <c r="AC4816"/>
      <c r="AD4816"/>
      <c r="AE4816"/>
    </row>
    <row r="4817" spans="28:31" ht="13" x14ac:dyDescent="0.3">
      <c r="AB4817"/>
      <c r="AC4817"/>
      <c r="AD4817"/>
      <c r="AE4817"/>
    </row>
    <row r="4818" spans="28:31" ht="13" x14ac:dyDescent="0.3">
      <c r="AB4818"/>
      <c r="AC4818"/>
      <c r="AD4818"/>
      <c r="AE4818"/>
    </row>
    <row r="4819" spans="28:31" ht="13" x14ac:dyDescent="0.3">
      <c r="AB4819"/>
      <c r="AC4819"/>
      <c r="AD4819"/>
      <c r="AE4819"/>
    </row>
    <row r="4820" spans="28:31" ht="13" x14ac:dyDescent="0.3">
      <c r="AB4820"/>
      <c r="AC4820"/>
      <c r="AD4820"/>
      <c r="AE4820"/>
    </row>
    <row r="4821" spans="28:31" ht="13" x14ac:dyDescent="0.3">
      <c r="AB4821"/>
      <c r="AC4821"/>
      <c r="AD4821"/>
      <c r="AE4821"/>
    </row>
    <row r="4822" spans="28:31" ht="13" x14ac:dyDescent="0.3">
      <c r="AB4822"/>
      <c r="AC4822"/>
      <c r="AD4822"/>
      <c r="AE4822"/>
    </row>
    <row r="4823" spans="28:31" ht="13" x14ac:dyDescent="0.3">
      <c r="AB4823"/>
      <c r="AC4823"/>
      <c r="AD4823"/>
      <c r="AE4823"/>
    </row>
    <row r="4824" spans="28:31" ht="13" x14ac:dyDescent="0.3">
      <c r="AB4824"/>
      <c r="AC4824"/>
      <c r="AD4824"/>
      <c r="AE4824"/>
    </row>
    <row r="4825" spans="28:31" ht="13" x14ac:dyDescent="0.3">
      <c r="AB4825"/>
      <c r="AC4825"/>
      <c r="AD4825"/>
      <c r="AE4825"/>
    </row>
    <row r="4826" spans="28:31" ht="13" x14ac:dyDescent="0.3">
      <c r="AB4826"/>
      <c r="AC4826"/>
      <c r="AD4826"/>
      <c r="AE4826"/>
    </row>
    <row r="4827" spans="28:31" ht="13" x14ac:dyDescent="0.3">
      <c r="AB4827"/>
      <c r="AC4827"/>
      <c r="AD4827"/>
      <c r="AE4827"/>
    </row>
    <row r="4828" spans="28:31" ht="13" x14ac:dyDescent="0.3">
      <c r="AB4828"/>
      <c r="AC4828"/>
      <c r="AD4828"/>
      <c r="AE4828"/>
    </row>
    <row r="4829" spans="28:31" ht="13" x14ac:dyDescent="0.3">
      <c r="AB4829"/>
      <c r="AC4829"/>
      <c r="AD4829"/>
      <c r="AE4829"/>
    </row>
    <row r="4830" spans="28:31" ht="13" x14ac:dyDescent="0.3">
      <c r="AB4830"/>
      <c r="AC4830"/>
      <c r="AD4830"/>
      <c r="AE4830"/>
    </row>
    <row r="4831" spans="28:31" ht="13" x14ac:dyDescent="0.3">
      <c r="AB4831"/>
      <c r="AC4831"/>
      <c r="AD4831"/>
      <c r="AE4831"/>
    </row>
    <row r="4832" spans="28:31" ht="13" x14ac:dyDescent="0.3">
      <c r="AB4832"/>
      <c r="AC4832"/>
      <c r="AD4832"/>
      <c r="AE4832"/>
    </row>
    <row r="4833" spans="28:31" ht="13" x14ac:dyDescent="0.3">
      <c r="AB4833"/>
      <c r="AC4833"/>
      <c r="AD4833"/>
      <c r="AE4833"/>
    </row>
    <row r="4834" spans="28:31" ht="13" x14ac:dyDescent="0.3">
      <c r="AB4834"/>
      <c r="AC4834"/>
      <c r="AD4834"/>
      <c r="AE4834"/>
    </row>
    <row r="4835" spans="28:31" ht="13" x14ac:dyDescent="0.3">
      <c r="AB4835"/>
      <c r="AC4835"/>
      <c r="AD4835"/>
      <c r="AE4835"/>
    </row>
    <row r="4836" spans="28:31" ht="13" x14ac:dyDescent="0.3">
      <c r="AB4836"/>
      <c r="AC4836"/>
      <c r="AD4836"/>
      <c r="AE4836"/>
    </row>
    <row r="4837" spans="28:31" ht="13" x14ac:dyDescent="0.3">
      <c r="AB4837"/>
      <c r="AC4837"/>
      <c r="AD4837"/>
      <c r="AE4837"/>
    </row>
    <row r="4838" spans="28:31" ht="13" x14ac:dyDescent="0.3">
      <c r="AB4838"/>
      <c r="AC4838"/>
      <c r="AD4838"/>
      <c r="AE4838"/>
    </row>
    <row r="4839" spans="28:31" ht="13" x14ac:dyDescent="0.3">
      <c r="AB4839"/>
      <c r="AC4839"/>
      <c r="AD4839"/>
      <c r="AE4839"/>
    </row>
    <row r="4840" spans="28:31" ht="13" x14ac:dyDescent="0.3">
      <c r="AB4840"/>
      <c r="AC4840"/>
      <c r="AD4840"/>
      <c r="AE4840"/>
    </row>
    <row r="4841" spans="28:31" ht="13" x14ac:dyDescent="0.3">
      <c r="AB4841"/>
      <c r="AC4841"/>
      <c r="AD4841"/>
      <c r="AE4841"/>
    </row>
    <row r="4842" spans="28:31" ht="13" x14ac:dyDescent="0.3">
      <c r="AB4842"/>
      <c r="AC4842"/>
      <c r="AD4842"/>
      <c r="AE4842"/>
    </row>
    <row r="4843" spans="28:31" ht="13" x14ac:dyDescent="0.3">
      <c r="AB4843"/>
      <c r="AC4843"/>
      <c r="AD4843"/>
      <c r="AE4843"/>
    </row>
    <row r="4844" spans="28:31" ht="13" x14ac:dyDescent="0.3">
      <c r="AB4844"/>
      <c r="AC4844"/>
      <c r="AD4844"/>
      <c r="AE4844"/>
    </row>
    <row r="4845" spans="28:31" ht="13" x14ac:dyDescent="0.3">
      <c r="AB4845"/>
      <c r="AC4845"/>
      <c r="AD4845"/>
      <c r="AE4845"/>
    </row>
    <row r="4846" spans="28:31" ht="13" x14ac:dyDescent="0.3">
      <c r="AB4846"/>
      <c r="AC4846"/>
      <c r="AD4846"/>
      <c r="AE4846"/>
    </row>
    <row r="4847" spans="28:31" ht="13" x14ac:dyDescent="0.3">
      <c r="AB4847"/>
      <c r="AC4847"/>
      <c r="AD4847"/>
      <c r="AE4847"/>
    </row>
    <row r="4848" spans="28:31" ht="13" x14ac:dyDescent="0.3">
      <c r="AB4848"/>
      <c r="AC4848"/>
      <c r="AD4848"/>
      <c r="AE4848"/>
    </row>
    <row r="4849" spans="28:31" ht="13" x14ac:dyDescent="0.3">
      <c r="AB4849"/>
      <c r="AC4849"/>
      <c r="AD4849"/>
      <c r="AE4849"/>
    </row>
    <row r="4850" spans="28:31" ht="13" x14ac:dyDescent="0.3">
      <c r="AB4850"/>
      <c r="AC4850"/>
      <c r="AD4850"/>
      <c r="AE4850"/>
    </row>
    <row r="4851" spans="28:31" ht="13" x14ac:dyDescent="0.3">
      <c r="AB4851"/>
      <c r="AC4851"/>
      <c r="AD4851"/>
      <c r="AE4851"/>
    </row>
    <row r="4852" spans="28:31" ht="13" x14ac:dyDescent="0.3">
      <c r="AB4852"/>
      <c r="AC4852"/>
      <c r="AD4852"/>
      <c r="AE4852"/>
    </row>
    <row r="4853" spans="28:31" ht="13" x14ac:dyDescent="0.3">
      <c r="AB4853"/>
      <c r="AC4853"/>
      <c r="AD4853"/>
      <c r="AE4853"/>
    </row>
    <row r="4854" spans="28:31" ht="13" x14ac:dyDescent="0.3">
      <c r="AB4854"/>
      <c r="AC4854"/>
      <c r="AD4854"/>
      <c r="AE4854"/>
    </row>
    <row r="4855" spans="28:31" ht="13" x14ac:dyDescent="0.3">
      <c r="AB4855"/>
      <c r="AC4855"/>
      <c r="AD4855"/>
      <c r="AE4855"/>
    </row>
    <row r="4856" spans="28:31" ht="13" x14ac:dyDescent="0.3">
      <c r="AB4856"/>
      <c r="AC4856"/>
      <c r="AD4856"/>
      <c r="AE4856"/>
    </row>
    <row r="4857" spans="28:31" ht="13" x14ac:dyDescent="0.3">
      <c r="AB4857"/>
      <c r="AC4857"/>
      <c r="AD4857"/>
      <c r="AE4857"/>
    </row>
    <row r="4858" spans="28:31" ht="13" x14ac:dyDescent="0.3">
      <c r="AB4858"/>
      <c r="AC4858"/>
      <c r="AD4858"/>
      <c r="AE4858"/>
    </row>
    <row r="4859" spans="28:31" ht="13" x14ac:dyDescent="0.3">
      <c r="AB4859"/>
      <c r="AC4859"/>
      <c r="AD4859"/>
      <c r="AE4859"/>
    </row>
    <row r="4860" spans="28:31" ht="13" x14ac:dyDescent="0.3">
      <c r="AB4860"/>
      <c r="AC4860"/>
      <c r="AD4860"/>
      <c r="AE4860"/>
    </row>
    <row r="4861" spans="28:31" ht="13" x14ac:dyDescent="0.3">
      <c r="AB4861"/>
      <c r="AC4861"/>
      <c r="AD4861"/>
      <c r="AE4861"/>
    </row>
    <row r="4862" spans="28:31" ht="13" x14ac:dyDescent="0.3">
      <c r="AB4862"/>
      <c r="AC4862"/>
      <c r="AD4862"/>
      <c r="AE4862"/>
    </row>
    <row r="4863" spans="28:31" ht="13" x14ac:dyDescent="0.3">
      <c r="AB4863"/>
      <c r="AC4863"/>
      <c r="AD4863"/>
      <c r="AE4863"/>
    </row>
    <row r="4864" spans="28:31" ht="13" x14ac:dyDescent="0.3">
      <c r="AB4864"/>
      <c r="AC4864"/>
      <c r="AD4864"/>
      <c r="AE4864"/>
    </row>
    <row r="4865" spans="28:31" ht="13" x14ac:dyDescent="0.3">
      <c r="AB4865"/>
      <c r="AC4865"/>
      <c r="AD4865"/>
      <c r="AE4865"/>
    </row>
    <row r="4866" spans="28:31" ht="13" x14ac:dyDescent="0.3">
      <c r="AB4866"/>
      <c r="AC4866"/>
      <c r="AD4866"/>
      <c r="AE4866"/>
    </row>
    <row r="4867" spans="28:31" ht="13" x14ac:dyDescent="0.3">
      <c r="AB4867"/>
      <c r="AC4867"/>
      <c r="AD4867"/>
      <c r="AE4867"/>
    </row>
    <row r="4868" spans="28:31" ht="13" x14ac:dyDescent="0.3">
      <c r="AB4868"/>
      <c r="AC4868"/>
      <c r="AD4868"/>
      <c r="AE4868"/>
    </row>
    <row r="4869" spans="28:31" ht="13" x14ac:dyDescent="0.3">
      <c r="AB4869"/>
      <c r="AC4869"/>
      <c r="AD4869"/>
      <c r="AE4869"/>
    </row>
    <row r="4870" spans="28:31" ht="13" x14ac:dyDescent="0.3">
      <c r="AB4870"/>
      <c r="AC4870"/>
      <c r="AD4870"/>
      <c r="AE4870"/>
    </row>
    <row r="4871" spans="28:31" ht="13" x14ac:dyDescent="0.3">
      <c r="AB4871"/>
      <c r="AC4871"/>
      <c r="AD4871"/>
      <c r="AE4871"/>
    </row>
    <row r="4872" spans="28:31" ht="13" x14ac:dyDescent="0.3">
      <c r="AB4872"/>
      <c r="AC4872"/>
      <c r="AD4872"/>
      <c r="AE4872"/>
    </row>
    <row r="4873" spans="28:31" ht="13" x14ac:dyDescent="0.3">
      <c r="AB4873"/>
      <c r="AC4873"/>
      <c r="AD4873"/>
      <c r="AE4873"/>
    </row>
    <row r="4874" spans="28:31" ht="13" x14ac:dyDescent="0.3">
      <c r="AB4874"/>
      <c r="AC4874"/>
      <c r="AD4874"/>
      <c r="AE4874"/>
    </row>
    <row r="4875" spans="28:31" ht="13" x14ac:dyDescent="0.3">
      <c r="AB4875"/>
      <c r="AC4875"/>
      <c r="AD4875"/>
      <c r="AE4875"/>
    </row>
    <row r="4876" spans="28:31" ht="13" x14ac:dyDescent="0.3">
      <c r="AB4876"/>
      <c r="AC4876"/>
      <c r="AD4876"/>
      <c r="AE4876"/>
    </row>
    <row r="4877" spans="28:31" ht="13" x14ac:dyDescent="0.3">
      <c r="AB4877"/>
      <c r="AC4877"/>
      <c r="AD4877"/>
      <c r="AE4877"/>
    </row>
    <row r="4878" spans="28:31" ht="13" x14ac:dyDescent="0.3">
      <c r="AB4878"/>
      <c r="AC4878"/>
      <c r="AD4878"/>
      <c r="AE4878"/>
    </row>
    <row r="4879" spans="28:31" ht="13" x14ac:dyDescent="0.3">
      <c r="AB4879"/>
      <c r="AC4879"/>
      <c r="AD4879"/>
      <c r="AE4879"/>
    </row>
    <row r="4880" spans="28:31" ht="13" x14ac:dyDescent="0.3">
      <c r="AB4880"/>
      <c r="AC4880"/>
      <c r="AD4880"/>
      <c r="AE4880"/>
    </row>
    <row r="4881" spans="28:31" ht="13" x14ac:dyDescent="0.3">
      <c r="AB4881"/>
      <c r="AC4881"/>
      <c r="AD4881"/>
      <c r="AE4881"/>
    </row>
    <row r="4882" spans="28:31" ht="13" x14ac:dyDescent="0.3">
      <c r="AB4882"/>
      <c r="AC4882"/>
      <c r="AD4882"/>
      <c r="AE4882"/>
    </row>
    <row r="4883" spans="28:31" ht="13" x14ac:dyDescent="0.3">
      <c r="AB4883"/>
      <c r="AC4883"/>
      <c r="AD4883"/>
      <c r="AE4883"/>
    </row>
    <row r="4884" spans="28:31" ht="13" x14ac:dyDescent="0.3">
      <c r="AB4884"/>
      <c r="AC4884"/>
      <c r="AD4884"/>
      <c r="AE4884"/>
    </row>
    <row r="4885" spans="28:31" ht="13" x14ac:dyDescent="0.3">
      <c r="AB4885"/>
      <c r="AC4885"/>
      <c r="AD4885"/>
      <c r="AE4885"/>
    </row>
    <row r="4886" spans="28:31" ht="13" x14ac:dyDescent="0.3">
      <c r="AB4886"/>
      <c r="AC4886"/>
      <c r="AD4886"/>
      <c r="AE4886"/>
    </row>
    <row r="4887" spans="28:31" ht="13" x14ac:dyDescent="0.3">
      <c r="AB4887"/>
      <c r="AC4887"/>
      <c r="AD4887"/>
      <c r="AE4887"/>
    </row>
    <row r="4888" spans="28:31" ht="13" x14ac:dyDescent="0.3">
      <c r="AB4888"/>
      <c r="AC4888"/>
      <c r="AD4888"/>
      <c r="AE4888"/>
    </row>
    <row r="4889" spans="28:31" ht="13" x14ac:dyDescent="0.3">
      <c r="AB4889"/>
      <c r="AC4889"/>
      <c r="AD4889"/>
      <c r="AE4889"/>
    </row>
    <row r="4890" spans="28:31" ht="13" x14ac:dyDescent="0.3">
      <c r="AB4890"/>
      <c r="AC4890"/>
      <c r="AD4890"/>
      <c r="AE4890"/>
    </row>
    <row r="4891" spans="28:31" ht="13" x14ac:dyDescent="0.3">
      <c r="AB4891"/>
      <c r="AC4891"/>
      <c r="AD4891"/>
      <c r="AE4891"/>
    </row>
    <row r="4892" spans="28:31" ht="13" x14ac:dyDescent="0.3">
      <c r="AB4892"/>
      <c r="AC4892"/>
      <c r="AD4892"/>
      <c r="AE4892"/>
    </row>
    <row r="4893" spans="28:31" ht="13" x14ac:dyDescent="0.3">
      <c r="AB4893"/>
      <c r="AC4893"/>
      <c r="AD4893"/>
      <c r="AE4893"/>
    </row>
    <row r="4894" spans="28:31" ht="13" x14ac:dyDescent="0.3">
      <c r="AB4894"/>
      <c r="AC4894"/>
      <c r="AD4894"/>
      <c r="AE4894"/>
    </row>
    <row r="4895" spans="28:31" ht="13" x14ac:dyDescent="0.3">
      <c r="AB4895"/>
      <c r="AC4895"/>
      <c r="AD4895"/>
      <c r="AE4895"/>
    </row>
    <row r="4896" spans="28:31" ht="13" x14ac:dyDescent="0.3">
      <c r="AB4896"/>
      <c r="AC4896"/>
      <c r="AD4896"/>
      <c r="AE4896"/>
    </row>
    <row r="4897" spans="28:31" ht="13" x14ac:dyDescent="0.3">
      <c r="AB4897"/>
      <c r="AC4897"/>
      <c r="AD4897"/>
      <c r="AE4897"/>
    </row>
    <row r="4898" spans="28:31" ht="13" x14ac:dyDescent="0.3">
      <c r="AB4898"/>
      <c r="AC4898"/>
      <c r="AD4898"/>
      <c r="AE4898"/>
    </row>
    <row r="4899" spans="28:31" ht="13" x14ac:dyDescent="0.3">
      <c r="AB4899"/>
      <c r="AC4899"/>
      <c r="AD4899"/>
      <c r="AE4899"/>
    </row>
    <row r="4900" spans="28:31" ht="13" x14ac:dyDescent="0.3">
      <c r="AB4900"/>
      <c r="AC4900"/>
      <c r="AD4900"/>
      <c r="AE4900"/>
    </row>
    <row r="4901" spans="28:31" ht="13" x14ac:dyDescent="0.3">
      <c r="AB4901"/>
      <c r="AC4901"/>
      <c r="AD4901"/>
      <c r="AE4901"/>
    </row>
    <row r="4902" spans="28:31" ht="13" x14ac:dyDescent="0.3">
      <c r="AB4902"/>
      <c r="AC4902"/>
      <c r="AD4902"/>
      <c r="AE4902"/>
    </row>
    <row r="4903" spans="28:31" ht="13" x14ac:dyDescent="0.3">
      <c r="AB4903"/>
      <c r="AC4903"/>
      <c r="AD4903"/>
      <c r="AE4903"/>
    </row>
    <row r="4904" spans="28:31" ht="13" x14ac:dyDescent="0.3">
      <c r="AB4904"/>
      <c r="AC4904"/>
      <c r="AD4904"/>
      <c r="AE4904"/>
    </row>
    <row r="4905" spans="28:31" ht="13" x14ac:dyDescent="0.3">
      <c r="AB4905"/>
      <c r="AC4905"/>
      <c r="AD4905"/>
      <c r="AE4905"/>
    </row>
    <row r="4906" spans="28:31" ht="13" x14ac:dyDescent="0.3">
      <c r="AB4906"/>
      <c r="AC4906"/>
      <c r="AD4906"/>
      <c r="AE4906"/>
    </row>
    <row r="4907" spans="28:31" ht="13" x14ac:dyDescent="0.3">
      <c r="AB4907"/>
      <c r="AC4907"/>
      <c r="AD4907"/>
      <c r="AE4907"/>
    </row>
    <row r="4908" spans="28:31" ht="13" x14ac:dyDescent="0.3">
      <c r="AB4908"/>
      <c r="AC4908"/>
      <c r="AD4908"/>
      <c r="AE4908"/>
    </row>
    <row r="4909" spans="28:31" ht="13" x14ac:dyDescent="0.3">
      <c r="AB4909"/>
      <c r="AC4909"/>
      <c r="AD4909"/>
      <c r="AE4909"/>
    </row>
    <row r="4910" spans="28:31" ht="13" x14ac:dyDescent="0.3">
      <c r="AB4910"/>
      <c r="AC4910"/>
      <c r="AD4910"/>
      <c r="AE4910"/>
    </row>
    <row r="4911" spans="28:31" ht="13" x14ac:dyDescent="0.3">
      <c r="AB4911"/>
      <c r="AC4911"/>
      <c r="AD4911"/>
      <c r="AE4911"/>
    </row>
    <row r="4912" spans="28:31" ht="13" x14ac:dyDescent="0.3">
      <c r="AB4912"/>
      <c r="AC4912"/>
      <c r="AD4912"/>
      <c r="AE4912"/>
    </row>
    <row r="4913" spans="28:31" ht="13" x14ac:dyDescent="0.3">
      <c r="AB4913"/>
      <c r="AC4913"/>
      <c r="AD4913"/>
      <c r="AE4913"/>
    </row>
    <row r="4914" spans="28:31" ht="13" x14ac:dyDescent="0.3">
      <c r="AB4914"/>
      <c r="AC4914"/>
      <c r="AD4914"/>
      <c r="AE4914"/>
    </row>
    <row r="4915" spans="28:31" ht="13" x14ac:dyDescent="0.3">
      <c r="AB4915"/>
      <c r="AC4915"/>
      <c r="AD4915"/>
      <c r="AE4915"/>
    </row>
    <row r="4916" spans="28:31" ht="13" x14ac:dyDescent="0.3">
      <c r="AB4916"/>
      <c r="AC4916"/>
      <c r="AD4916"/>
      <c r="AE4916"/>
    </row>
    <row r="4917" spans="28:31" ht="13" x14ac:dyDescent="0.3">
      <c r="AB4917"/>
      <c r="AC4917"/>
      <c r="AD4917"/>
      <c r="AE4917"/>
    </row>
    <row r="4918" spans="28:31" ht="13" x14ac:dyDescent="0.3">
      <c r="AB4918"/>
      <c r="AC4918"/>
      <c r="AD4918"/>
      <c r="AE4918"/>
    </row>
    <row r="4919" spans="28:31" ht="13" x14ac:dyDescent="0.3">
      <c r="AB4919"/>
      <c r="AC4919"/>
      <c r="AD4919"/>
      <c r="AE4919"/>
    </row>
    <row r="4920" spans="28:31" ht="13" x14ac:dyDescent="0.3">
      <c r="AB4920"/>
      <c r="AC4920"/>
      <c r="AD4920"/>
      <c r="AE4920"/>
    </row>
    <row r="4921" spans="28:31" ht="13" x14ac:dyDescent="0.3">
      <c r="AB4921"/>
      <c r="AC4921"/>
      <c r="AD4921"/>
      <c r="AE4921"/>
    </row>
    <row r="4922" spans="28:31" ht="13" x14ac:dyDescent="0.3">
      <c r="AB4922"/>
      <c r="AC4922"/>
      <c r="AD4922"/>
      <c r="AE4922"/>
    </row>
    <row r="4923" spans="28:31" ht="13" x14ac:dyDescent="0.3">
      <c r="AB4923"/>
      <c r="AC4923"/>
      <c r="AD4923"/>
      <c r="AE4923"/>
    </row>
    <row r="4924" spans="28:31" ht="13" x14ac:dyDescent="0.3">
      <c r="AB4924"/>
      <c r="AC4924"/>
      <c r="AD4924"/>
      <c r="AE4924"/>
    </row>
    <row r="4925" spans="28:31" ht="13" x14ac:dyDescent="0.3">
      <c r="AB4925"/>
      <c r="AC4925"/>
      <c r="AD4925"/>
      <c r="AE4925"/>
    </row>
    <row r="4926" spans="28:31" ht="13" x14ac:dyDescent="0.3">
      <c r="AB4926"/>
      <c r="AC4926"/>
      <c r="AD4926"/>
      <c r="AE4926"/>
    </row>
    <row r="4927" spans="28:31" ht="13" x14ac:dyDescent="0.3">
      <c r="AB4927"/>
      <c r="AC4927"/>
      <c r="AD4927"/>
      <c r="AE4927"/>
    </row>
    <row r="4928" spans="28:31" ht="13" x14ac:dyDescent="0.3">
      <c r="AB4928"/>
      <c r="AC4928"/>
      <c r="AD4928"/>
      <c r="AE4928"/>
    </row>
    <row r="4929" spans="28:31" ht="13" x14ac:dyDescent="0.3">
      <c r="AB4929"/>
      <c r="AC4929"/>
      <c r="AD4929"/>
      <c r="AE4929"/>
    </row>
    <row r="4930" spans="28:31" ht="13" x14ac:dyDescent="0.3">
      <c r="AB4930"/>
      <c r="AC4930"/>
      <c r="AD4930"/>
      <c r="AE4930"/>
    </row>
    <row r="4931" spans="28:31" ht="13" x14ac:dyDescent="0.3">
      <c r="AB4931"/>
      <c r="AC4931"/>
      <c r="AD4931"/>
      <c r="AE4931"/>
    </row>
    <row r="4932" spans="28:31" ht="13" x14ac:dyDescent="0.3">
      <c r="AB4932"/>
      <c r="AC4932"/>
      <c r="AD4932"/>
      <c r="AE4932"/>
    </row>
    <row r="4933" spans="28:31" ht="13" x14ac:dyDescent="0.3">
      <c r="AB4933"/>
      <c r="AC4933"/>
      <c r="AD4933"/>
      <c r="AE4933"/>
    </row>
    <row r="4934" spans="28:31" ht="13" x14ac:dyDescent="0.3">
      <c r="AB4934"/>
      <c r="AC4934"/>
      <c r="AD4934"/>
      <c r="AE4934"/>
    </row>
    <row r="4935" spans="28:31" ht="13" x14ac:dyDescent="0.3">
      <c r="AB4935"/>
      <c r="AC4935"/>
      <c r="AD4935"/>
      <c r="AE4935"/>
    </row>
    <row r="4936" spans="28:31" ht="13" x14ac:dyDescent="0.3">
      <c r="AB4936"/>
      <c r="AC4936"/>
      <c r="AD4936"/>
      <c r="AE4936"/>
    </row>
    <row r="4937" spans="28:31" ht="13" x14ac:dyDescent="0.3">
      <c r="AB4937"/>
      <c r="AC4937"/>
      <c r="AD4937"/>
      <c r="AE4937"/>
    </row>
    <row r="4938" spans="28:31" ht="13" x14ac:dyDescent="0.3">
      <c r="AB4938"/>
      <c r="AC4938"/>
      <c r="AD4938"/>
      <c r="AE4938"/>
    </row>
    <row r="4939" spans="28:31" ht="13" x14ac:dyDescent="0.3">
      <c r="AB4939"/>
      <c r="AC4939"/>
      <c r="AD4939"/>
      <c r="AE4939"/>
    </row>
    <row r="4940" spans="28:31" ht="13" x14ac:dyDescent="0.3">
      <c r="AB4940"/>
      <c r="AC4940"/>
      <c r="AD4940"/>
      <c r="AE4940"/>
    </row>
    <row r="4941" spans="28:31" ht="13" x14ac:dyDescent="0.3">
      <c r="AB4941"/>
      <c r="AC4941"/>
      <c r="AD4941"/>
      <c r="AE4941"/>
    </row>
    <row r="4942" spans="28:31" ht="13" x14ac:dyDescent="0.3">
      <c r="AB4942"/>
      <c r="AC4942"/>
      <c r="AD4942"/>
      <c r="AE4942"/>
    </row>
    <row r="4943" spans="28:31" ht="13" x14ac:dyDescent="0.3">
      <c r="AB4943"/>
      <c r="AC4943"/>
      <c r="AD4943"/>
      <c r="AE4943"/>
    </row>
    <row r="4944" spans="28:31" ht="13" x14ac:dyDescent="0.3">
      <c r="AB4944"/>
      <c r="AC4944"/>
      <c r="AD4944"/>
      <c r="AE4944"/>
    </row>
    <row r="4945" spans="28:31" ht="13" x14ac:dyDescent="0.3">
      <c r="AB4945"/>
      <c r="AC4945"/>
      <c r="AD4945"/>
      <c r="AE4945"/>
    </row>
    <row r="4946" spans="28:31" ht="13" x14ac:dyDescent="0.3">
      <c r="AB4946"/>
      <c r="AC4946"/>
      <c r="AD4946"/>
      <c r="AE4946"/>
    </row>
    <row r="4947" spans="28:31" ht="13" x14ac:dyDescent="0.3">
      <c r="AB4947"/>
      <c r="AC4947"/>
      <c r="AD4947"/>
      <c r="AE4947"/>
    </row>
    <row r="4948" spans="28:31" ht="13" x14ac:dyDescent="0.3">
      <c r="AB4948"/>
      <c r="AC4948"/>
      <c r="AD4948"/>
      <c r="AE4948"/>
    </row>
    <row r="4949" spans="28:31" ht="13" x14ac:dyDescent="0.3">
      <c r="AB4949"/>
      <c r="AC4949"/>
      <c r="AD4949"/>
      <c r="AE4949"/>
    </row>
    <row r="4950" spans="28:31" ht="13" x14ac:dyDescent="0.3">
      <c r="AB4950"/>
      <c r="AC4950"/>
      <c r="AD4950"/>
      <c r="AE4950"/>
    </row>
    <row r="4951" spans="28:31" ht="13" x14ac:dyDescent="0.3">
      <c r="AB4951"/>
      <c r="AC4951"/>
      <c r="AD4951"/>
      <c r="AE4951"/>
    </row>
    <row r="4952" spans="28:31" ht="13" x14ac:dyDescent="0.3">
      <c r="AB4952"/>
      <c r="AC4952"/>
      <c r="AD4952"/>
      <c r="AE4952"/>
    </row>
    <row r="4953" spans="28:31" ht="13" x14ac:dyDescent="0.3">
      <c r="AB4953"/>
      <c r="AC4953"/>
      <c r="AD4953"/>
      <c r="AE4953"/>
    </row>
    <row r="4954" spans="28:31" ht="13" x14ac:dyDescent="0.3">
      <c r="AB4954"/>
      <c r="AC4954"/>
      <c r="AD4954"/>
      <c r="AE4954"/>
    </row>
    <row r="4955" spans="28:31" ht="13" x14ac:dyDescent="0.3">
      <c r="AB4955"/>
      <c r="AC4955"/>
      <c r="AD4955"/>
      <c r="AE4955"/>
    </row>
    <row r="4956" spans="28:31" ht="13" x14ac:dyDescent="0.3">
      <c r="AB4956"/>
      <c r="AC4956"/>
      <c r="AD4956"/>
      <c r="AE4956"/>
    </row>
    <row r="4957" spans="28:31" ht="13" x14ac:dyDescent="0.3">
      <c r="AB4957"/>
      <c r="AC4957"/>
      <c r="AD4957"/>
      <c r="AE4957"/>
    </row>
    <row r="4958" spans="28:31" ht="13" x14ac:dyDescent="0.3">
      <c r="AB4958"/>
      <c r="AC4958"/>
      <c r="AD4958"/>
      <c r="AE4958"/>
    </row>
    <row r="4959" spans="28:31" ht="13" x14ac:dyDescent="0.3">
      <c r="AB4959"/>
      <c r="AC4959"/>
      <c r="AD4959"/>
      <c r="AE4959"/>
    </row>
    <row r="4960" spans="28:31" ht="13" x14ac:dyDescent="0.3">
      <c r="AB4960"/>
      <c r="AC4960"/>
      <c r="AD4960"/>
      <c r="AE4960"/>
    </row>
    <row r="4961" spans="28:31" ht="13" x14ac:dyDescent="0.3">
      <c r="AB4961"/>
      <c r="AC4961"/>
      <c r="AD4961"/>
      <c r="AE4961"/>
    </row>
    <row r="4962" spans="28:31" ht="13" x14ac:dyDescent="0.3">
      <c r="AB4962"/>
      <c r="AC4962"/>
      <c r="AD4962"/>
      <c r="AE4962"/>
    </row>
    <row r="4963" spans="28:31" ht="13" x14ac:dyDescent="0.3">
      <c r="AB4963"/>
      <c r="AC4963"/>
      <c r="AD4963"/>
      <c r="AE4963"/>
    </row>
    <row r="4964" spans="28:31" ht="13" x14ac:dyDescent="0.3">
      <c r="AB4964"/>
      <c r="AC4964"/>
      <c r="AD4964"/>
      <c r="AE4964"/>
    </row>
    <row r="4965" spans="28:31" ht="13" x14ac:dyDescent="0.3">
      <c r="AB4965"/>
      <c r="AC4965"/>
      <c r="AD4965"/>
      <c r="AE4965"/>
    </row>
    <row r="4966" spans="28:31" ht="13" x14ac:dyDescent="0.3">
      <c r="AB4966"/>
      <c r="AC4966"/>
      <c r="AD4966"/>
      <c r="AE4966"/>
    </row>
    <row r="4967" spans="28:31" ht="13" x14ac:dyDescent="0.3">
      <c r="AB4967"/>
      <c r="AC4967"/>
      <c r="AD4967"/>
      <c r="AE4967"/>
    </row>
    <row r="4968" spans="28:31" ht="13" x14ac:dyDescent="0.3">
      <c r="AB4968"/>
      <c r="AC4968"/>
      <c r="AD4968"/>
      <c r="AE4968"/>
    </row>
    <row r="4969" spans="28:31" ht="13" x14ac:dyDescent="0.3">
      <c r="AB4969"/>
      <c r="AC4969"/>
      <c r="AD4969"/>
      <c r="AE4969"/>
    </row>
    <row r="4970" spans="28:31" ht="13" x14ac:dyDescent="0.3">
      <c r="AB4970"/>
      <c r="AC4970"/>
      <c r="AD4970"/>
      <c r="AE4970"/>
    </row>
    <row r="4971" spans="28:31" ht="13" x14ac:dyDescent="0.3">
      <c r="AB4971"/>
      <c r="AC4971"/>
      <c r="AD4971"/>
      <c r="AE4971"/>
    </row>
    <row r="4972" spans="28:31" ht="13" x14ac:dyDescent="0.3">
      <c r="AB4972"/>
      <c r="AC4972"/>
      <c r="AD4972"/>
      <c r="AE4972"/>
    </row>
    <row r="4973" spans="28:31" ht="13" x14ac:dyDescent="0.3">
      <c r="AB4973"/>
      <c r="AC4973"/>
      <c r="AD4973"/>
      <c r="AE4973"/>
    </row>
    <row r="4974" spans="28:31" ht="13" x14ac:dyDescent="0.3">
      <c r="AB4974"/>
      <c r="AC4974"/>
      <c r="AD4974"/>
      <c r="AE4974"/>
    </row>
    <row r="4975" spans="28:31" ht="13" x14ac:dyDescent="0.3">
      <c r="AB4975"/>
      <c r="AC4975"/>
      <c r="AD4975"/>
      <c r="AE4975"/>
    </row>
    <row r="4976" spans="28:31" ht="13" x14ac:dyDescent="0.3">
      <c r="AB4976"/>
      <c r="AC4976"/>
      <c r="AD4976"/>
      <c r="AE4976"/>
    </row>
    <row r="4977" spans="28:31" ht="13" x14ac:dyDescent="0.3">
      <c r="AB4977"/>
      <c r="AC4977"/>
      <c r="AD4977"/>
      <c r="AE4977"/>
    </row>
    <row r="4978" spans="28:31" ht="13" x14ac:dyDescent="0.3">
      <c r="AB4978"/>
      <c r="AC4978"/>
      <c r="AD4978"/>
      <c r="AE4978"/>
    </row>
    <row r="4979" spans="28:31" ht="13" x14ac:dyDescent="0.3">
      <c r="AB4979"/>
      <c r="AC4979"/>
      <c r="AD4979"/>
      <c r="AE4979"/>
    </row>
    <row r="4980" spans="28:31" ht="13" x14ac:dyDescent="0.3">
      <c r="AB4980"/>
      <c r="AC4980"/>
      <c r="AD4980"/>
      <c r="AE4980"/>
    </row>
    <row r="4981" spans="28:31" ht="13" x14ac:dyDescent="0.3">
      <c r="AB4981"/>
      <c r="AC4981"/>
      <c r="AD4981"/>
      <c r="AE4981"/>
    </row>
    <row r="4982" spans="28:31" ht="13" x14ac:dyDescent="0.3">
      <c r="AB4982"/>
      <c r="AC4982"/>
      <c r="AD4982"/>
      <c r="AE4982"/>
    </row>
    <row r="4983" spans="28:31" ht="13" x14ac:dyDescent="0.3">
      <c r="AB4983"/>
      <c r="AC4983"/>
      <c r="AD4983"/>
      <c r="AE4983"/>
    </row>
    <row r="4984" spans="28:31" ht="13" x14ac:dyDescent="0.3">
      <c r="AB4984"/>
      <c r="AC4984"/>
      <c r="AD4984"/>
      <c r="AE4984"/>
    </row>
    <row r="4985" spans="28:31" ht="13" x14ac:dyDescent="0.3">
      <c r="AB4985"/>
      <c r="AC4985"/>
      <c r="AD4985"/>
      <c r="AE4985"/>
    </row>
    <row r="4986" spans="28:31" ht="13" x14ac:dyDescent="0.3">
      <c r="AB4986"/>
      <c r="AC4986"/>
      <c r="AD4986"/>
      <c r="AE4986"/>
    </row>
    <row r="4987" spans="28:31" ht="13" x14ac:dyDescent="0.3">
      <c r="AB4987"/>
      <c r="AC4987"/>
      <c r="AD4987"/>
      <c r="AE4987"/>
    </row>
    <row r="4988" spans="28:31" ht="13" x14ac:dyDescent="0.3">
      <c r="AB4988"/>
      <c r="AC4988"/>
      <c r="AD4988"/>
      <c r="AE4988"/>
    </row>
    <row r="4989" spans="28:31" ht="13" x14ac:dyDescent="0.3">
      <c r="AB4989"/>
      <c r="AC4989"/>
      <c r="AD4989"/>
      <c r="AE4989"/>
    </row>
    <row r="4990" spans="28:31" ht="13" x14ac:dyDescent="0.3">
      <c r="AB4990"/>
      <c r="AC4990"/>
      <c r="AD4990"/>
      <c r="AE4990"/>
    </row>
    <row r="4991" spans="28:31" ht="13" x14ac:dyDescent="0.3">
      <c r="AB4991"/>
      <c r="AC4991"/>
      <c r="AD4991"/>
      <c r="AE4991"/>
    </row>
    <row r="4992" spans="28:31" ht="13" x14ac:dyDescent="0.3">
      <c r="AB4992"/>
      <c r="AC4992"/>
      <c r="AD4992"/>
      <c r="AE4992"/>
    </row>
    <row r="4993" spans="28:31" ht="13" x14ac:dyDescent="0.3">
      <c r="AB4993"/>
      <c r="AC4993"/>
      <c r="AD4993"/>
      <c r="AE4993"/>
    </row>
    <row r="4994" spans="28:31" ht="13" x14ac:dyDescent="0.3">
      <c r="AB4994"/>
      <c r="AC4994"/>
      <c r="AD4994"/>
      <c r="AE4994"/>
    </row>
    <row r="4995" spans="28:31" ht="13" x14ac:dyDescent="0.3">
      <c r="AB4995"/>
      <c r="AC4995"/>
      <c r="AD4995"/>
      <c r="AE4995"/>
    </row>
    <row r="4996" spans="28:31" ht="13" x14ac:dyDescent="0.3">
      <c r="AB4996"/>
      <c r="AC4996"/>
      <c r="AD4996"/>
      <c r="AE4996"/>
    </row>
    <row r="4997" spans="28:31" ht="13" x14ac:dyDescent="0.3">
      <c r="AB4997"/>
      <c r="AC4997"/>
      <c r="AD4997"/>
      <c r="AE4997"/>
    </row>
    <row r="4998" spans="28:31" ht="13" x14ac:dyDescent="0.3">
      <c r="AB4998"/>
      <c r="AC4998"/>
      <c r="AD4998"/>
      <c r="AE4998"/>
    </row>
    <row r="4999" spans="28:31" ht="13" x14ac:dyDescent="0.3">
      <c r="AB4999"/>
      <c r="AC4999"/>
      <c r="AD4999"/>
      <c r="AE4999"/>
    </row>
    <row r="5000" spans="28:31" ht="13" x14ac:dyDescent="0.3">
      <c r="AB5000"/>
      <c r="AC5000"/>
      <c r="AD5000"/>
      <c r="AE5000"/>
    </row>
    <row r="5001" spans="28:31" ht="13" x14ac:dyDescent="0.3">
      <c r="AB5001"/>
      <c r="AC5001"/>
      <c r="AD5001"/>
      <c r="AE5001"/>
    </row>
    <row r="5002" spans="28:31" ht="13" x14ac:dyDescent="0.3">
      <c r="AB5002"/>
      <c r="AC5002"/>
      <c r="AD5002"/>
      <c r="AE5002"/>
    </row>
    <row r="5003" spans="28:31" ht="13" x14ac:dyDescent="0.3">
      <c r="AB5003"/>
      <c r="AC5003"/>
      <c r="AD5003"/>
      <c r="AE5003"/>
    </row>
    <row r="5004" spans="28:31" ht="13" x14ac:dyDescent="0.3">
      <c r="AB5004"/>
      <c r="AC5004"/>
      <c r="AD5004"/>
      <c r="AE5004"/>
    </row>
    <row r="5005" spans="28:31" ht="13" x14ac:dyDescent="0.3">
      <c r="AB5005"/>
      <c r="AC5005"/>
      <c r="AD5005"/>
      <c r="AE5005"/>
    </row>
    <row r="5006" spans="28:31" ht="13" x14ac:dyDescent="0.3">
      <c r="AB5006"/>
      <c r="AC5006"/>
      <c r="AD5006"/>
      <c r="AE5006"/>
    </row>
    <row r="5007" spans="28:31" ht="13" x14ac:dyDescent="0.3">
      <c r="AB5007"/>
      <c r="AC5007"/>
      <c r="AD5007"/>
      <c r="AE5007"/>
    </row>
    <row r="5008" spans="28:31" ht="13" x14ac:dyDescent="0.3">
      <c r="AB5008"/>
      <c r="AC5008"/>
      <c r="AD5008"/>
      <c r="AE5008"/>
    </row>
    <row r="5009" spans="28:31" ht="13" x14ac:dyDescent="0.3">
      <c r="AB5009"/>
      <c r="AC5009"/>
      <c r="AD5009"/>
      <c r="AE5009"/>
    </row>
    <row r="5010" spans="28:31" ht="13" x14ac:dyDescent="0.3">
      <c r="AB5010"/>
      <c r="AC5010"/>
      <c r="AD5010"/>
      <c r="AE5010"/>
    </row>
    <row r="5011" spans="28:31" ht="13" x14ac:dyDescent="0.3">
      <c r="AB5011"/>
      <c r="AC5011"/>
      <c r="AD5011"/>
      <c r="AE5011"/>
    </row>
    <row r="5012" spans="28:31" ht="13" x14ac:dyDescent="0.3">
      <c r="AB5012"/>
      <c r="AC5012"/>
      <c r="AD5012"/>
      <c r="AE5012"/>
    </row>
    <row r="5013" spans="28:31" ht="13" x14ac:dyDescent="0.3">
      <c r="AB5013"/>
      <c r="AC5013"/>
      <c r="AD5013"/>
      <c r="AE5013"/>
    </row>
    <row r="5014" spans="28:31" ht="13" x14ac:dyDescent="0.3">
      <c r="AB5014"/>
      <c r="AC5014"/>
      <c r="AD5014"/>
      <c r="AE5014"/>
    </row>
    <row r="5015" spans="28:31" ht="13" x14ac:dyDescent="0.3">
      <c r="AB5015"/>
      <c r="AC5015"/>
      <c r="AD5015"/>
      <c r="AE5015"/>
    </row>
    <row r="5016" spans="28:31" ht="13" x14ac:dyDescent="0.3">
      <c r="AB5016"/>
      <c r="AC5016"/>
      <c r="AD5016"/>
      <c r="AE5016"/>
    </row>
    <row r="5017" spans="28:31" ht="13" x14ac:dyDescent="0.3">
      <c r="AB5017"/>
      <c r="AC5017"/>
      <c r="AD5017"/>
      <c r="AE5017"/>
    </row>
    <row r="5018" spans="28:31" ht="13" x14ac:dyDescent="0.3">
      <c r="AB5018"/>
      <c r="AC5018"/>
      <c r="AD5018"/>
      <c r="AE5018"/>
    </row>
    <row r="5019" spans="28:31" ht="13" x14ac:dyDescent="0.3">
      <c r="AB5019"/>
      <c r="AC5019"/>
      <c r="AD5019"/>
      <c r="AE5019"/>
    </row>
    <row r="5020" spans="28:31" ht="13" x14ac:dyDescent="0.3">
      <c r="AB5020"/>
      <c r="AC5020"/>
      <c r="AD5020"/>
      <c r="AE5020"/>
    </row>
    <row r="5021" spans="28:31" ht="13" x14ac:dyDescent="0.3">
      <c r="AB5021"/>
      <c r="AC5021"/>
      <c r="AD5021"/>
      <c r="AE5021"/>
    </row>
    <row r="5022" spans="28:31" ht="13" x14ac:dyDescent="0.3">
      <c r="AB5022"/>
      <c r="AC5022"/>
      <c r="AD5022"/>
      <c r="AE5022"/>
    </row>
    <row r="5023" spans="28:31" ht="13" x14ac:dyDescent="0.3">
      <c r="AB5023"/>
      <c r="AC5023"/>
      <c r="AD5023"/>
      <c r="AE5023"/>
    </row>
    <row r="5024" spans="28:31" ht="13" x14ac:dyDescent="0.3">
      <c r="AB5024"/>
      <c r="AC5024"/>
      <c r="AD5024"/>
      <c r="AE5024"/>
    </row>
    <row r="5025" spans="28:31" ht="13" x14ac:dyDescent="0.3">
      <c r="AB5025"/>
      <c r="AC5025"/>
      <c r="AD5025"/>
      <c r="AE5025"/>
    </row>
    <row r="5026" spans="28:31" ht="13" x14ac:dyDescent="0.3">
      <c r="AB5026"/>
      <c r="AC5026"/>
      <c r="AD5026"/>
      <c r="AE5026"/>
    </row>
    <row r="5027" spans="28:31" ht="13" x14ac:dyDescent="0.3">
      <c r="AB5027"/>
      <c r="AC5027"/>
      <c r="AD5027"/>
      <c r="AE5027"/>
    </row>
    <row r="5028" spans="28:31" ht="13" x14ac:dyDescent="0.3">
      <c r="AB5028"/>
      <c r="AC5028"/>
      <c r="AD5028"/>
      <c r="AE5028"/>
    </row>
    <row r="5029" spans="28:31" ht="13" x14ac:dyDescent="0.3">
      <c r="AB5029"/>
      <c r="AC5029"/>
      <c r="AD5029"/>
      <c r="AE5029"/>
    </row>
    <row r="5030" spans="28:31" ht="13" x14ac:dyDescent="0.3">
      <c r="AB5030"/>
      <c r="AC5030"/>
      <c r="AD5030"/>
      <c r="AE5030"/>
    </row>
    <row r="5031" spans="28:31" ht="13" x14ac:dyDescent="0.3">
      <c r="AB5031"/>
      <c r="AC5031"/>
      <c r="AD5031"/>
      <c r="AE5031"/>
    </row>
    <row r="5032" spans="28:31" ht="13" x14ac:dyDescent="0.3">
      <c r="AB5032"/>
      <c r="AC5032"/>
      <c r="AD5032"/>
      <c r="AE5032"/>
    </row>
    <row r="5033" spans="28:31" ht="13" x14ac:dyDescent="0.3">
      <c r="AB5033"/>
      <c r="AC5033"/>
      <c r="AD5033"/>
      <c r="AE5033"/>
    </row>
    <row r="5034" spans="28:31" ht="13" x14ac:dyDescent="0.3">
      <c r="AB5034"/>
      <c r="AC5034"/>
      <c r="AD5034"/>
      <c r="AE5034"/>
    </row>
    <row r="5035" spans="28:31" ht="13" x14ac:dyDescent="0.3">
      <c r="AB5035"/>
      <c r="AC5035"/>
      <c r="AD5035"/>
      <c r="AE5035"/>
    </row>
    <row r="5036" spans="28:31" ht="13" x14ac:dyDescent="0.3">
      <c r="AB5036"/>
      <c r="AC5036"/>
      <c r="AD5036"/>
      <c r="AE5036"/>
    </row>
    <row r="5037" spans="28:31" ht="13" x14ac:dyDescent="0.3">
      <c r="AB5037"/>
      <c r="AC5037"/>
      <c r="AD5037"/>
      <c r="AE5037"/>
    </row>
    <row r="5038" spans="28:31" ht="13" x14ac:dyDescent="0.3">
      <c r="AB5038"/>
      <c r="AC5038"/>
      <c r="AD5038"/>
      <c r="AE5038"/>
    </row>
    <row r="5039" spans="28:31" ht="13" x14ac:dyDescent="0.3">
      <c r="AB5039"/>
      <c r="AC5039"/>
      <c r="AD5039"/>
      <c r="AE5039"/>
    </row>
    <row r="5040" spans="28:31" ht="13" x14ac:dyDescent="0.3">
      <c r="AB5040"/>
      <c r="AC5040"/>
      <c r="AD5040"/>
      <c r="AE5040"/>
    </row>
    <row r="5041" spans="28:31" ht="13" x14ac:dyDescent="0.3">
      <c r="AB5041"/>
      <c r="AC5041"/>
      <c r="AD5041"/>
      <c r="AE5041"/>
    </row>
    <row r="5042" spans="28:31" ht="13" x14ac:dyDescent="0.3">
      <c r="AB5042"/>
      <c r="AC5042"/>
      <c r="AD5042"/>
      <c r="AE5042"/>
    </row>
    <row r="5043" spans="28:31" ht="13" x14ac:dyDescent="0.3">
      <c r="AB5043"/>
      <c r="AC5043"/>
      <c r="AD5043"/>
      <c r="AE5043"/>
    </row>
    <row r="5044" spans="28:31" ht="13" x14ac:dyDescent="0.3">
      <c r="AB5044"/>
      <c r="AC5044"/>
      <c r="AD5044"/>
      <c r="AE5044"/>
    </row>
    <row r="5045" spans="28:31" ht="13" x14ac:dyDescent="0.3">
      <c r="AB5045"/>
      <c r="AC5045"/>
      <c r="AD5045"/>
      <c r="AE5045"/>
    </row>
    <row r="5046" spans="28:31" ht="13" x14ac:dyDescent="0.3">
      <c r="AB5046"/>
      <c r="AC5046"/>
      <c r="AD5046"/>
      <c r="AE5046"/>
    </row>
    <row r="5047" spans="28:31" ht="13" x14ac:dyDescent="0.3">
      <c r="AB5047"/>
      <c r="AC5047"/>
      <c r="AD5047"/>
      <c r="AE5047"/>
    </row>
    <row r="5048" spans="28:31" ht="13" x14ac:dyDescent="0.3">
      <c r="AB5048"/>
      <c r="AC5048"/>
      <c r="AD5048"/>
      <c r="AE5048"/>
    </row>
    <row r="5049" spans="28:31" ht="13" x14ac:dyDescent="0.3">
      <c r="AB5049"/>
      <c r="AC5049"/>
      <c r="AD5049"/>
      <c r="AE5049"/>
    </row>
    <row r="5050" spans="28:31" ht="13" x14ac:dyDescent="0.3">
      <c r="AB5050"/>
      <c r="AC5050"/>
      <c r="AD5050"/>
      <c r="AE5050"/>
    </row>
    <row r="5051" spans="28:31" ht="13" x14ac:dyDescent="0.3">
      <c r="AB5051"/>
      <c r="AC5051"/>
      <c r="AD5051"/>
      <c r="AE5051"/>
    </row>
    <row r="5052" spans="28:31" ht="13" x14ac:dyDescent="0.3">
      <c r="AB5052"/>
      <c r="AC5052"/>
      <c r="AD5052"/>
      <c r="AE5052"/>
    </row>
    <row r="5053" spans="28:31" ht="13" x14ac:dyDescent="0.3">
      <c r="AB5053"/>
      <c r="AC5053"/>
      <c r="AD5053"/>
      <c r="AE5053"/>
    </row>
    <row r="5054" spans="28:31" ht="13" x14ac:dyDescent="0.3">
      <c r="AB5054"/>
      <c r="AC5054"/>
      <c r="AD5054"/>
      <c r="AE5054"/>
    </row>
    <row r="5055" spans="28:31" ht="13" x14ac:dyDescent="0.3">
      <c r="AB5055"/>
      <c r="AC5055"/>
      <c r="AD5055"/>
      <c r="AE5055"/>
    </row>
    <row r="5056" spans="28:31" ht="13" x14ac:dyDescent="0.3">
      <c r="AB5056"/>
      <c r="AC5056"/>
      <c r="AD5056"/>
      <c r="AE5056"/>
    </row>
    <row r="5057" spans="28:31" ht="13" x14ac:dyDescent="0.3">
      <c r="AB5057"/>
      <c r="AC5057"/>
      <c r="AD5057"/>
      <c r="AE5057"/>
    </row>
    <row r="5058" spans="28:31" ht="13" x14ac:dyDescent="0.3">
      <c r="AB5058"/>
      <c r="AC5058"/>
      <c r="AD5058"/>
      <c r="AE5058"/>
    </row>
    <row r="5059" spans="28:31" ht="13" x14ac:dyDescent="0.3">
      <c r="AB5059"/>
      <c r="AC5059"/>
      <c r="AD5059"/>
      <c r="AE5059"/>
    </row>
    <row r="5060" spans="28:31" ht="13" x14ac:dyDescent="0.3">
      <c r="AB5060"/>
      <c r="AC5060"/>
      <c r="AD5060"/>
      <c r="AE5060"/>
    </row>
    <row r="5061" spans="28:31" ht="13" x14ac:dyDescent="0.3">
      <c r="AB5061"/>
      <c r="AC5061"/>
      <c r="AD5061"/>
      <c r="AE5061"/>
    </row>
    <row r="5062" spans="28:31" ht="13" x14ac:dyDescent="0.3">
      <c r="AB5062"/>
      <c r="AC5062"/>
      <c r="AD5062"/>
      <c r="AE5062"/>
    </row>
    <row r="5063" spans="28:31" ht="13" x14ac:dyDescent="0.3">
      <c r="AB5063"/>
      <c r="AC5063"/>
      <c r="AD5063"/>
      <c r="AE5063"/>
    </row>
    <row r="5064" spans="28:31" ht="13" x14ac:dyDescent="0.3">
      <c r="AB5064"/>
      <c r="AC5064"/>
      <c r="AD5064"/>
      <c r="AE5064"/>
    </row>
    <row r="5065" spans="28:31" ht="13" x14ac:dyDescent="0.3">
      <c r="AB5065"/>
      <c r="AC5065"/>
      <c r="AD5065"/>
      <c r="AE5065"/>
    </row>
    <row r="5066" spans="28:31" ht="13" x14ac:dyDescent="0.3">
      <c r="AB5066"/>
      <c r="AC5066"/>
      <c r="AD5066"/>
      <c r="AE5066"/>
    </row>
    <row r="5067" spans="28:31" ht="13" x14ac:dyDescent="0.3">
      <c r="AB5067"/>
      <c r="AC5067"/>
      <c r="AD5067"/>
      <c r="AE5067"/>
    </row>
    <row r="5068" spans="28:31" ht="13" x14ac:dyDescent="0.3">
      <c r="AB5068"/>
      <c r="AC5068"/>
      <c r="AD5068"/>
      <c r="AE5068"/>
    </row>
    <row r="5069" spans="28:31" ht="13" x14ac:dyDescent="0.3">
      <c r="AB5069"/>
      <c r="AC5069"/>
      <c r="AD5069"/>
      <c r="AE5069"/>
    </row>
    <row r="5070" spans="28:31" ht="13" x14ac:dyDescent="0.3">
      <c r="AB5070"/>
      <c r="AC5070"/>
      <c r="AD5070"/>
      <c r="AE5070"/>
    </row>
    <row r="5071" spans="28:31" ht="13" x14ac:dyDescent="0.3">
      <c r="AB5071"/>
      <c r="AC5071"/>
      <c r="AD5071"/>
      <c r="AE5071"/>
    </row>
    <row r="5072" spans="28:31" ht="13" x14ac:dyDescent="0.3">
      <c r="AB5072"/>
      <c r="AC5072"/>
      <c r="AD5072"/>
      <c r="AE5072"/>
    </row>
    <row r="5073" spans="28:31" ht="13" x14ac:dyDescent="0.3">
      <c r="AB5073"/>
      <c r="AC5073"/>
      <c r="AD5073"/>
      <c r="AE5073"/>
    </row>
    <row r="5074" spans="28:31" ht="13" x14ac:dyDescent="0.3">
      <c r="AB5074"/>
      <c r="AC5074"/>
      <c r="AD5074"/>
      <c r="AE5074"/>
    </row>
    <row r="5075" spans="28:31" ht="13" x14ac:dyDescent="0.3">
      <c r="AB5075"/>
      <c r="AC5075"/>
      <c r="AD5075"/>
      <c r="AE5075"/>
    </row>
    <row r="5076" spans="28:31" ht="13" x14ac:dyDescent="0.3">
      <c r="AB5076"/>
      <c r="AC5076"/>
      <c r="AD5076"/>
      <c r="AE5076"/>
    </row>
    <row r="5077" spans="28:31" ht="13" x14ac:dyDescent="0.3">
      <c r="AB5077"/>
      <c r="AC5077"/>
      <c r="AD5077"/>
      <c r="AE5077"/>
    </row>
    <row r="5078" spans="28:31" ht="13" x14ac:dyDescent="0.3">
      <c r="AB5078"/>
      <c r="AC5078"/>
      <c r="AD5078"/>
      <c r="AE5078"/>
    </row>
    <row r="5079" spans="28:31" ht="13" x14ac:dyDescent="0.3">
      <c r="AB5079"/>
      <c r="AC5079"/>
      <c r="AD5079"/>
      <c r="AE5079"/>
    </row>
    <row r="5080" spans="28:31" ht="13" x14ac:dyDescent="0.3">
      <c r="AB5080"/>
      <c r="AC5080"/>
      <c r="AD5080"/>
      <c r="AE5080"/>
    </row>
    <row r="5081" spans="28:31" ht="13" x14ac:dyDescent="0.3">
      <c r="AB5081"/>
      <c r="AC5081"/>
      <c r="AD5081"/>
      <c r="AE5081"/>
    </row>
    <row r="5082" spans="28:31" ht="13" x14ac:dyDescent="0.3">
      <c r="AB5082"/>
      <c r="AC5082"/>
      <c r="AD5082"/>
      <c r="AE5082"/>
    </row>
    <row r="5083" spans="28:31" ht="13" x14ac:dyDescent="0.3">
      <c r="AB5083"/>
      <c r="AC5083"/>
      <c r="AD5083"/>
      <c r="AE5083"/>
    </row>
    <row r="5084" spans="28:31" ht="13" x14ac:dyDescent="0.3">
      <c r="AB5084"/>
      <c r="AC5084"/>
      <c r="AD5084"/>
      <c r="AE5084"/>
    </row>
    <row r="5085" spans="28:31" ht="13" x14ac:dyDescent="0.3">
      <c r="AB5085"/>
      <c r="AC5085"/>
      <c r="AD5085"/>
      <c r="AE5085"/>
    </row>
    <row r="5086" spans="28:31" ht="13" x14ac:dyDescent="0.3">
      <c r="AB5086"/>
      <c r="AC5086"/>
      <c r="AD5086"/>
      <c r="AE5086"/>
    </row>
    <row r="5087" spans="28:31" ht="13" x14ac:dyDescent="0.3">
      <c r="AB5087"/>
      <c r="AC5087"/>
      <c r="AD5087"/>
      <c r="AE5087"/>
    </row>
    <row r="5088" spans="28:31" ht="13" x14ac:dyDescent="0.3">
      <c r="AB5088"/>
      <c r="AC5088"/>
      <c r="AD5088"/>
      <c r="AE5088"/>
    </row>
    <row r="5089" spans="28:31" ht="13" x14ac:dyDescent="0.3">
      <c r="AB5089"/>
      <c r="AC5089"/>
      <c r="AD5089"/>
      <c r="AE5089"/>
    </row>
    <row r="5090" spans="28:31" ht="13" x14ac:dyDescent="0.3">
      <c r="AB5090"/>
      <c r="AC5090"/>
      <c r="AD5090"/>
      <c r="AE5090"/>
    </row>
    <row r="5091" spans="28:31" ht="13" x14ac:dyDescent="0.3">
      <c r="AB5091"/>
      <c r="AC5091"/>
      <c r="AD5091"/>
      <c r="AE5091"/>
    </row>
    <row r="5092" spans="28:31" ht="13" x14ac:dyDescent="0.3">
      <c r="AB5092"/>
      <c r="AC5092"/>
      <c r="AD5092"/>
      <c r="AE5092"/>
    </row>
    <row r="5093" spans="28:31" ht="13" x14ac:dyDescent="0.3">
      <c r="AB5093"/>
      <c r="AC5093"/>
      <c r="AD5093"/>
      <c r="AE5093"/>
    </row>
    <row r="5094" spans="28:31" ht="13" x14ac:dyDescent="0.3">
      <c r="AB5094"/>
      <c r="AC5094"/>
      <c r="AD5094"/>
      <c r="AE5094"/>
    </row>
    <row r="5095" spans="28:31" ht="13" x14ac:dyDescent="0.3">
      <c r="AB5095"/>
      <c r="AC5095"/>
      <c r="AD5095"/>
      <c r="AE5095"/>
    </row>
    <row r="5096" spans="28:31" ht="13" x14ac:dyDescent="0.3">
      <c r="AB5096"/>
      <c r="AC5096"/>
      <c r="AD5096"/>
      <c r="AE5096"/>
    </row>
    <row r="5097" spans="28:31" ht="13" x14ac:dyDescent="0.3">
      <c r="AB5097"/>
      <c r="AC5097"/>
      <c r="AD5097"/>
      <c r="AE5097"/>
    </row>
    <row r="5098" spans="28:31" ht="13" x14ac:dyDescent="0.3">
      <c r="AB5098"/>
      <c r="AC5098"/>
      <c r="AD5098"/>
      <c r="AE5098"/>
    </row>
    <row r="5099" spans="28:31" ht="13" x14ac:dyDescent="0.3">
      <c r="AB5099"/>
      <c r="AC5099"/>
      <c r="AD5099"/>
      <c r="AE5099"/>
    </row>
    <row r="5100" spans="28:31" ht="13" x14ac:dyDescent="0.3">
      <c r="AB5100"/>
      <c r="AC5100"/>
      <c r="AD5100"/>
      <c r="AE5100"/>
    </row>
    <row r="5101" spans="28:31" ht="13" x14ac:dyDescent="0.3">
      <c r="AB5101"/>
      <c r="AC5101"/>
      <c r="AD5101"/>
      <c r="AE5101"/>
    </row>
    <row r="5102" spans="28:31" ht="13" x14ac:dyDescent="0.3">
      <c r="AB5102"/>
      <c r="AC5102"/>
      <c r="AD5102"/>
      <c r="AE5102"/>
    </row>
    <row r="5103" spans="28:31" ht="13" x14ac:dyDescent="0.3">
      <c r="AB5103"/>
      <c r="AC5103"/>
      <c r="AD5103"/>
      <c r="AE5103"/>
    </row>
    <row r="5104" spans="28:31" ht="13" x14ac:dyDescent="0.3">
      <c r="AB5104"/>
      <c r="AC5104"/>
      <c r="AD5104"/>
      <c r="AE5104"/>
    </row>
    <row r="5105" spans="28:31" ht="13" x14ac:dyDescent="0.3">
      <c r="AB5105"/>
      <c r="AC5105"/>
      <c r="AD5105"/>
      <c r="AE5105"/>
    </row>
    <row r="5106" spans="28:31" ht="13" x14ac:dyDescent="0.3">
      <c r="AB5106"/>
      <c r="AC5106"/>
      <c r="AD5106"/>
      <c r="AE5106"/>
    </row>
    <row r="5107" spans="28:31" ht="13" x14ac:dyDescent="0.3">
      <c r="AB5107"/>
      <c r="AC5107"/>
      <c r="AD5107"/>
      <c r="AE5107"/>
    </row>
    <row r="5108" spans="28:31" ht="13" x14ac:dyDescent="0.3">
      <c r="AB5108"/>
      <c r="AC5108"/>
      <c r="AD5108"/>
      <c r="AE5108"/>
    </row>
    <row r="5109" spans="28:31" ht="13" x14ac:dyDescent="0.3">
      <c r="AB5109"/>
      <c r="AC5109"/>
      <c r="AD5109"/>
      <c r="AE5109"/>
    </row>
    <row r="5110" spans="28:31" ht="13" x14ac:dyDescent="0.3">
      <c r="AB5110"/>
      <c r="AC5110"/>
      <c r="AD5110"/>
      <c r="AE5110"/>
    </row>
    <row r="5111" spans="28:31" ht="13" x14ac:dyDescent="0.3">
      <c r="AB5111"/>
      <c r="AC5111"/>
      <c r="AD5111"/>
      <c r="AE5111"/>
    </row>
    <row r="5112" spans="28:31" ht="13" x14ac:dyDescent="0.3">
      <c r="AB5112"/>
      <c r="AC5112"/>
      <c r="AD5112"/>
      <c r="AE5112"/>
    </row>
    <row r="5113" spans="28:31" ht="13" x14ac:dyDescent="0.3">
      <c r="AB5113"/>
      <c r="AC5113"/>
      <c r="AD5113"/>
      <c r="AE5113"/>
    </row>
    <row r="5114" spans="28:31" ht="13" x14ac:dyDescent="0.3">
      <c r="AB5114"/>
      <c r="AC5114"/>
      <c r="AD5114"/>
      <c r="AE5114"/>
    </row>
    <row r="5115" spans="28:31" ht="13" x14ac:dyDescent="0.3">
      <c r="AB5115"/>
      <c r="AC5115"/>
      <c r="AD5115"/>
      <c r="AE5115"/>
    </row>
    <row r="5116" spans="28:31" ht="13" x14ac:dyDescent="0.3">
      <c r="AB5116"/>
      <c r="AC5116"/>
      <c r="AD5116"/>
      <c r="AE5116"/>
    </row>
    <row r="5117" spans="28:31" ht="13" x14ac:dyDescent="0.3">
      <c r="AB5117"/>
      <c r="AC5117"/>
      <c r="AD5117"/>
      <c r="AE5117"/>
    </row>
    <row r="5118" spans="28:31" ht="13" x14ac:dyDescent="0.3">
      <c r="AB5118"/>
      <c r="AC5118"/>
      <c r="AD5118"/>
      <c r="AE5118"/>
    </row>
    <row r="5119" spans="28:31" ht="13" x14ac:dyDescent="0.3">
      <c r="AB5119"/>
      <c r="AC5119"/>
      <c r="AD5119"/>
      <c r="AE5119"/>
    </row>
    <row r="5120" spans="28:31" ht="13" x14ac:dyDescent="0.3">
      <c r="AB5120"/>
      <c r="AC5120"/>
      <c r="AD5120"/>
      <c r="AE5120"/>
    </row>
    <row r="5121" spans="28:31" ht="13" x14ac:dyDescent="0.3">
      <c r="AB5121"/>
      <c r="AC5121"/>
      <c r="AD5121"/>
      <c r="AE5121"/>
    </row>
    <row r="5122" spans="28:31" ht="13" x14ac:dyDescent="0.3">
      <c r="AB5122"/>
      <c r="AC5122"/>
      <c r="AD5122"/>
      <c r="AE5122"/>
    </row>
    <row r="5123" spans="28:31" ht="13" x14ac:dyDescent="0.3">
      <c r="AB5123"/>
      <c r="AC5123"/>
      <c r="AD5123"/>
      <c r="AE5123"/>
    </row>
    <row r="5124" spans="28:31" ht="13" x14ac:dyDescent="0.3">
      <c r="AB5124"/>
      <c r="AC5124"/>
      <c r="AD5124"/>
      <c r="AE5124"/>
    </row>
    <row r="5125" spans="28:31" ht="13" x14ac:dyDescent="0.3">
      <c r="AB5125"/>
      <c r="AC5125"/>
      <c r="AD5125"/>
      <c r="AE5125"/>
    </row>
    <row r="5126" spans="28:31" ht="13" x14ac:dyDescent="0.3">
      <c r="AB5126"/>
      <c r="AC5126"/>
      <c r="AD5126"/>
      <c r="AE5126"/>
    </row>
    <row r="5127" spans="28:31" ht="13" x14ac:dyDescent="0.3">
      <c r="AB5127"/>
      <c r="AC5127"/>
      <c r="AD5127"/>
      <c r="AE5127"/>
    </row>
    <row r="5128" spans="28:31" ht="13" x14ac:dyDescent="0.3">
      <c r="AB5128"/>
      <c r="AC5128"/>
      <c r="AD5128"/>
      <c r="AE5128"/>
    </row>
    <row r="5129" spans="28:31" ht="13" x14ac:dyDescent="0.3">
      <c r="AB5129"/>
      <c r="AC5129"/>
      <c r="AD5129"/>
      <c r="AE5129"/>
    </row>
    <row r="5130" spans="28:31" ht="13" x14ac:dyDescent="0.3">
      <c r="AB5130"/>
      <c r="AC5130"/>
      <c r="AD5130"/>
      <c r="AE5130"/>
    </row>
    <row r="5131" spans="28:31" ht="13" x14ac:dyDescent="0.3">
      <c r="AB5131"/>
      <c r="AC5131"/>
      <c r="AD5131"/>
      <c r="AE5131"/>
    </row>
    <row r="5132" spans="28:31" ht="13" x14ac:dyDescent="0.3">
      <c r="AB5132"/>
      <c r="AC5132"/>
      <c r="AD5132"/>
      <c r="AE5132"/>
    </row>
    <row r="5133" spans="28:31" ht="13" x14ac:dyDescent="0.3">
      <c r="AB5133"/>
      <c r="AC5133"/>
      <c r="AD5133"/>
      <c r="AE5133"/>
    </row>
    <row r="5134" spans="28:31" ht="13" x14ac:dyDescent="0.3">
      <c r="AB5134"/>
      <c r="AC5134"/>
      <c r="AD5134"/>
      <c r="AE5134"/>
    </row>
    <row r="5135" spans="28:31" ht="13" x14ac:dyDescent="0.3">
      <c r="AB5135"/>
      <c r="AC5135"/>
      <c r="AD5135"/>
      <c r="AE5135"/>
    </row>
    <row r="5136" spans="28:31" ht="13" x14ac:dyDescent="0.3">
      <c r="AB5136"/>
      <c r="AC5136"/>
      <c r="AD5136"/>
      <c r="AE5136"/>
    </row>
    <row r="5137" spans="28:31" ht="13" x14ac:dyDescent="0.3">
      <c r="AB5137"/>
      <c r="AC5137"/>
      <c r="AD5137"/>
      <c r="AE5137"/>
    </row>
    <row r="5138" spans="28:31" ht="13" x14ac:dyDescent="0.3">
      <c r="AB5138"/>
      <c r="AC5138"/>
      <c r="AD5138"/>
      <c r="AE5138"/>
    </row>
    <row r="5139" spans="28:31" ht="13" x14ac:dyDescent="0.3">
      <c r="AB5139"/>
      <c r="AC5139"/>
      <c r="AD5139"/>
      <c r="AE5139"/>
    </row>
    <row r="5140" spans="28:31" ht="13" x14ac:dyDescent="0.3">
      <c r="AB5140"/>
      <c r="AC5140"/>
      <c r="AD5140"/>
      <c r="AE5140"/>
    </row>
    <row r="5141" spans="28:31" ht="13" x14ac:dyDescent="0.3">
      <c r="AB5141"/>
      <c r="AC5141"/>
      <c r="AD5141"/>
      <c r="AE5141"/>
    </row>
    <row r="5142" spans="28:31" ht="13" x14ac:dyDescent="0.3">
      <c r="AB5142"/>
      <c r="AC5142"/>
      <c r="AD5142"/>
      <c r="AE5142"/>
    </row>
    <row r="5143" spans="28:31" ht="13" x14ac:dyDescent="0.3">
      <c r="AB5143"/>
      <c r="AC5143"/>
      <c r="AD5143"/>
      <c r="AE5143"/>
    </row>
    <row r="5144" spans="28:31" ht="13" x14ac:dyDescent="0.3">
      <c r="AB5144"/>
      <c r="AC5144"/>
      <c r="AD5144"/>
      <c r="AE5144"/>
    </row>
    <row r="5145" spans="28:31" ht="13" x14ac:dyDescent="0.3">
      <c r="AB5145"/>
      <c r="AC5145"/>
      <c r="AD5145"/>
      <c r="AE5145"/>
    </row>
    <row r="5146" spans="28:31" ht="13" x14ac:dyDescent="0.3">
      <c r="AB5146"/>
      <c r="AC5146"/>
      <c r="AD5146"/>
      <c r="AE5146"/>
    </row>
    <row r="5147" spans="28:31" ht="13" x14ac:dyDescent="0.3">
      <c r="AB5147"/>
      <c r="AC5147"/>
      <c r="AD5147"/>
      <c r="AE5147"/>
    </row>
    <row r="5148" spans="28:31" ht="13" x14ac:dyDescent="0.3">
      <c r="AB5148"/>
      <c r="AC5148"/>
      <c r="AD5148"/>
      <c r="AE5148"/>
    </row>
    <row r="5149" spans="28:31" ht="13" x14ac:dyDescent="0.3">
      <c r="AB5149"/>
      <c r="AC5149"/>
      <c r="AD5149"/>
      <c r="AE5149"/>
    </row>
    <row r="5150" spans="28:31" ht="13" x14ac:dyDescent="0.3">
      <c r="AB5150"/>
      <c r="AC5150"/>
      <c r="AD5150"/>
      <c r="AE5150"/>
    </row>
    <row r="5151" spans="28:31" ht="13" x14ac:dyDescent="0.3">
      <c r="AB5151"/>
      <c r="AC5151"/>
      <c r="AD5151"/>
      <c r="AE5151"/>
    </row>
    <row r="5152" spans="28:31" ht="13" x14ac:dyDescent="0.3">
      <c r="AB5152"/>
      <c r="AC5152"/>
      <c r="AD5152"/>
      <c r="AE5152"/>
    </row>
    <row r="5153" spans="28:31" ht="13" x14ac:dyDescent="0.3">
      <c r="AB5153"/>
      <c r="AC5153"/>
      <c r="AD5153"/>
      <c r="AE5153"/>
    </row>
    <row r="5154" spans="28:31" ht="13" x14ac:dyDescent="0.3">
      <c r="AB5154"/>
      <c r="AC5154"/>
      <c r="AD5154"/>
      <c r="AE5154"/>
    </row>
    <row r="5155" spans="28:31" ht="13" x14ac:dyDescent="0.3">
      <c r="AB5155"/>
      <c r="AC5155"/>
      <c r="AD5155"/>
      <c r="AE5155"/>
    </row>
    <row r="5156" spans="28:31" ht="13" x14ac:dyDescent="0.3">
      <c r="AB5156"/>
      <c r="AC5156"/>
      <c r="AD5156"/>
      <c r="AE5156"/>
    </row>
    <row r="5157" spans="28:31" ht="13" x14ac:dyDescent="0.3">
      <c r="AB5157"/>
      <c r="AC5157"/>
      <c r="AD5157"/>
      <c r="AE5157"/>
    </row>
    <row r="5158" spans="28:31" ht="13" x14ac:dyDescent="0.3">
      <c r="AB5158"/>
      <c r="AC5158"/>
      <c r="AD5158"/>
      <c r="AE5158"/>
    </row>
    <row r="5159" spans="28:31" ht="13" x14ac:dyDescent="0.3">
      <c r="AB5159"/>
      <c r="AC5159"/>
      <c r="AD5159"/>
      <c r="AE5159"/>
    </row>
    <row r="5160" spans="28:31" ht="13" x14ac:dyDescent="0.3">
      <c r="AB5160"/>
      <c r="AC5160"/>
      <c r="AD5160"/>
      <c r="AE5160"/>
    </row>
    <row r="5161" spans="28:31" ht="13" x14ac:dyDescent="0.3">
      <c r="AB5161"/>
      <c r="AC5161"/>
      <c r="AD5161"/>
      <c r="AE5161"/>
    </row>
    <row r="5162" spans="28:31" ht="13" x14ac:dyDescent="0.3">
      <c r="AB5162"/>
      <c r="AC5162"/>
      <c r="AD5162"/>
      <c r="AE5162"/>
    </row>
    <row r="5163" spans="28:31" ht="13" x14ac:dyDescent="0.3">
      <c r="AB5163"/>
      <c r="AC5163"/>
      <c r="AD5163"/>
      <c r="AE5163"/>
    </row>
    <row r="5164" spans="28:31" ht="13" x14ac:dyDescent="0.3">
      <c r="AB5164"/>
      <c r="AC5164"/>
      <c r="AD5164"/>
      <c r="AE5164"/>
    </row>
    <row r="5165" spans="28:31" ht="13" x14ac:dyDescent="0.3">
      <c r="AB5165"/>
      <c r="AC5165"/>
      <c r="AD5165"/>
      <c r="AE5165"/>
    </row>
    <row r="5166" spans="28:31" ht="13" x14ac:dyDescent="0.3">
      <c r="AB5166"/>
      <c r="AC5166"/>
      <c r="AD5166"/>
      <c r="AE5166"/>
    </row>
    <row r="5167" spans="28:31" ht="13" x14ac:dyDescent="0.3">
      <c r="AB5167"/>
      <c r="AC5167"/>
      <c r="AD5167"/>
      <c r="AE5167"/>
    </row>
    <row r="5168" spans="28:31" ht="13" x14ac:dyDescent="0.3">
      <c r="AB5168"/>
      <c r="AC5168"/>
      <c r="AD5168"/>
      <c r="AE5168"/>
    </row>
    <row r="5169" spans="28:31" ht="13" x14ac:dyDescent="0.3">
      <c r="AB5169"/>
      <c r="AC5169"/>
      <c r="AD5169"/>
      <c r="AE5169"/>
    </row>
    <row r="5170" spans="28:31" ht="13" x14ac:dyDescent="0.3">
      <c r="AB5170"/>
      <c r="AC5170"/>
      <c r="AD5170"/>
      <c r="AE5170"/>
    </row>
    <row r="5171" spans="28:31" ht="13" x14ac:dyDescent="0.3">
      <c r="AB5171"/>
      <c r="AC5171"/>
      <c r="AD5171"/>
      <c r="AE5171"/>
    </row>
    <row r="5172" spans="28:31" ht="13" x14ac:dyDescent="0.3">
      <c r="AB5172"/>
      <c r="AC5172"/>
      <c r="AD5172"/>
      <c r="AE5172"/>
    </row>
    <row r="5173" spans="28:31" ht="13" x14ac:dyDescent="0.3">
      <c r="AB5173"/>
      <c r="AC5173"/>
      <c r="AD5173"/>
      <c r="AE5173"/>
    </row>
    <row r="5174" spans="28:31" ht="13" x14ac:dyDescent="0.3">
      <c r="AB5174"/>
      <c r="AC5174"/>
      <c r="AD5174"/>
      <c r="AE5174"/>
    </row>
    <row r="5175" spans="28:31" ht="13" x14ac:dyDescent="0.3">
      <c r="AB5175"/>
      <c r="AC5175"/>
      <c r="AD5175"/>
      <c r="AE5175"/>
    </row>
    <row r="5176" spans="28:31" ht="13" x14ac:dyDescent="0.3">
      <c r="AB5176"/>
      <c r="AC5176"/>
      <c r="AD5176"/>
      <c r="AE5176"/>
    </row>
    <row r="5177" spans="28:31" ht="13" x14ac:dyDescent="0.3">
      <c r="AB5177"/>
      <c r="AC5177"/>
      <c r="AD5177"/>
      <c r="AE5177"/>
    </row>
    <row r="5178" spans="28:31" ht="13" x14ac:dyDescent="0.3">
      <c r="AB5178"/>
      <c r="AC5178"/>
      <c r="AD5178"/>
      <c r="AE5178"/>
    </row>
    <row r="5179" spans="28:31" ht="13" x14ac:dyDescent="0.3">
      <c r="AB5179"/>
      <c r="AC5179"/>
      <c r="AD5179"/>
      <c r="AE5179"/>
    </row>
    <row r="5180" spans="28:31" ht="13" x14ac:dyDescent="0.3">
      <c r="AB5180"/>
      <c r="AC5180"/>
      <c r="AD5180"/>
      <c r="AE5180"/>
    </row>
    <row r="5181" spans="28:31" ht="13" x14ac:dyDescent="0.3">
      <c r="AB5181"/>
      <c r="AC5181"/>
      <c r="AD5181"/>
      <c r="AE5181"/>
    </row>
    <row r="5182" spans="28:31" ht="13" x14ac:dyDescent="0.3">
      <c r="AB5182"/>
      <c r="AC5182"/>
      <c r="AD5182"/>
      <c r="AE5182"/>
    </row>
    <row r="5183" spans="28:31" ht="13" x14ac:dyDescent="0.3">
      <c r="AB5183"/>
      <c r="AC5183"/>
      <c r="AD5183"/>
      <c r="AE5183"/>
    </row>
    <row r="5184" spans="28:31" ht="13" x14ac:dyDescent="0.3">
      <c r="AB5184"/>
      <c r="AC5184"/>
      <c r="AD5184"/>
      <c r="AE5184"/>
    </row>
    <row r="5185" spans="28:31" ht="13" x14ac:dyDescent="0.3">
      <c r="AB5185"/>
      <c r="AC5185"/>
      <c r="AD5185"/>
      <c r="AE5185"/>
    </row>
    <row r="5186" spans="28:31" ht="13" x14ac:dyDescent="0.3">
      <c r="AB5186"/>
      <c r="AC5186"/>
      <c r="AD5186"/>
      <c r="AE5186"/>
    </row>
    <row r="5187" spans="28:31" ht="13" x14ac:dyDescent="0.3">
      <c r="AB5187"/>
      <c r="AC5187"/>
      <c r="AD5187"/>
      <c r="AE5187"/>
    </row>
    <row r="5188" spans="28:31" ht="13" x14ac:dyDescent="0.3">
      <c r="AB5188"/>
      <c r="AC5188"/>
      <c r="AD5188"/>
      <c r="AE5188"/>
    </row>
    <row r="5189" spans="28:31" ht="13" x14ac:dyDescent="0.3">
      <c r="AB5189"/>
      <c r="AC5189"/>
      <c r="AD5189"/>
      <c r="AE5189"/>
    </row>
    <row r="5190" spans="28:31" ht="13" x14ac:dyDescent="0.3">
      <c r="AB5190"/>
      <c r="AC5190"/>
      <c r="AD5190"/>
      <c r="AE5190"/>
    </row>
    <row r="5191" spans="28:31" ht="13" x14ac:dyDescent="0.3">
      <c r="AB5191"/>
      <c r="AC5191"/>
      <c r="AD5191"/>
      <c r="AE5191"/>
    </row>
    <row r="5192" spans="28:31" ht="13" x14ac:dyDescent="0.3">
      <c r="AB5192"/>
      <c r="AC5192"/>
      <c r="AD5192"/>
      <c r="AE5192"/>
    </row>
    <row r="5193" spans="28:31" ht="13" x14ac:dyDescent="0.3">
      <c r="AB5193"/>
      <c r="AC5193"/>
      <c r="AD5193"/>
      <c r="AE5193"/>
    </row>
    <row r="5194" spans="28:31" ht="13" x14ac:dyDescent="0.3">
      <c r="AB5194"/>
      <c r="AC5194"/>
      <c r="AD5194"/>
      <c r="AE5194"/>
    </row>
    <row r="5195" spans="28:31" ht="13" x14ac:dyDescent="0.3">
      <c r="AB5195"/>
      <c r="AC5195"/>
      <c r="AD5195"/>
      <c r="AE5195"/>
    </row>
    <row r="5196" spans="28:31" ht="13" x14ac:dyDescent="0.3">
      <c r="AB5196"/>
      <c r="AC5196"/>
      <c r="AD5196"/>
      <c r="AE5196"/>
    </row>
    <row r="5197" spans="28:31" ht="13" x14ac:dyDescent="0.3">
      <c r="AB5197"/>
      <c r="AC5197"/>
      <c r="AD5197"/>
      <c r="AE5197"/>
    </row>
    <row r="5198" spans="28:31" ht="13" x14ac:dyDescent="0.3">
      <c r="AB5198"/>
      <c r="AC5198"/>
      <c r="AD5198"/>
      <c r="AE5198"/>
    </row>
    <row r="5199" spans="28:31" ht="13" x14ac:dyDescent="0.3">
      <c r="AB5199"/>
      <c r="AC5199"/>
      <c r="AD5199"/>
      <c r="AE5199"/>
    </row>
    <row r="5200" spans="28:31" ht="13" x14ac:dyDescent="0.3">
      <c r="AB5200"/>
      <c r="AC5200"/>
      <c r="AD5200"/>
      <c r="AE5200"/>
    </row>
    <row r="5201" spans="28:31" ht="13" x14ac:dyDescent="0.3">
      <c r="AB5201"/>
      <c r="AC5201"/>
      <c r="AD5201"/>
      <c r="AE5201"/>
    </row>
    <row r="5202" spans="28:31" ht="13" x14ac:dyDescent="0.3">
      <c r="AB5202"/>
      <c r="AC5202"/>
      <c r="AD5202"/>
      <c r="AE5202"/>
    </row>
    <row r="5203" spans="28:31" ht="13" x14ac:dyDescent="0.3">
      <c r="AB5203"/>
      <c r="AC5203"/>
      <c r="AD5203"/>
      <c r="AE5203"/>
    </row>
    <row r="5204" spans="28:31" ht="13" x14ac:dyDescent="0.3">
      <c r="AB5204"/>
      <c r="AC5204"/>
      <c r="AD5204"/>
      <c r="AE5204"/>
    </row>
    <row r="5205" spans="28:31" ht="13" x14ac:dyDescent="0.3">
      <c r="AB5205"/>
      <c r="AC5205"/>
      <c r="AD5205"/>
      <c r="AE5205"/>
    </row>
    <row r="5206" spans="28:31" ht="13" x14ac:dyDescent="0.3">
      <c r="AB5206"/>
      <c r="AC5206"/>
      <c r="AD5206"/>
      <c r="AE5206"/>
    </row>
    <row r="5207" spans="28:31" ht="13" x14ac:dyDescent="0.3">
      <c r="AB5207"/>
      <c r="AC5207"/>
      <c r="AD5207"/>
      <c r="AE5207"/>
    </row>
    <row r="5208" spans="28:31" ht="13" x14ac:dyDescent="0.3">
      <c r="AB5208"/>
      <c r="AC5208"/>
      <c r="AD5208"/>
      <c r="AE5208"/>
    </row>
    <row r="5209" spans="28:31" ht="13" x14ac:dyDescent="0.3">
      <c r="AB5209"/>
      <c r="AC5209"/>
      <c r="AD5209"/>
      <c r="AE5209"/>
    </row>
    <row r="5210" spans="28:31" ht="13" x14ac:dyDescent="0.3">
      <c r="AB5210"/>
      <c r="AC5210"/>
      <c r="AD5210"/>
      <c r="AE5210"/>
    </row>
    <row r="5211" spans="28:31" ht="13" x14ac:dyDescent="0.3">
      <c r="AB5211"/>
      <c r="AC5211"/>
      <c r="AD5211"/>
      <c r="AE5211"/>
    </row>
    <row r="5212" spans="28:31" ht="13" x14ac:dyDescent="0.3">
      <c r="AB5212"/>
      <c r="AC5212"/>
      <c r="AD5212"/>
      <c r="AE5212"/>
    </row>
    <row r="5213" spans="28:31" ht="13" x14ac:dyDescent="0.3">
      <c r="AB5213"/>
      <c r="AC5213"/>
      <c r="AD5213"/>
      <c r="AE5213"/>
    </row>
    <row r="5214" spans="28:31" ht="13" x14ac:dyDescent="0.3">
      <c r="AB5214"/>
      <c r="AC5214"/>
      <c r="AD5214"/>
      <c r="AE5214"/>
    </row>
    <row r="5215" spans="28:31" ht="13" x14ac:dyDescent="0.3">
      <c r="AB5215"/>
      <c r="AC5215"/>
      <c r="AD5215"/>
      <c r="AE5215"/>
    </row>
    <row r="5216" spans="28:31" ht="13" x14ac:dyDescent="0.3">
      <c r="AB5216"/>
      <c r="AC5216"/>
      <c r="AD5216"/>
      <c r="AE5216"/>
    </row>
    <row r="5217" spans="28:31" ht="13" x14ac:dyDescent="0.3">
      <c r="AB5217"/>
      <c r="AC5217"/>
      <c r="AD5217"/>
      <c r="AE5217"/>
    </row>
    <row r="5218" spans="28:31" ht="13" x14ac:dyDescent="0.3">
      <c r="AB5218"/>
      <c r="AC5218"/>
      <c r="AD5218"/>
      <c r="AE5218"/>
    </row>
    <row r="5219" spans="28:31" ht="13" x14ac:dyDescent="0.3">
      <c r="AB5219"/>
      <c r="AC5219"/>
      <c r="AD5219"/>
      <c r="AE5219"/>
    </row>
    <row r="5220" spans="28:31" ht="13" x14ac:dyDescent="0.3">
      <c r="AB5220"/>
      <c r="AC5220"/>
      <c r="AD5220"/>
      <c r="AE5220"/>
    </row>
    <row r="5221" spans="28:31" ht="13" x14ac:dyDescent="0.3">
      <c r="AB5221"/>
      <c r="AC5221"/>
      <c r="AD5221"/>
      <c r="AE5221"/>
    </row>
    <row r="5222" spans="28:31" ht="13" x14ac:dyDescent="0.3">
      <c r="AB5222"/>
      <c r="AC5222"/>
      <c r="AD5222"/>
      <c r="AE5222"/>
    </row>
    <row r="5223" spans="28:31" ht="13" x14ac:dyDescent="0.3">
      <c r="AB5223"/>
      <c r="AC5223"/>
      <c r="AD5223"/>
      <c r="AE5223"/>
    </row>
    <row r="5224" spans="28:31" ht="13" x14ac:dyDescent="0.3">
      <c r="AB5224"/>
      <c r="AC5224"/>
      <c r="AD5224"/>
      <c r="AE5224"/>
    </row>
    <row r="5225" spans="28:31" ht="13" x14ac:dyDescent="0.3">
      <c r="AB5225"/>
      <c r="AC5225"/>
      <c r="AD5225"/>
      <c r="AE5225"/>
    </row>
    <row r="5226" spans="28:31" ht="13" x14ac:dyDescent="0.3">
      <c r="AB5226"/>
      <c r="AC5226"/>
      <c r="AD5226"/>
      <c r="AE5226"/>
    </row>
    <row r="5227" spans="28:31" ht="13" x14ac:dyDescent="0.3">
      <c r="AB5227"/>
      <c r="AC5227"/>
      <c r="AD5227"/>
      <c r="AE5227"/>
    </row>
    <row r="5228" spans="28:31" ht="13" x14ac:dyDescent="0.3">
      <c r="AB5228"/>
      <c r="AC5228"/>
      <c r="AD5228"/>
      <c r="AE5228"/>
    </row>
    <row r="5229" spans="28:31" ht="13" x14ac:dyDescent="0.3">
      <c r="AB5229"/>
      <c r="AC5229"/>
      <c r="AD5229"/>
      <c r="AE5229"/>
    </row>
    <row r="5230" spans="28:31" ht="13" x14ac:dyDescent="0.3">
      <c r="AB5230"/>
      <c r="AC5230"/>
      <c r="AD5230"/>
      <c r="AE5230"/>
    </row>
    <row r="5231" spans="28:31" ht="13" x14ac:dyDescent="0.3">
      <c r="AB5231"/>
      <c r="AC5231"/>
      <c r="AD5231"/>
      <c r="AE5231"/>
    </row>
    <row r="5232" spans="28:31" ht="13" x14ac:dyDescent="0.3">
      <c r="AB5232"/>
      <c r="AC5232"/>
      <c r="AD5232"/>
      <c r="AE5232"/>
    </row>
    <row r="5233" spans="28:31" ht="13" x14ac:dyDescent="0.3">
      <c r="AB5233"/>
      <c r="AC5233"/>
      <c r="AD5233"/>
      <c r="AE5233"/>
    </row>
    <row r="5234" spans="28:31" ht="13" x14ac:dyDescent="0.3">
      <c r="AB5234"/>
      <c r="AC5234"/>
      <c r="AD5234"/>
      <c r="AE5234"/>
    </row>
    <row r="5235" spans="28:31" ht="13" x14ac:dyDescent="0.3">
      <c r="AB5235"/>
      <c r="AC5235"/>
      <c r="AD5235"/>
      <c r="AE5235"/>
    </row>
    <row r="5236" spans="28:31" ht="13" x14ac:dyDescent="0.3">
      <c r="AB5236"/>
      <c r="AC5236"/>
      <c r="AD5236"/>
      <c r="AE5236"/>
    </row>
    <row r="5237" spans="28:31" ht="13" x14ac:dyDescent="0.3">
      <c r="AB5237"/>
      <c r="AC5237"/>
      <c r="AD5237"/>
      <c r="AE5237"/>
    </row>
    <row r="5238" spans="28:31" ht="13" x14ac:dyDescent="0.3">
      <c r="AB5238"/>
      <c r="AC5238"/>
      <c r="AD5238"/>
      <c r="AE5238"/>
    </row>
    <row r="5239" spans="28:31" ht="13" x14ac:dyDescent="0.3">
      <c r="AB5239"/>
      <c r="AC5239"/>
      <c r="AD5239"/>
      <c r="AE5239"/>
    </row>
    <row r="5240" spans="28:31" ht="13" x14ac:dyDescent="0.3">
      <c r="AB5240"/>
      <c r="AC5240"/>
      <c r="AD5240"/>
      <c r="AE5240"/>
    </row>
    <row r="5241" spans="28:31" ht="13" x14ac:dyDescent="0.3">
      <c r="AB5241"/>
      <c r="AC5241"/>
      <c r="AD5241"/>
      <c r="AE5241"/>
    </row>
    <row r="5242" spans="28:31" ht="13" x14ac:dyDescent="0.3">
      <c r="AB5242"/>
      <c r="AC5242"/>
      <c r="AD5242"/>
      <c r="AE5242"/>
    </row>
    <row r="5243" spans="28:31" ht="13" x14ac:dyDescent="0.3">
      <c r="AB5243"/>
      <c r="AC5243"/>
      <c r="AD5243"/>
      <c r="AE5243"/>
    </row>
    <row r="5244" spans="28:31" ht="13" x14ac:dyDescent="0.3">
      <c r="AB5244"/>
      <c r="AC5244"/>
      <c r="AD5244"/>
      <c r="AE5244"/>
    </row>
    <row r="5245" spans="28:31" ht="13" x14ac:dyDescent="0.3">
      <c r="AB5245"/>
      <c r="AC5245"/>
      <c r="AD5245"/>
      <c r="AE5245"/>
    </row>
    <row r="5246" spans="28:31" ht="13" x14ac:dyDescent="0.3">
      <c r="AB5246"/>
      <c r="AC5246"/>
      <c r="AD5246"/>
      <c r="AE5246"/>
    </row>
    <row r="5247" spans="28:31" ht="13" x14ac:dyDescent="0.3">
      <c r="AB5247"/>
      <c r="AC5247"/>
      <c r="AD5247"/>
      <c r="AE5247"/>
    </row>
    <row r="5248" spans="28:31" ht="13" x14ac:dyDescent="0.3">
      <c r="AB5248"/>
      <c r="AC5248"/>
      <c r="AD5248"/>
      <c r="AE5248"/>
    </row>
    <row r="5249" spans="28:31" ht="13" x14ac:dyDescent="0.3">
      <c r="AB5249"/>
      <c r="AC5249"/>
      <c r="AD5249"/>
      <c r="AE5249"/>
    </row>
    <row r="5250" spans="28:31" ht="13" x14ac:dyDescent="0.3">
      <c r="AB5250"/>
      <c r="AC5250"/>
      <c r="AD5250"/>
      <c r="AE5250"/>
    </row>
    <row r="5251" spans="28:31" ht="13" x14ac:dyDescent="0.3">
      <c r="AB5251"/>
      <c r="AC5251"/>
      <c r="AD5251"/>
      <c r="AE5251"/>
    </row>
    <row r="5252" spans="28:31" ht="13" x14ac:dyDescent="0.3">
      <c r="AB5252"/>
      <c r="AC5252"/>
      <c r="AD5252"/>
      <c r="AE5252"/>
    </row>
    <row r="5253" spans="28:31" ht="13" x14ac:dyDescent="0.3">
      <c r="AB5253"/>
      <c r="AC5253"/>
      <c r="AD5253"/>
      <c r="AE5253"/>
    </row>
    <row r="5254" spans="28:31" ht="13" x14ac:dyDescent="0.3">
      <c r="AB5254"/>
      <c r="AC5254"/>
      <c r="AD5254"/>
      <c r="AE5254"/>
    </row>
    <row r="5255" spans="28:31" ht="13" x14ac:dyDescent="0.3">
      <c r="AB5255"/>
      <c r="AC5255"/>
      <c r="AD5255"/>
      <c r="AE5255"/>
    </row>
    <row r="5256" spans="28:31" ht="13" x14ac:dyDescent="0.3">
      <c r="AB5256"/>
      <c r="AC5256"/>
      <c r="AD5256"/>
      <c r="AE5256"/>
    </row>
    <row r="5257" spans="28:31" ht="13" x14ac:dyDescent="0.3">
      <c r="AB5257"/>
      <c r="AC5257"/>
      <c r="AD5257"/>
      <c r="AE5257"/>
    </row>
    <row r="5258" spans="28:31" ht="13" x14ac:dyDescent="0.3">
      <c r="AB5258"/>
      <c r="AC5258"/>
      <c r="AD5258"/>
      <c r="AE5258"/>
    </row>
    <row r="5259" spans="28:31" ht="13" x14ac:dyDescent="0.3">
      <c r="AB5259"/>
      <c r="AC5259"/>
      <c r="AD5259"/>
      <c r="AE5259"/>
    </row>
    <row r="5260" spans="28:31" ht="13" x14ac:dyDescent="0.3">
      <c r="AB5260"/>
      <c r="AC5260"/>
      <c r="AD5260"/>
      <c r="AE5260"/>
    </row>
    <row r="5261" spans="28:31" ht="13" x14ac:dyDescent="0.3">
      <c r="AB5261"/>
      <c r="AC5261"/>
      <c r="AD5261"/>
      <c r="AE5261"/>
    </row>
    <row r="5262" spans="28:31" ht="13" x14ac:dyDescent="0.3">
      <c r="AB5262"/>
      <c r="AC5262"/>
      <c r="AD5262"/>
      <c r="AE5262"/>
    </row>
    <row r="5263" spans="28:31" ht="13" x14ac:dyDescent="0.3">
      <c r="AB5263"/>
      <c r="AC5263"/>
      <c r="AD5263"/>
      <c r="AE5263"/>
    </row>
    <row r="5264" spans="28:31" ht="13" x14ac:dyDescent="0.3">
      <c r="AB5264"/>
      <c r="AC5264"/>
      <c r="AD5264"/>
      <c r="AE5264"/>
    </row>
    <row r="5265" spans="28:31" ht="13" x14ac:dyDescent="0.3">
      <c r="AB5265"/>
      <c r="AC5265"/>
      <c r="AD5265"/>
      <c r="AE5265"/>
    </row>
    <row r="5266" spans="28:31" ht="13" x14ac:dyDescent="0.3">
      <c r="AB5266"/>
      <c r="AC5266"/>
      <c r="AD5266"/>
      <c r="AE5266"/>
    </row>
    <row r="5267" spans="28:31" ht="13" x14ac:dyDescent="0.3">
      <c r="AB5267"/>
      <c r="AC5267"/>
      <c r="AD5267"/>
      <c r="AE5267"/>
    </row>
    <row r="5268" spans="28:31" ht="13" x14ac:dyDescent="0.3">
      <c r="AB5268"/>
      <c r="AC5268"/>
      <c r="AD5268"/>
      <c r="AE5268"/>
    </row>
    <row r="5269" spans="28:31" ht="13" x14ac:dyDescent="0.3">
      <c r="AB5269"/>
      <c r="AC5269"/>
      <c r="AD5269"/>
      <c r="AE5269"/>
    </row>
    <row r="5270" spans="28:31" ht="13" x14ac:dyDescent="0.3">
      <c r="AB5270"/>
      <c r="AC5270"/>
      <c r="AD5270"/>
      <c r="AE5270"/>
    </row>
    <row r="5271" spans="28:31" ht="13" x14ac:dyDescent="0.3">
      <c r="AB5271"/>
      <c r="AC5271"/>
      <c r="AD5271"/>
      <c r="AE5271"/>
    </row>
    <row r="5272" spans="28:31" ht="13" x14ac:dyDescent="0.3">
      <c r="AB5272"/>
      <c r="AC5272"/>
      <c r="AD5272"/>
      <c r="AE5272"/>
    </row>
    <row r="5273" spans="28:31" ht="13" x14ac:dyDescent="0.3">
      <c r="AB5273"/>
      <c r="AC5273"/>
      <c r="AD5273"/>
      <c r="AE5273"/>
    </row>
    <row r="5274" spans="28:31" ht="13" x14ac:dyDescent="0.3">
      <c r="AB5274"/>
      <c r="AC5274"/>
      <c r="AD5274"/>
      <c r="AE5274"/>
    </row>
    <row r="5275" spans="28:31" ht="13" x14ac:dyDescent="0.3">
      <c r="AB5275"/>
      <c r="AC5275"/>
      <c r="AD5275"/>
      <c r="AE5275"/>
    </row>
    <row r="5276" spans="28:31" ht="13" x14ac:dyDescent="0.3">
      <c r="AB5276"/>
      <c r="AC5276"/>
      <c r="AD5276"/>
      <c r="AE5276"/>
    </row>
    <row r="5277" spans="28:31" ht="13" x14ac:dyDescent="0.3">
      <c r="AB5277"/>
      <c r="AC5277"/>
      <c r="AD5277"/>
      <c r="AE5277"/>
    </row>
    <row r="5278" spans="28:31" ht="13" x14ac:dyDescent="0.3">
      <c r="AB5278"/>
      <c r="AC5278"/>
      <c r="AD5278"/>
      <c r="AE5278"/>
    </row>
    <row r="5279" spans="28:31" ht="13" x14ac:dyDescent="0.3">
      <c r="AB5279"/>
      <c r="AC5279"/>
      <c r="AD5279"/>
      <c r="AE5279"/>
    </row>
    <row r="5280" spans="28:31" ht="13" x14ac:dyDescent="0.3">
      <c r="AB5280"/>
      <c r="AC5280"/>
      <c r="AD5280"/>
      <c r="AE5280"/>
    </row>
    <row r="5281" spans="28:31" ht="13" x14ac:dyDescent="0.3">
      <c r="AB5281"/>
      <c r="AC5281"/>
      <c r="AD5281"/>
      <c r="AE5281"/>
    </row>
    <row r="5282" spans="28:31" ht="13" x14ac:dyDescent="0.3">
      <c r="AB5282"/>
      <c r="AC5282"/>
      <c r="AD5282"/>
      <c r="AE5282"/>
    </row>
    <row r="5283" spans="28:31" ht="13" x14ac:dyDescent="0.3">
      <c r="AB5283"/>
      <c r="AC5283"/>
      <c r="AD5283"/>
      <c r="AE5283"/>
    </row>
    <row r="5284" spans="28:31" ht="13" x14ac:dyDescent="0.3">
      <c r="AB5284"/>
      <c r="AC5284"/>
      <c r="AD5284"/>
      <c r="AE5284"/>
    </row>
    <row r="5285" spans="28:31" ht="13" x14ac:dyDescent="0.3">
      <c r="AB5285"/>
      <c r="AC5285"/>
      <c r="AD5285"/>
      <c r="AE5285"/>
    </row>
    <row r="5286" spans="28:31" ht="13" x14ac:dyDescent="0.3">
      <c r="AB5286"/>
      <c r="AC5286"/>
      <c r="AD5286"/>
      <c r="AE5286"/>
    </row>
    <row r="5287" spans="28:31" ht="13" x14ac:dyDescent="0.3">
      <c r="AB5287"/>
      <c r="AC5287"/>
      <c r="AD5287"/>
      <c r="AE5287"/>
    </row>
    <row r="5288" spans="28:31" ht="13" x14ac:dyDescent="0.3">
      <c r="AB5288"/>
      <c r="AC5288"/>
      <c r="AD5288"/>
      <c r="AE5288"/>
    </row>
    <row r="5289" spans="28:31" ht="13" x14ac:dyDescent="0.3">
      <c r="AB5289"/>
      <c r="AC5289"/>
      <c r="AD5289"/>
      <c r="AE5289"/>
    </row>
    <row r="5290" spans="28:31" ht="13" x14ac:dyDescent="0.3">
      <c r="AB5290"/>
      <c r="AC5290"/>
      <c r="AD5290"/>
      <c r="AE5290"/>
    </row>
    <row r="5291" spans="28:31" ht="13" x14ac:dyDescent="0.3">
      <c r="AB5291"/>
      <c r="AC5291"/>
      <c r="AD5291"/>
      <c r="AE5291"/>
    </row>
    <row r="5292" spans="28:31" ht="13" x14ac:dyDescent="0.3">
      <c r="AB5292"/>
      <c r="AC5292"/>
      <c r="AD5292"/>
      <c r="AE5292"/>
    </row>
    <row r="5293" spans="28:31" ht="13" x14ac:dyDescent="0.3">
      <c r="AB5293"/>
      <c r="AC5293"/>
      <c r="AD5293"/>
      <c r="AE5293"/>
    </row>
    <row r="5294" spans="28:31" ht="13" x14ac:dyDescent="0.3">
      <c r="AB5294"/>
      <c r="AC5294"/>
      <c r="AD5294"/>
      <c r="AE5294"/>
    </row>
    <row r="5295" spans="28:31" ht="13" x14ac:dyDescent="0.3">
      <c r="AB5295"/>
      <c r="AC5295"/>
      <c r="AD5295"/>
      <c r="AE5295"/>
    </row>
    <row r="5296" spans="28:31" ht="13" x14ac:dyDescent="0.3">
      <c r="AB5296"/>
      <c r="AC5296"/>
      <c r="AD5296"/>
      <c r="AE5296"/>
    </row>
    <row r="5297" spans="28:31" ht="13" x14ac:dyDescent="0.3">
      <c r="AB5297"/>
      <c r="AC5297"/>
      <c r="AD5297"/>
      <c r="AE5297"/>
    </row>
    <row r="5298" spans="28:31" ht="13" x14ac:dyDescent="0.3">
      <c r="AB5298"/>
      <c r="AC5298"/>
      <c r="AD5298"/>
      <c r="AE5298"/>
    </row>
    <row r="5299" spans="28:31" ht="13" x14ac:dyDescent="0.3">
      <c r="AB5299"/>
      <c r="AC5299"/>
      <c r="AD5299"/>
      <c r="AE5299"/>
    </row>
    <row r="5300" spans="28:31" ht="13" x14ac:dyDescent="0.3">
      <c r="AB5300"/>
      <c r="AC5300"/>
      <c r="AD5300"/>
      <c r="AE5300"/>
    </row>
    <row r="5301" spans="28:31" ht="13" x14ac:dyDescent="0.3">
      <c r="AB5301"/>
      <c r="AC5301"/>
      <c r="AD5301"/>
      <c r="AE5301"/>
    </row>
    <row r="5302" spans="28:31" ht="13" x14ac:dyDescent="0.3">
      <c r="AB5302"/>
      <c r="AC5302"/>
      <c r="AD5302"/>
      <c r="AE5302"/>
    </row>
    <row r="5303" spans="28:31" ht="13" x14ac:dyDescent="0.3">
      <c r="AB5303"/>
      <c r="AC5303"/>
      <c r="AD5303"/>
      <c r="AE5303"/>
    </row>
    <row r="5304" spans="28:31" ht="13" x14ac:dyDescent="0.3">
      <c r="AB5304"/>
      <c r="AC5304"/>
      <c r="AD5304"/>
      <c r="AE5304"/>
    </row>
    <row r="5305" spans="28:31" ht="13" x14ac:dyDescent="0.3">
      <c r="AB5305"/>
      <c r="AC5305"/>
      <c r="AD5305"/>
      <c r="AE5305"/>
    </row>
    <row r="5306" spans="28:31" ht="13" x14ac:dyDescent="0.3">
      <c r="AB5306"/>
      <c r="AC5306"/>
      <c r="AD5306"/>
      <c r="AE5306"/>
    </row>
    <row r="5307" spans="28:31" ht="13" x14ac:dyDescent="0.3">
      <c r="AB5307"/>
      <c r="AC5307"/>
      <c r="AD5307"/>
      <c r="AE5307"/>
    </row>
    <row r="5308" spans="28:31" ht="13" x14ac:dyDescent="0.3">
      <c r="AB5308"/>
      <c r="AC5308"/>
      <c r="AD5308"/>
      <c r="AE5308"/>
    </row>
    <row r="5309" spans="28:31" ht="13" x14ac:dyDescent="0.3">
      <c r="AB5309"/>
      <c r="AC5309"/>
      <c r="AD5309"/>
      <c r="AE5309"/>
    </row>
    <row r="5310" spans="28:31" ht="13" x14ac:dyDescent="0.3">
      <c r="AB5310"/>
      <c r="AC5310"/>
      <c r="AD5310"/>
      <c r="AE5310"/>
    </row>
    <row r="5311" spans="28:31" ht="13" x14ac:dyDescent="0.3">
      <c r="AB5311"/>
      <c r="AC5311"/>
      <c r="AD5311"/>
      <c r="AE5311"/>
    </row>
    <row r="5312" spans="28:31" ht="13" x14ac:dyDescent="0.3">
      <c r="AB5312"/>
      <c r="AC5312"/>
      <c r="AD5312"/>
      <c r="AE5312"/>
    </row>
    <row r="5313" spans="28:31" ht="13" x14ac:dyDescent="0.3">
      <c r="AB5313"/>
      <c r="AC5313"/>
      <c r="AD5313"/>
      <c r="AE5313"/>
    </row>
    <row r="5314" spans="28:31" ht="13" x14ac:dyDescent="0.3">
      <c r="AB5314"/>
      <c r="AC5314"/>
      <c r="AD5314"/>
      <c r="AE5314"/>
    </row>
    <row r="5315" spans="28:31" ht="13" x14ac:dyDescent="0.3">
      <c r="AB5315"/>
      <c r="AC5315"/>
      <c r="AD5315"/>
      <c r="AE5315"/>
    </row>
    <row r="5316" spans="28:31" ht="13" x14ac:dyDescent="0.3">
      <c r="AB5316"/>
      <c r="AC5316"/>
      <c r="AD5316"/>
      <c r="AE5316"/>
    </row>
    <row r="5317" spans="28:31" ht="13" x14ac:dyDescent="0.3">
      <c r="AB5317"/>
      <c r="AC5317"/>
      <c r="AD5317"/>
      <c r="AE5317"/>
    </row>
    <row r="5318" spans="28:31" ht="13" x14ac:dyDescent="0.3">
      <c r="AB5318"/>
      <c r="AC5318"/>
      <c r="AD5318"/>
      <c r="AE5318"/>
    </row>
    <row r="5319" spans="28:31" ht="13" x14ac:dyDescent="0.3">
      <c r="AB5319"/>
      <c r="AC5319"/>
      <c r="AD5319"/>
      <c r="AE5319"/>
    </row>
    <row r="5320" spans="28:31" ht="13" x14ac:dyDescent="0.3">
      <c r="AB5320"/>
      <c r="AC5320"/>
      <c r="AD5320"/>
      <c r="AE5320"/>
    </row>
    <row r="5321" spans="28:31" ht="13" x14ac:dyDescent="0.3">
      <c r="AB5321"/>
      <c r="AC5321"/>
      <c r="AD5321"/>
      <c r="AE5321"/>
    </row>
    <row r="5322" spans="28:31" ht="13" x14ac:dyDescent="0.3">
      <c r="AB5322"/>
      <c r="AC5322"/>
      <c r="AD5322"/>
      <c r="AE5322"/>
    </row>
    <row r="5323" spans="28:31" ht="13" x14ac:dyDescent="0.3">
      <c r="AB5323"/>
      <c r="AC5323"/>
      <c r="AD5323"/>
      <c r="AE5323"/>
    </row>
    <row r="5324" spans="28:31" ht="13" x14ac:dyDescent="0.3">
      <c r="AB5324"/>
      <c r="AC5324"/>
      <c r="AD5324"/>
      <c r="AE5324"/>
    </row>
    <row r="5325" spans="28:31" ht="13" x14ac:dyDescent="0.3">
      <c r="AB5325"/>
      <c r="AC5325"/>
      <c r="AD5325"/>
      <c r="AE5325"/>
    </row>
    <row r="5326" spans="28:31" ht="13" x14ac:dyDescent="0.3">
      <c r="AB5326"/>
      <c r="AC5326"/>
      <c r="AD5326"/>
      <c r="AE5326"/>
    </row>
    <row r="5327" spans="28:31" ht="13" x14ac:dyDescent="0.3">
      <c r="AB5327"/>
      <c r="AC5327"/>
      <c r="AD5327"/>
      <c r="AE5327"/>
    </row>
    <row r="5328" spans="28:31" ht="13" x14ac:dyDescent="0.3">
      <c r="AB5328"/>
      <c r="AC5328"/>
      <c r="AD5328"/>
      <c r="AE5328"/>
    </row>
    <row r="5329" spans="28:31" ht="13" x14ac:dyDescent="0.3">
      <c r="AB5329"/>
      <c r="AC5329"/>
      <c r="AD5329"/>
      <c r="AE5329"/>
    </row>
    <row r="5330" spans="28:31" ht="13" x14ac:dyDescent="0.3">
      <c r="AB5330"/>
      <c r="AC5330"/>
      <c r="AD5330"/>
      <c r="AE5330"/>
    </row>
    <row r="5331" spans="28:31" ht="13" x14ac:dyDescent="0.3">
      <c r="AB5331"/>
      <c r="AC5331"/>
      <c r="AD5331"/>
      <c r="AE5331"/>
    </row>
    <row r="5332" spans="28:31" ht="13" x14ac:dyDescent="0.3">
      <c r="AB5332"/>
      <c r="AC5332"/>
      <c r="AD5332"/>
      <c r="AE5332"/>
    </row>
    <row r="5333" spans="28:31" ht="13" x14ac:dyDescent="0.3">
      <c r="AB5333"/>
      <c r="AC5333"/>
      <c r="AD5333"/>
      <c r="AE5333"/>
    </row>
    <row r="5334" spans="28:31" ht="13" x14ac:dyDescent="0.3">
      <c r="AB5334"/>
      <c r="AC5334"/>
      <c r="AD5334"/>
      <c r="AE5334"/>
    </row>
    <row r="5335" spans="28:31" ht="13" x14ac:dyDescent="0.3">
      <c r="AB5335"/>
      <c r="AC5335"/>
      <c r="AD5335"/>
      <c r="AE5335"/>
    </row>
    <row r="5336" spans="28:31" ht="13" x14ac:dyDescent="0.3">
      <c r="AB5336"/>
      <c r="AC5336"/>
      <c r="AD5336"/>
      <c r="AE5336"/>
    </row>
    <row r="5337" spans="28:31" ht="13" x14ac:dyDescent="0.3">
      <c r="AB5337"/>
      <c r="AC5337"/>
      <c r="AD5337"/>
      <c r="AE5337"/>
    </row>
    <row r="5338" spans="28:31" ht="13" x14ac:dyDescent="0.3">
      <c r="AB5338"/>
      <c r="AC5338"/>
      <c r="AD5338"/>
      <c r="AE5338"/>
    </row>
    <row r="5339" spans="28:31" ht="13" x14ac:dyDescent="0.3">
      <c r="AB5339"/>
      <c r="AC5339"/>
      <c r="AD5339"/>
      <c r="AE5339"/>
    </row>
    <row r="5340" spans="28:31" ht="13" x14ac:dyDescent="0.3">
      <c r="AB5340"/>
      <c r="AC5340"/>
      <c r="AD5340"/>
      <c r="AE5340"/>
    </row>
    <row r="5341" spans="28:31" ht="13" x14ac:dyDescent="0.3">
      <c r="AB5341"/>
      <c r="AC5341"/>
      <c r="AD5341"/>
      <c r="AE5341"/>
    </row>
    <row r="5342" spans="28:31" ht="13" x14ac:dyDescent="0.3">
      <c r="AB5342"/>
      <c r="AC5342"/>
      <c r="AD5342"/>
      <c r="AE5342"/>
    </row>
    <row r="5343" spans="28:31" ht="13" x14ac:dyDescent="0.3">
      <c r="AB5343"/>
      <c r="AC5343"/>
      <c r="AD5343"/>
      <c r="AE5343"/>
    </row>
    <row r="5344" spans="28:31" ht="13" x14ac:dyDescent="0.3">
      <c r="AB5344"/>
      <c r="AC5344"/>
      <c r="AD5344"/>
      <c r="AE5344"/>
    </row>
    <row r="5345" spans="28:31" ht="13" x14ac:dyDescent="0.3">
      <c r="AB5345"/>
      <c r="AC5345"/>
      <c r="AD5345"/>
      <c r="AE5345"/>
    </row>
    <row r="5346" spans="28:31" ht="13" x14ac:dyDescent="0.3">
      <c r="AB5346"/>
      <c r="AC5346"/>
      <c r="AD5346"/>
      <c r="AE5346"/>
    </row>
    <row r="5347" spans="28:31" ht="13" x14ac:dyDescent="0.3">
      <c r="AB5347"/>
      <c r="AC5347"/>
      <c r="AD5347"/>
      <c r="AE5347"/>
    </row>
    <row r="5348" spans="28:31" ht="13" x14ac:dyDescent="0.3">
      <c r="AB5348"/>
      <c r="AC5348"/>
      <c r="AD5348"/>
      <c r="AE5348"/>
    </row>
    <row r="5349" spans="28:31" ht="13" x14ac:dyDescent="0.3">
      <c r="AB5349"/>
      <c r="AC5349"/>
      <c r="AD5349"/>
      <c r="AE5349"/>
    </row>
    <row r="5350" spans="28:31" ht="13" x14ac:dyDescent="0.3">
      <c r="AB5350"/>
      <c r="AC5350"/>
      <c r="AD5350"/>
      <c r="AE5350"/>
    </row>
    <row r="5351" spans="28:31" ht="13" x14ac:dyDescent="0.3">
      <c r="AB5351"/>
      <c r="AC5351"/>
      <c r="AD5351"/>
      <c r="AE5351"/>
    </row>
    <row r="5352" spans="28:31" ht="13" x14ac:dyDescent="0.3">
      <c r="AB5352"/>
      <c r="AC5352"/>
      <c r="AD5352"/>
      <c r="AE5352"/>
    </row>
    <row r="5353" spans="28:31" ht="13" x14ac:dyDescent="0.3">
      <c r="AB5353"/>
      <c r="AC5353"/>
      <c r="AD5353"/>
      <c r="AE5353"/>
    </row>
    <row r="5354" spans="28:31" ht="13" x14ac:dyDescent="0.3">
      <c r="AB5354"/>
      <c r="AC5354"/>
      <c r="AD5354"/>
      <c r="AE5354"/>
    </row>
    <row r="5355" spans="28:31" ht="13" x14ac:dyDescent="0.3">
      <c r="AB5355"/>
      <c r="AC5355"/>
      <c r="AD5355"/>
      <c r="AE5355"/>
    </row>
    <row r="5356" spans="28:31" ht="13" x14ac:dyDescent="0.3">
      <c r="AB5356"/>
      <c r="AC5356"/>
      <c r="AD5356"/>
      <c r="AE5356"/>
    </row>
    <row r="5357" spans="28:31" ht="13" x14ac:dyDescent="0.3">
      <c r="AB5357"/>
      <c r="AC5357"/>
      <c r="AD5357"/>
      <c r="AE5357"/>
    </row>
    <row r="5358" spans="28:31" ht="13" x14ac:dyDescent="0.3">
      <c r="AB5358"/>
      <c r="AC5358"/>
      <c r="AD5358"/>
      <c r="AE5358"/>
    </row>
    <row r="5359" spans="28:31" ht="13" x14ac:dyDescent="0.3">
      <c r="AB5359"/>
      <c r="AC5359"/>
      <c r="AD5359"/>
      <c r="AE5359"/>
    </row>
    <row r="5360" spans="28:31" ht="13" x14ac:dyDescent="0.3">
      <c r="AB5360"/>
      <c r="AC5360"/>
      <c r="AD5360"/>
      <c r="AE5360"/>
    </row>
    <row r="5361" spans="28:31" ht="13" x14ac:dyDescent="0.3">
      <c r="AB5361"/>
      <c r="AC5361"/>
      <c r="AD5361"/>
      <c r="AE5361"/>
    </row>
    <row r="5362" spans="28:31" ht="13" x14ac:dyDescent="0.3">
      <c r="AB5362"/>
      <c r="AC5362"/>
      <c r="AD5362"/>
      <c r="AE5362"/>
    </row>
    <row r="5363" spans="28:31" ht="13" x14ac:dyDescent="0.3">
      <c r="AB5363"/>
      <c r="AC5363"/>
      <c r="AD5363"/>
      <c r="AE5363"/>
    </row>
    <row r="5364" spans="28:31" ht="13" x14ac:dyDescent="0.3">
      <c r="AB5364"/>
      <c r="AC5364"/>
      <c r="AD5364"/>
      <c r="AE5364"/>
    </row>
    <row r="5365" spans="28:31" ht="13" x14ac:dyDescent="0.3">
      <c r="AB5365"/>
      <c r="AC5365"/>
      <c r="AD5365"/>
      <c r="AE5365"/>
    </row>
    <row r="5366" spans="28:31" ht="13" x14ac:dyDescent="0.3">
      <c r="AB5366"/>
      <c r="AC5366"/>
      <c r="AD5366"/>
      <c r="AE5366"/>
    </row>
    <row r="5367" spans="28:31" ht="13" x14ac:dyDescent="0.3">
      <c r="AB5367"/>
      <c r="AC5367"/>
      <c r="AD5367"/>
      <c r="AE5367"/>
    </row>
    <row r="5368" spans="28:31" ht="13" x14ac:dyDescent="0.3">
      <c r="AB5368"/>
      <c r="AC5368"/>
      <c r="AD5368"/>
      <c r="AE5368"/>
    </row>
    <row r="5369" spans="28:31" ht="13" x14ac:dyDescent="0.3">
      <c r="AB5369"/>
      <c r="AC5369"/>
      <c r="AD5369"/>
      <c r="AE5369"/>
    </row>
    <row r="5370" spans="28:31" ht="13" x14ac:dyDescent="0.3">
      <c r="AB5370"/>
      <c r="AC5370"/>
      <c r="AD5370"/>
      <c r="AE5370"/>
    </row>
    <row r="5371" spans="28:31" ht="13" x14ac:dyDescent="0.3">
      <c r="AB5371"/>
      <c r="AC5371"/>
      <c r="AD5371"/>
      <c r="AE5371"/>
    </row>
    <row r="5372" spans="28:31" ht="13" x14ac:dyDescent="0.3">
      <c r="AB5372"/>
      <c r="AC5372"/>
      <c r="AD5372"/>
      <c r="AE5372"/>
    </row>
    <row r="5373" spans="28:31" ht="13" x14ac:dyDescent="0.3">
      <c r="AB5373"/>
      <c r="AC5373"/>
      <c r="AD5373"/>
      <c r="AE5373"/>
    </row>
    <row r="5374" spans="28:31" ht="13" x14ac:dyDescent="0.3">
      <c r="AB5374"/>
      <c r="AC5374"/>
      <c r="AD5374"/>
      <c r="AE5374"/>
    </row>
    <row r="5375" spans="28:31" ht="13" x14ac:dyDescent="0.3">
      <c r="AB5375"/>
      <c r="AC5375"/>
      <c r="AD5375"/>
      <c r="AE5375"/>
    </row>
    <row r="5376" spans="28:31" ht="13" x14ac:dyDescent="0.3">
      <c r="AB5376"/>
      <c r="AC5376"/>
      <c r="AD5376"/>
      <c r="AE5376"/>
    </row>
    <row r="5377" spans="28:31" ht="13" x14ac:dyDescent="0.3">
      <c r="AB5377"/>
      <c r="AC5377"/>
      <c r="AD5377"/>
      <c r="AE5377"/>
    </row>
    <row r="5378" spans="28:31" ht="13" x14ac:dyDescent="0.3">
      <c r="AB5378"/>
      <c r="AC5378"/>
      <c r="AD5378"/>
      <c r="AE5378"/>
    </row>
    <row r="5379" spans="28:31" ht="13" x14ac:dyDescent="0.3">
      <c r="AB5379"/>
      <c r="AC5379"/>
      <c r="AD5379"/>
      <c r="AE5379"/>
    </row>
    <row r="5380" spans="28:31" ht="13" x14ac:dyDescent="0.3">
      <c r="AB5380"/>
      <c r="AC5380"/>
      <c r="AD5380"/>
      <c r="AE5380"/>
    </row>
    <row r="5381" spans="28:31" ht="13" x14ac:dyDescent="0.3">
      <c r="AB5381"/>
      <c r="AC5381"/>
      <c r="AD5381"/>
      <c r="AE5381"/>
    </row>
    <row r="5382" spans="28:31" ht="13" x14ac:dyDescent="0.3">
      <c r="AB5382"/>
      <c r="AC5382"/>
      <c r="AD5382"/>
      <c r="AE5382"/>
    </row>
    <row r="5383" spans="28:31" ht="13" x14ac:dyDescent="0.3">
      <c r="AB5383"/>
      <c r="AC5383"/>
      <c r="AD5383"/>
      <c r="AE5383"/>
    </row>
    <row r="5384" spans="28:31" ht="13" x14ac:dyDescent="0.3">
      <c r="AB5384"/>
      <c r="AC5384"/>
      <c r="AD5384"/>
      <c r="AE5384"/>
    </row>
    <row r="5385" spans="28:31" ht="13" x14ac:dyDescent="0.3">
      <c r="AB5385"/>
      <c r="AC5385"/>
      <c r="AD5385"/>
      <c r="AE5385"/>
    </row>
    <row r="5386" spans="28:31" ht="13" x14ac:dyDescent="0.3">
      <c r="AB5386"/>
      <c r="AC5386"/>
      <c r="AD5386"/>
      <c r="AE5386"/>
    </row>
    <row r="5387" spans="28:31" ht="13" x14ac:dyDescent="0.3">
      <c r="AB5387"/>
      <c r="AC5387"/>
      <c r="AD5387"/>
      <c r="AE5387"/>
    </row>
    <row r="5388" spans="28:31" ht="13" x14ac:dyDescent="0.3">
      <c r="AB5388"/>
      <c r="AC5388"/>
      <c r="AD5388"/>
      <c r="AE5388"/>
    </row>
    <row r="5389" spans="28:31" ht="13" x14ac:dyDescent="0.3">
      <c r="AB5389"/>
      <c r="AC5389"/>
      <c r="AD5389"/>
      <c r="AE5389"/>
    </row>
    <row r="5390" spans="28:31" ht="13" x14ac:dyDescent="0.3">
      <c r="AB5390"/>
      <c r="AC5390"/>
      <c r="AD5390"/>
      <c r="AE5390"/>
    </row>
    <row r="5391" spans="28:31" ht="13" x14ac:dyDescent="0.3">
      <c r="AB5391"/>
      <c r="AC5391"/>
      <c r="AD5391"/>
      <c r="AE5391"/>
    </row>
    <row r="5392" spans="28:31" ht="13" x14ac:dyDescent="0.3">
      <c r="AB5392"/>
      <c r="AC5392"/>
      <c r="AD5392"/>
      <c r="AE5392"/>
    </row>
    <row r="5393" spans="28:31" ht="13" x14ac:dyDescent="0.3">
      <c r="AB5393"/>
      <c r="AC5393"/>
      <c r="AD5393"/>
      <c r="AE5393"/>
    </row>
    <row r="5394" spans="28:31" ht="13" x14ac:dyDescent="0.3">
      <c r="AB5394"/>
      <c r="AC5394"/>
      <c r="AD5394"/>
      <c r="AE5394"/>
    </row>
    <row r="5395" spans="28:31" ht="13" x14ac:dyDescent="0.3">
      <c r="AB5395"/>
      <c r="AC5395"/>
      <c r="AD5395"/>
      <c r="AE5395"/>
    </row>
    <row r="5396" spans="28:31" ht="13" x14ac:dyDescent="0.3">
      <c r="AB5396"/>
      <c r="AC5396"/>
      <c r="AD5396"/>
      <c r="AE5396"/>
    </row>
    <row r="5397" spans="28:31" ht="13" x14ac:dyDescent="0.3">
      <c r="AB5397"/>
      <c r="AC5397"/>
      <c r="AD5397"/>
      <c r="AE5397"/>
    </row>
    <row r="5398" spans="28:31" ht="13" x14ac:dyDescent="0.3">
      <c r="AB5398"/>
      <c r="AC5398"/>
      <c r="AD5398"/>
      <c r="AE5398"/>
    </row>
    <row r="5399" spans="28:31" ht="13" x14ac:dyDescent="0.3">
      <c r="AB5399"/>
      <c r="AC5399"/>
      <c r="AD5399"/>
      <c r="AE5399"/>
    </row>
    <row r="5400" spans="28:31" ht="13" x14ac:dyDescent="0.3">
      <c r="AB5400"/>
      <c r="AC5400"/>
      <c r="AD5400"/>
      <c r="AE5400"/>
    </row>
    <row r="5401" spans="28:31" ht="13" x14ac:dyDescent="0.3">
      <c r="AB5401"/>
      <c r="AC5401"/>
      <c r="AD5401"/>
      <c r="AE5401"/>
    </row>
    <row r="5402" spans="28:31" ht="13" x14ac:dyDescent="0.3">
      <c r="AB5402"/>
      <c r="AC5402"/>
      <c r="AD5402"/>
      <c r="AE5402"/>
    </row>
    <row r="5403" spans="28:31" ht="13" x14ac:dyDescent="0.3">
      <c r="AB5403"/>
      <c r="AC5403"/>
      <c r="AD5403"/>
      <c r="AE5403"/>
    </row>
    <row r="5404" spans="28:31" ht="13" x14ac:dyDescent="0.3">
      <c r="AB5404"/>
      <c r="AC5404"/>
      <c r="AD5404"/>
      <c r="AE5404"/>
    </row>
    <row r="5405" spans="28:31" ht="13" x14ac:dyDescent="0.3">
      <c r="AB5405"/>
      <c r="AC5405"/>
      <c r="AD5405"/>
      <c r="AE5405"/>
    </row>
    <row r="5406" spans="28:31" ht="13" x14ac:dyDescent="0.3">
      <c r="AB5406"/>
      <c r="AC5406"/>
      <c r="AD5406"/>
      <c r="AE5406"/>
    </row>
    <row r="5407" spans="28:31" ht="13" x14ac:dyDescent="0.3">
      <c r="AB5407"/>
      <c r="AC5407"/>
      <c r="AD5407"/>
      <c r="AE5407"/>
    </row>
    <row r="5408" spans="28:31" ht="13" x14ac:dyDescent="0.3">
      <c r="AB5408"/>
      <c r="AC5408"/>
      <c r="AD5408"/>
      <c r="AE5408"/>
    </row>
    <row r="5409" spans="28:31" ht="13" x14ac:dyDescent="0.3">
      <c r="AB5409"/>
      <c r="AC5409"/>
      <c r="AD5409"/>
      <c r="AE5409"/>
    </row>
    <row r="5410" spans="28:31" ht="13" x14ac:dyDescent="0.3">
      <c r="AB5410"/>
      <c r="AC5410"/>
      <c r="AD5410"/>
      <c r="AE5410"/>
    </row>
    <row r="5411" spans="28:31" ht="13" x14ac:dyDescent="0.3">
      <c r="AB5411"/>
      <c r="AC5411"/>
      <c r="AD5411"/>
      <c r="AE5411"/>
    </row>
    <row r="5412" spans="28:31" ht="13" x14ac:dyDescent="0.3">
      <c r="AB5412"/>
      <c r="AC5412"/>
      <c r="AD5412"/>
      <c r="AE5412"/>
    </row>
    <row r="5413" spans="28:31" ht="13" x14ac:dyDescent="0.3">
      <c r="AB5413"/>
      <c r="AC5413"/>
      <c r="AD5413"/>
      <c r="AE5413"/>
    </row>
    <row r="5414" spans="28:31" ht="13" x14ac:dyDescent="0.3">
      <c r="AB5414"/>
      <c r="AC5414"/>
      <c r="AD5414"/>
      <c r="AE5414"/>
    </row>
    <row r="5415" spans="28:31" ht="13" x14ac:dyDescent="0.3">
      <c r="AB5415"/>
      <c r="AC5415"/>
      <c r="AD5415"/>
      <c r="AE5415"/>
    </row>
    <row r="5416" spans="28:31" ht="13" x14ac:dyDescent="0.3">
      <c r="AB5416"/>
      <c r="AC5416"/>
      <c r="AD5416"/>
      <c r="AE5416"/>
    </row>
    <row r="5417" spans="28:31" ht="13" x14ac:dyDescent="0.3">
      <c r="AB5417"/>
      <c r="AC5417"/>
      <c r="AD5417"/>
      <c r="AE5417"/>
    </row>
    <row r="5418" spans="28:31" ht="13" x14ac:dyDescent="0.3">
      <c r="AB5418"/>
      <c r="AC5418"/>
      <c r="AD5418"/>
      <c r="AE5418"/>
    </row>
    <row r="5419" spans="28:31" ht="13" x14ac:dyDescent="0.3">
      <c r="AB5419"/>
      <c r="AC5419"/>
      <c r="AD5419"/>
      <c r="AE5419"/>
    </row>
    <row r="5420" spans="28:31" ht="13" x14ac:dyDescent="0.3">
      <c r="AB5420"/>
      <c r="AC5420"/>
      <c r="AD5420"/>
      <c r="AE5420"/>
    </row>
    <row r="5421" spans="28:31" ht="13" x14ac:dyDescent="0.3">
      <c r="AB5421"/>
      <c r="AC5421"/>
      <c r="AD5421"/>
      <c r="AE5421"/>
    </row>
    <row r="5422" spans="28:31" ht="13" x14ac:dyDescent="0.3">
      <c r="AB5422"/>
      <c r="AC5422"/>
      <c r="AD5422"/>
      <c r="AE5422"/>
    </row>
    <row r="5423" spans="28:31" ht="13" x14ac:dyDescent="0.3">
      <c r="AB5423"/>
      <c r="AC5423"/>
      <c r="AD5423"/>
      <c r="AE5423"/>
    </row>
    <row r="5424" spans="28:31" ht="13" x14ac:dyDescent="0.3">
      <c r="AB5424"/>
      <c r="AC5424"/>
      <c r="AD5424"/>
      <c r="AE5424"/>
    </row>
    <row r="5425" spans="28:31" ht="13" x14ac:dyDescent="0.3">
      <c r="AB5425"/>
      <c r="AC5425"/>
      <c r="AD5425"/>
      <c r="AE5425"/>
    </row>
    <row r="5426" spans="28:31" ht="13" x14ac:dyDescent="0.3">
      <c r="AB5426"/>
      <c r="AC5426"/>
      <c r="AD5426"/>
      <c r="AE5426"/>
    </row>
    <row r="5427" spans="28:31" ht="13" x14ac:dyDescent="0.3">
      <c r="AB5427"/>
      <c r="AC5427"/>
      <c r="AD5427"/>
      <c r="AE5427"/>
    </row>
    <row r="5428" spans="28:31" ht="13" x14ac:dyDescent="0.3">
      <c r="AB5428"/>
      <c r="AC5428"/>
      <c r="AD5428"/>
      <c r="AE5428"/>
    </row>
    <row r="5429" spans="28:31" ht="13" x14ac:dyDescent="0.3">
      <c r="AB5429"/>
      <c r="AC5429"/>
      <c r="AD5429"/>
      <c r="AE5429"/>
    </row>
    <row r="5430" spans="28:31" ht="13" x14ac:dyDescent="0.3">
      <c r="AB5430"/>
      <c r="AC5430"/>
      <c r="AD5430"/>
      <c r="AE5430"/>
    </row>
    <row r="5431" spans="28:31" ht="13" x14ac:dyDescent="0.3">
      <c r="AB5431"/>
      <c r="AC5431"/>
      <c r="AD5431"/>
      <c r="AE5431"/>
    </row>
    <row r="5432" spans="28:31" ht="13" x14ac:dyDescent="0.3">
      <c r="AB5432"/>
      <c r="AC5432"/>
      <c r="AD5432"/>
      <c r="AE5432"/>
    </row>
    <row r="5433" spans="28:31" ht="13" x14ac:dyDescent="0.3">
      <c r="AB5433"/>
      <c r="AC5433"/>
      <c r="AD5433"/>
      <c r="AE5433"/>
    </row>
    <row r="5434" spans="28:31" ht="13" x14ac:dyDescent="0.3">
      <c r="AB5434"/>
      <c r="AC5434"/>
      <c r="AD5434"/>
      <c r="AE5434"/>
    </row>
    <row r="5435" spans="28:31" ht="13" x14ac:dyDescent="0.3">
      <c r="AB5435"/>
      <c r="AC5435"/>
      <c r="AD5435"/>
      <c r="AE5435"/>
    </row>
    <row r="5436" spans="28:31" ht="13" x14ac:dyDescent="0.3">
      <c r="AB5436"/>
      <c r="AC5436"/>
      <c r="AD5436"/>
      <c r="AE5436"/>
    </row>
    <row r="5437" spans="28:31" ht="13" x14ac:dyDescent="0.3">
      <c r="AB5437"/>
      <c r="AC5437"/>
      <c r="AD5437"/>
      <c r="AE5437"/>
    </row>
    <row r="5438" spans="28:31" ht="13" x14ac:dyDescent="0.3">
      <c r="AB5438"/>
      <c r="AC5438"/>
      <c r="AD5438"/>
      <c r="AE5438"/>
    </row>
    <row r="5439" spans="28:31" ht="13" x14ac:dyDescent="0.3">
      <c r="AB5439"/>
      <c r="AC5439"/>
      <c r="AD5439"/>
      <c r="AE5439"/>
    </row>
    <row r="5440" spans="28:31" ht="13" x14ac:dyDescent="0.3">
      <c r="AB5440"/>
      <c r="AC5440"/>
      <c r="AD5440"/>
      <c r="AE5440"/>
    </row>
    <row r="5441" spans="28:31" ht="13" x14ac:dyDescent="0.3">
      <c r="AB5441"/>
      <c r="AC5441"/>
      <c r="AD5441"/>
      <c r="AE5441"/>
    </row>
    <row r="5442" spans="28:31" ht="13" x14ac:dyDescent="0.3">
      <c r="AB5442"/>
      <c r="AC5442"/>
      <c r="AD5442"/>
      <c r="AE5442"/>
    </row>
    <row r="5443" spans="28:31" ht="13" x14ac:dyDescent="0.3">
      <c r="AB5443"/>
      <c r="AC5443"/>
      <c r="AD5443"/>
      <c r="AE5443"/>
    </row>
    <row r="5444" spans="28:31" ht="13" x14ac:dyDescent="0.3">
      <c r="AB5444"/>
      <c r="AC5444"/>
      <c r="AD5444"/>
      <c r="AE5444"/>
    </row>
    <row r="5445" spans="28:31" ht="13" x14ac:dyDescent="0.3">
      <c r="AB5445"/>
      <c r="AC5445"/>
      <c r="AD5445"/>
      <c r="AE5445"/>
    </row>
    <row r="5446" spans="28:31" ht="13" x14ac:dyDescent="0.3">
      <c r="AB5446"/>
      <c r="AC5446"/>
      <c r="AD5446"/>
      <c r="AE5446"/>
    </row>
    <row r="5447" spans="28:31" ht="13" x14ac:dyDescent="0.3">
      <c r="AB5447"/>
      <c r="AC5447"/>
      <c r="AD5447"/>
      <c r="AE5447"/>
    </row>
    <row r="5448" spans="28:31" ht="13" x14ac:dyDescent="0.3">
      <c r="AB5448"/>
      <c r="AC5448"/>
      <c r="AD5448"/>
      <c r="AE5448"/>
    </row>
    <row r="5449" spans="28:31" ht="13" x14ac:dyDescent="0.3">
      <c r="AB5449"/>
      <c r="AC5449"/>
      <c r="AD5449"/>
      <c r="AE5449"/>
    </row>
    <row r="5450" spans="28:31" ht="13" x14ac:dyDescent="0.3">
      <c r="AB5450"/>
      <c r="AC5450"/>
      <c r="AD5450"/>
      <c r="AE5450"/>
    </row>
    <row r="5451" spans="28:31" ht="13" x14ac:dyDescent="0.3">
      <c r="AB5451"/>
      <c r="AC5451"/>
      <c r="AD5451"/>
      <c r="AE5451"/>
    </row>
    <row r="5452" spans="28:31" ht="13" x14ac:dyDescent="0.3">
      <c r="AB5452"/>
      <c r="AC5452"/>
      <c r="AD5452"/>
      <c r="AE5452"/>
    </row>
    <row r="5453" spans="28:31" ht="13" x14ac:dyDescent="0.3">
      <c r="AB5453"/>
      <c r="AC5453"/>
      <c r="AD5453"/>
      <c r="AE5453"/>
    </row>
    <row r="5454" spans="28:31" ht="13" x14ac:dyDescent="0.3">
      <c r="AB5454"/>
      <c r="AC5454"/>
      <c r="AD5454"/>
      <c r="AE5454"/>
    </row>
    <row r="5455" spans="28:31" ht="13" x14ac:dyDescent="0.3">
      <c r="AB5455"/>
      <c r="AC5455"/>
      <c r="AD5455"/>
      <c r="AE5455"/>
    </row>
    <row r="5456" spans="28:31" ht="13" x14ac:dyDescent="0.3">
      <c r="AB5456"/>
      <c r="AC5456"/>
      <c r="AD5456"/>
      <c r="AE5456"/>
    </row>
    <row r="5457" spans="28:31" ht="13" x14ac:dyDescent="0.3">
      <c r="AB5457"/>
      <c r="AC5457"/>
      <c r="AD5457"/>
      <c r="AE5457"/>
    </row>
    <row r="5458" spans="28:31" ht="13" x14ac:dyDescent="0.3">
      <c r="AB5458"/>
      <c r="AC5458"/>
      <c r="AD5458"/>
      <c r="AE5458"/>
    </row>
    <row r="5459" spans="28:31" ht="13" x14ac:dyDescent="0.3">
      <c r="AB5459"/>
      <c r="AC5459"/>
      <c r="AD5459"/>
      <c r="AE5459"/>
    </row>
    <row r="5460" spans="28:31" ht="13" x14ac:dyDescent="0.3">
      <c r="AB5460"/>
      <c r="AC5460"/>
      <c r="AD5460"/>
      <c r="AE5460"/>
    </row>
    <row r="5461" spans="28:31" ht="13" x14ac:dyDescent="0.3">
      <c r="AB5461"/>
      <c r="AC5461"/>
      <c r="AD5461"/>
      <c r="AE5461"/>
    </row>
    <row r="5462" spans="28:31" ht="13" x14ac:dyDescent="0.3">
      <c r="AB5462"/>
      <c r="AC5462"/>
      <c r="AD5462"/>
      <c r="AE5462"/>
    </row>
    <row r="5463" spans="28:31" ht="13" x14ac:dyDescent="0.3">
      <c r="AB5463"/>
      <c r="AC5463"/>
      <c r="AD5463"/>
      <c r="AE5463"/>
    </row>
    <row r="5464" spans="28:31" ht="13" x14ac:dyDescent="0.3">
      <c r="AB5464"/>
      <c r="AC5464"/>
      <c r="AD5464"/>
      <c r="AE5464"/>
    </row>
    <row r="5465" spans="28:31" ht="13" x14ac:dyDescent="0.3">
      <c r="AB5465"/>
      <c r="AC5465"/>
      <c r="AD5465"/>
      <c r="AE5465"/>
    </row>
    <row r="5466" spans="28:31" ht="13" x14ac:dyDescent="0.3">
      <c r="AB5466"/>
      <c r="AC5466"/>
      <c r="AD5466"/>
      <c r="AE5466"/>
    </row>
    <row r="5467" spans="28:31" ht="13" x14ac:dyDescent="0.3">
      <c r="AB5467"/>
      <c r="AC5467"/>
      <c r="AD5467"/>
      <c r="AE5467"/>
    </row>
    <row r="5468" spans="28:31" ht="13" x14ac:dyDescent="0.3">
      <c r="AB5468"/>
      <c r="AC5468"/>
      <c r="AD5468"/>
      <c r="AE5468"/>
    </row>
    <row r="5469" spans="28:31" ht="13" x14ac:dyDescent="0.3">
      <c r="AB5469"/>
      <c r="AC5469"/>
      <c r="AD5469"/>
      <c r="AE5469"/>
    </row>
    <row r="5470" spans="28:31" ht="13" x14ac:dyDescent="0.3">
      <c r="AB5470"/>
      <c r="AC5470"/>
      <c r="AD5470"/>
      <c r="AE5470"/>
    </row>
    <row r="5471" spans="28:31" ht="13" x14ac:dyDescent="0.3">
      <c r="AB5471"/>
      <c r="AC5471"/>
      <c r="AD5471"/>
      <c r="AE5471"/>
    </row>
    <row r="5472" spans="28:31" ht="13" x14ac:dyDescent="0.3">
      <c r="AB5472"/>
      <c r="AC5472"/>
      <c r="AD5472"/>
      <c r="AE5472"/>
    </row>
    <row r="5473" spans="28:31" ht="13" x14ac:dyDescent="0.3">
      <c r="AB5473"/>
      <c r="AC5473"/>
      <c r="AD5473"/>
      <c r="AE5473"/>
    </row>
    <row r="5474" spans="28:31" ht="13" x14ac:dyDescent="0.3">
      <c r="AB5474"/>
      <c r="AC5474"/>
      <c r="AD5474"/>
      <c r="AE5474"/>
    </row>
    <row r="5475" spans="28:31" ht="13" x14ac:dyDescent="0.3">
      <c r="AB5475"/>
      <c r="AC5475"/>
      <c r="AD5475"/>
      <c r="AE5475"/>
    </row>
    <row r="5476" spans="28:31" ht="13" x14ac:dyDescent="0.3">
      <c r="AB5476"/>
      <c r="AC5476"/>
      <c r="AD5476"/>
      <c r="AE5476"/>
    </row>
    <row r="5477" spans="28:31" ht="13" x14ac:dyDescent="0.3">
      <c r="AB5477"/>
      <c r="AC5477"/>
      <c r="AD5477"/>
      <c r="AE5477"/>
    </row>
    <row r="5478" spans="28:31" ht="13" x14ac:dyDescent="0.3">
      <c r="AB5478"/>
      <c r="AC5478"/>
      <c r="AD5478"/>
      <c r="AE5478"/>
    </row>
    <row r="5479" spans="28:31" ht="13" x14ac:dyDescent="0.3">
      <c r="AB5479"/>
      <c r="AC5479"/>
      <c r="AD5479"/>
      <c r="AE5479"/>
    </row>
    <row r="5480" spans="28:31" ht="13" x14ac:dyDescent="0.3">
      <c r="AB5480"/>
      <c r="AC5480"/>
      <c r="AD5480"/>
      <c r="AE5480"/>
    </row>
    <row r="5481" spans="28:31" ht="13" x14ac:dyDescent="0.3">
      <c r="AB5481"/>
      <c r="AC5481"/>
      <c r="AD5481"/>
      <c r="AE5481"/>
    </row>
    <row r="5482" spans="28:31" ht="13" x14ac:dyDescent="0.3">
      <c r="AB5482"/>
      <c r="AC5482"/>
      <c r="AD5482"/>
      <c r="AE5482"/>
    </row>
    <row r="5483" spans="28:31" ht="13" x14ac:dyDescent="0.3">
      <c r="AB5483"/>
      <c r="AC5483"/>
      <c r="AD5483"/>
      <c r="AE5483"/>
    </row>
    <row r="5484" spans="28:31" ht="13" x14ac:dyDescent="0.3">
      <c r="AB5484"/>
      <c r="AC5484"/>
      <c r="AD5484"/>
      <c r="AE5484"/>
    </row>
    <row r="5485" spans="28:31" ht="13" x14ac:dyDescent="0.3">
      <c r="AB5485"/>
      <c r="AC5485"/>
      <c r="AD5485"/>
      <c r="AE5485"/>
    </row>
    <row r="5486" spans="28:31" ht="13" x14ac:dyDescent="0.3">
      <c r="AB5486"/>
      <c r="AC5486"/>
      <c r="AD5486"/>
      <c r="AE5486"/>
    </row>
    <row r="5487" spans="28:31" ht="13" x14ac:dyDescent="0.3">
      <c r="AB5487"/>
      <c r="AC5487"/>
      <c r="AD5487"/>
      <c r="AE5487"/>
    </row>
    <row r="5488" spans="28:31" ht="13" x14ac:dyDescent="0.3">
      <c r="AB5488"/>
      <c r="AC5488"/>
      <c r="AD5488"/>
      <c r="AE5488"/>
    </row>
    <row r="5489" spans="28:31" ht="13" x14ac:dyDescent="0.3">
      <c r="AB5489"/>
      <c r="AC5489"/>
      <c r="AD5489"/>
      <c r="AE5489"/>
    </row>
    <row r="5490" spans="28:31" ht="13" x14ac:dyDescent="0.3">
      <c r="AB5490"/>
      <c r="AC5490"/>
      <c r="AD5490"/>
      <c r="AE5490"/>
    </row>
    <row r="5491" spans="28:31" ht="13" x14ac:dyDescent="0.3">
      <c r="AB5491"/>
      <c r="AC5491"/>
      <c r="AD5491"/>
      <c r="AE5491"/>
    </row>
    <row r="5492" spans="28:31" ht="13" x14ac:dyDescent="0.3">
      <c r="AB5492"/>
      <c r="AC5492"/>
      <c r="AD5492"/>
      <c r="AE5492"/>
    </row>
    <row r="5493" spans="28:31" ht="13" x14ac:dyDescent="0.3">
      <c r="AB5493"/>
      <c r="AC5493"/>
      <c r="AD5493"/>
      <c r="AE5493"/>
    </row>
    <row r="5494" spans="28:31" ht="13" x14ac:dyDescent="0.3">
      <c r="AB5494"/>
      <c r="AC5494"/>
      <c r="AD5494"/>
      <c r="AE5494"/>
    </row>
    <row r="5495" spans="28:31" ht="13" x14ac:dyDescent="0.3">
      <c r="AB5495"/>
      <c r="AC5495"/>
      <c r="AD5495"/>
      <c r="AE5495"/>
    </row>
    <row r="5496" spans="28:31" ht="13" x14ac:dyDescent="0.3">
      <c r="AB5496"/>
      <c r="AC5496"/>
      <c r="AD5496"/>
      <c r="AE5496"/>
    </row>
    <row r="5497" spans="28:31" ht="13" x14ac:dyDescent="0.3">
      <c r="AB5497"/>
      <c r="AC5497"/>
      <c r="AD5497"/>
      <c r="AE5497"/>
    </row>
    <row r="5498" spans="28:31" ht="13" x14ac:dyDescent="0.3">
      <c r="AB5498"/>
      <c r="AC5498"/>
      <c r="AD5498"/>
      <c r="AE5498"/>
    </row>
    <row r="5499" spans="28:31" ht="13" x14ac:dyDescent="0.3">
      <c r="AB5499"/>
      <c r="AC5499"/>
      <c r="AD5499"/>
      <c r="AE5499"/>
    </row>
    <row r="5500" spans="28:31" ht="13" x14ac:dyDescent="0.3">
      <c r="AB5500"/>
      <c r="AC5500"/>
      <c r="AD5500"/>
      <c r="AE5500"/>
    </row>
    <row r="5501" spans="28:31" ht="13" x14ac:dyDescent="0.3">
      <c r="AB5501"/>
      <c r="AC5501"/>
      <c r="AD5501"/>
      <c r="AE5501"/>
    </row>
    <row r="5502" spans="28:31" ht="13" x14ac:dyDescent="0.3">
      <c r="AB5502"/>
      <c r="AC5502"/>
      <c r="AD5502"/>
      <c r="AE5502"/>
    </row>
    <row r="5503" spans="28:31" ht="13" x14ac:dyDescent="0.3">
      <c r="AB5503"/>
      <c r="AC5503"/>
      <c r="AD5503"/>
      <c r="AE5503"/>
    </row>
    <row r="5504" spans="28:31" ht="13" x14ac:dyDescent="0.3">
      <c r="AB5504"/>
      <c r="AC5504"/>
      <c r="AD5504"/>
      <c r="AE5504"/>
    </row>
    <row r="5505" spans="28:31" ht="13" x14ac:dyDescent="0.3">
      <c r="AB5505"/>
      <c r="AC5505"/>
      <c r="AD5505"/>
      <c r="AE5505"/>
    </row>
    <row r="5506" spans="28:31" ht="13" x14ac:dyDescent="0.3">
      <c r="AB5506"/>
      <c r="AC5506"/>
      <c r="AD5506"/>
      <c r="AE5506"/>
    </row>
    <row r="5507" spans="28:31" ht="13" x14ac:dyDescent="0.3">
      <c r="AB5507"/>
      <c r="AC5507"/>
      <c r="AD5507"/>
      <c r="AE5507"/>
    </row>
    <row r="5508" spans="28:31" ht="13" x14ac:dyDescent="0.3">
      <c r="AB5508"/>
      <c r="AC5508"/>
      <c r="AD5508"/>
      <c r="AE5508"/>
    </row>
    <row r="5509" spans="28:31" ht="13" x14ac:dyDescent="0.3">
      <c r="AB5509"/>
      <c r="AC5509"/>
      <c r="AD5509"/>
      <c r="AE5509"/>
    </row>
    <row r="5510" spans="28:31" ht="13" x14ac:dyDescent="0.3">
      <c r="AB5510"/>
      <c r="AC5510"/>
      <c r="AD5510"/>
      <c r="AE5510"/>
    </row>
    <row r="5511" spans="28:31" ht="13" x14ac:dyDescent="0.3">
      <c r="AB5511"/>
      <c r="AC5511"/>
      <c r="AD5511"/>
      <c r="AE5511"/>
    </row>
    <row r="5512" spans="28:31" ht="13" x14ac:dyDescent="0.3">
      <c r="AB5512"/>
      <c r="AC5512"/>
      <c r="AD5512"/>
      <c r="AE5512"/>
    </row>
    <row r="5513" spans="28:31" ht="13" x14ac:dyDescent="0.3">
      <c r="AB5513"/>
      <c r="AC5513"/>
      <c r="AD5513"/>
      <c r="AE5513"/>
    </row>
    <row r="5514" spans="28:31" ht="13" x14ac:dyDescent="0.3">
      <c r="AB5514"/>
      <c r="AC5514"/>
      <c r="AD5514"/>
      <c r="AE5514"/>
    </row>
    <row r="5515" spans="28:31" ht="13" x14ac:dyDescent="0.3">
      <c r="AB5515"/>
      <c r="AC5515"/>
      <c r="AD5515"/>
      <c r="AE5515"/>
    </row>
    <row r="5516" spans="28:31" ht="13" x14ac:dyDescent="0.3">
      <c r="AB5516"/>
      <c r="AC5516"/>
      <c r="AD5516"/>
      <c r="AE5516"/>
    </row>
    <row r="5517" spans="28:31" ht="13" x14ac:dyDescent="0.3">
      <c r="AB5517"/>
      <c r="AC5517"/>
      <c r="AD5517"/>
      <c r="AE5517"/>
    </row>
    <row r="5518" spans="28:31" ht="13" x14ac:dyDescent="0.3">
      <c r="AB5518"/>
      <c r="AC5518"/>
      <c r="AD5518"/>
      <c r="AE5518"/>
    </row>
    <row r="5519" spans="28:31" ht="13" x14ac:dyDescent="0.3">
      <c r="AB5519"/>
      <c r="AC5519"/>
      <c r="AD5519"/>
      <c r="AE5519"/>
    </row>
    <row r="5520" spans="28:31" ht="13" x14ac:dyDescent="0.3">
      <c r="AB5520"/>
      <c r="AC5520"/>
      <c r="AD5520"/>
      <c r="AE5520"/>
    </row>
    <row r="5521" spans="28:31" ht="13" x14ac:dyDescent="0.3">
      <c r="AB5521"/>
      <c r="AC5521"/>
      <c r="AD5521"/>
      <c r="AE5521"/>
    </row>
    <row r="5522" spans="28:31" ht="13" x14ac:dyDescent="0.3">
      <c r="AB5522"/>
      <c r="AC5522"/>
      <c r="AD5522"/>
      <c r="AE5522"/>
    </row>
    <row r="5523" spans="28:31" ht="13" x14ac:dyDescent="0.3">
      <c r="AB5523"/>
      <c r="AC5523"/>
      <c r="AD5523"/>
      <c r="AE5523"/>
    </row>
    <row r="5524" spans="28:31" ht="13" x14ac:dyDescent="0.3">
      <c r="AB5524"/>
      <c r="AC5524"/>
      <c r="AD5524"/>
      <c r="AE5524"/>
    </row>
    <row r="5525" spans="28:31" ht="13" x14ac:dyDescent="0.3">
      <c r="AB5525"/>
      <c r="AC5525"/>
      <c r="AD5525"/>
      <c r="AE5525"/>
    </row>
    <row r="5526" spans="28:31" ht="13" x14ac:dyDescent="0.3">
      <c r="AB5526"/>
      <c r="AC5526"/>
      <c r="AD5526"/>
      <c r="AE5526"/>
    </row>
    <row r="5527" spans="28:31" ht="13" x14ac:dyDescent="0.3">
      <c r="AB5527"/>
      <c r="AC5527"/>
      <c r="AD5527"/>
      <c r="AE5527"/>
    </row>
    <row r="5528" spans="28:31" ht="13" x14ac:dyDescent="0.3">
      <c r="AB5528"/>
      <c r="AC5528"/>
      <c r="AD5528"/>
      <c r="AE5528"/>
    </row>
    <row r="5529" spans="28:31" ht="13" x14ac:dyDescent="0.3">
      <c r="AB5529"/>
      <c r="AC5529"/>
      <c r="AD5529"/>
      <c r="AE5529"/>
    </row>
    <row r="5530" spans="28:31" ht="13" x14ac:dyDescent="0.3">
      <c r="AB5530"/>
      <c r="AC5530"/>
      <c r="AD5530"/>
      <c r="AE5530"/>
    </row>
    <row r="5531" spans="28:31" ht="13" x14ac:dyDescent="0.3">
      <c r="AB5531"/>
      <c r="AC5531"/>
      <c r="AD5531"/>
      <c r="AE5531"/>
    </row>
    <row r="5532" spans="28:31" ht="13" x14ac:dyDescent="0.3">
      <c r="AB5532"/>
      <c r="AC5532"/>
      <c r="AD5532"/>
      <c r="AE5532"/>
    </row>
    <row r="5533" spans="28:31" ht="13" x14ac:dyDescent="0.3">
      <c r="AB5533"/>
      <c r="AC5533"/>
      <c r="AD5533"/>
      <c r="AE5533"/>
    </row>
    <row r="5534" spans="28:31" ht="13" x14ac:dyDescent="0.3">
      <c r="AB5534"/>
      <c r="AC5534"/>
      <c r="AD5534"/>
      <c r="AE5534"/>
    </row>
    <row r="5535" spans="28:31" ht="13" x14ac:dyDescent="0.3">
      <c r="AB5535"/>
      <c r="AC5535"/>
      <c r="AD5535"/>
      <c r="AE5535"/>
    </row>
    <row r="5536" spans="28:31" ht="13" x14ac:dyDescent="0.3">
      <c r="AB5536"/>
      <c r="AC5536"/>
      <c r="AD5536"/>
      <c r="AE5536"/>
    </row>
    <row r="5537" spans="28:31" ht="13" x14ac:dyDescent="0.3">
      <c r="AB5537"/>
      <c r="AC5537"/>
      <c r="AD5537"/>
      <c r="AE5537"/>
    </row>
    <row r="5538" spans="28:31" ht="13" x14ac:dyDescent="0.3">
      <c r="AB5538"/>
      <c r="AC5538"/>
      <c r="AD5538"/>
      <c r="AE5538"/>
    </row>
    <row r="5539" spans="28:31" ht="13" x14ac:dyDescent="0.3">
      <c r="AB5539"/>
      <c r="AC5539"/>
      <c r="AD5539"/>
      <c r="AE5539"/>
    </row>
    <row r="5540" spans="28:31" ht="13" x14ac:dyDescent="0.3">
      <c r="AB5540"/>
      <c r="AC5540"/>
      <c r="AD5540"/>
      <c r="AE5540"/>
    </row>
    <row r="5541" spans="28:31" ht="13" x14ac:dyDescent="0.3">
      <c r="AB5541"/>
      <c r="AC5541"/>
      <c r="AD5541"/>
      <c r="AE5541"/>
    </row>
    <row r="5542" spans="28:31" ht="13" x14ac:dyDescent="0.3">
      <c r="AB5542"/>
      <c r="AC5542"/>
      <c r="AD5542"/>
      <c r="AE5542"/>
    </row>
    <row r="5543" spans="28:31" ht="13" x14ac:dyDescent="0.3">
      <c r="AB5543"/>
      <c r="AC5543"/>
      <c r="AD5543"/>
      <c r="AE5543"/>
    </row>
    <row r="5544" spans="28:31" ht="13" x14ac:dyDescent="0.3">
      <c r="AB5544"/>
      <c r="AC5544"/>
      <c r="AD5544"/>
      <c r="AE5544"/>
    </row>
    <row r="5545" spans="28:31" ht="13" x14ac:dyDescent="0.3">
      <c r="AB5545"/>
      <c r="AC5545"/>
      <c r="AD5545"/>
      <c r="AE5545"/>
    </row>
    <row r="5546" spans="28:31" ht="13" x14ac:dyDescent="0.3">
      <c r="AB5546"/>
      <c r="AC5546"/>
      <c r="AD5546"/>
      <c r="AE5546"/>
    </row>
    <row r="5547" spans="28:31" ht="13" x14ac:dyDescent="0.3">
      <c r="AB5547"/>
      <c r="AC5547"/>
      <c r="AD5547"/>
      <c r="AE5547"/>
    </row>
    <row r="5548" spans="28:31" ht="13" x14ac:dyDescent="0.3">
      <c r="AB5548"/>
      <c r="AC5548"/>
      <c r="AD5548"/>
      <c r="AE5548"/>
    </row>
    <row r="5549" spans="28:31" ht="13" x14ac:dyDescent="0.3">
      <c r="AB5549"/>
      <c r="AC5549"/>
      <c r="AD5549"/>
      <c r="AE5549"/>
    </row>
    <row r="5550" spans="28:31" ht="13" x14ac:dyDescent="0.3">
      <c r="AB5550"/>
      <c r="AC5550"/>
      <c r="AD5550"/>
      <c r="AE5550"/>
    </row>
    <row r="5551" spans="28:31" ht="13" x14ac:dyDescent="0.3">
      <c r="AB5551"/>
      <c r="AC5551"/>
      <c r="AD5551"/>
      <c r="AE5551"/>
    </row>
    <row r="5552" spans="28:31" ht="13" x14ac:dyDescent="0.3">
      <c r="AB5552"/>
      <c r="AC5552"/>
      <c r="AD5552"/>
      <c r="AE5552"/>
    </row>
    <row r="5553" spans="28:31" ht="13" x14ac:dyDescent="0.3">
      <c r="AB5553"/>
      <c r="AC5553"/>
      <c r="AD5553"/>
      <c r="AE5553"/>
    </row>
    <row r="5554" spans="28:31" ht="13" x14ac:dyDescent="0.3">
      <c r="AB5554"/>
      <c r="AC5554"/>
      <c r="AD5554"/>
      <c r="AE5554"/>
    </row>
    <row r="5555" spans="28:31" ht="13" x14ac:dyDescent="0.3">
      <c r="AB5555"/>
      <c r="AC5555"/>
      <c r="AD5555"/>
      <c r="AE5555"/>
    </row>
    <row r="5556" spans="28:31" ht="13" x14ac:dyDescent="0.3">
      <c r="AB5556"/>
      <c r="AC5556"/>
      <c r="AD5556"/>
      <c r="AE5556"/>
    </row>
    <row r="5557" spans="28:31" ht="13" x14ac:dyDescent="0.3">
      <c r="AB5557"/>
      <c r="AC5557"/>
      <c r="AD5557"/>
      <c r="AE5557"/>
    </row>
    <row r="5558" spans="28:31" ht="13" x14ac:dyDescent="0.3">
      <c r="AB5558"/>
      <c r="AC5558"/>
      <c r="AD5558"/>
      <c r="AE5558"/>
    </row>
    <row r="5559" spans="28:31" ht="13" x14ac:dyDescent="0.3">
      <c r="AB5559"/>
      <c r="AC5559"/>
      <c r="AD5559"/>
      <c r="AE5559"/>
    </row>
    <row r="5560" spans="28:31" ht="13" x14ac:dyDescent="0.3">
      <c r="AB5560"/>
      <c r="AC5560"/>
      <c r="AD5560"/>
      <c r="AE5560"/>
    </row>
    <row r="5561" spans="28:31" ht="13" x14ac:dyDescent="0.3">
      <c r="AB5561"/>
      <c r="AC5561"/>
      <c r="AD5561"/>
      <c r="AE5561"/>
    </row>
    <row r="5562" spans="28:31" ht="13" x14ac:dyDescent="0.3">
      <c r="AB5562"/>
      <c r="AC5562"/>
      <c r="AD5562"/>
      <c r="AE5562"/>
    </row>
    <row r="5563" spans="28:31" ht="13" x14ac:dyDescent="0.3">
      <c r="AB5563"/>
      <c r="AC5563"/>
      <c r="AD5563"/>
      <c r="AE5563"/>
    </row>
    <row r="5564" spans="28:31" ht="13" x14ac:dyDescent="0.3">
      <c r="AB5564"/>
      <c r="AC5564"/>
      <c r="AD5564"/>
      <c r="AE5564"/>
    </row>
    <row r="5565" spans="28:31" ht="13" x14ac:dyDescent="0.3">
      <c r="AB5565"/>
      <c r="AC5565"/>
      <c r="AD5565"/>
      <c r="AE5565"/>
    </row>
    <row r="5566" spans="28:31" ht="13" x14ac:dyDescent="0.3">
      <c r="AB5566"/>
      <c r="AC5566"/>
      <c r="AD5566"/>
      <c r="AE5566"/>
    </row>
    <row r="5567" spans="28:31" ht="13" x14ac:dyDescent="0.3">
      <c r="AB5567"/>
      <c r="AC5567"/>
      <c r="AD5567"/>
      <c r="AE5567"/>
    </row>
    <row r="5568" spans="28:31" ht="13" x14ac:dyDescent="0.3">
      <c r="AB5568"/>
      <c r="AC5568"/>
      <c r="AD5568"/>
      <c r="AE5568"/>
    </row>
    <row r="5569" spans="28:31" ht="13" x14ac:dyDescent="0.3">
      <c r="AB5569"/>
      <c r="AC5569"/>
      <c r="AD5569"/>
      <c r="AE5569"/>
    </row>
    <row r="5570" spans="28:31" ht="13" x14ac:dyDescent="0.3">
      <c r="AB5570"/>
      <c r="AC5570"/>
      <c r="AD5570"/>
      <c r="AE5570"/>
    </row>
    <row r="5571" spans="28:31" ht="13" x14ac:dyDescent="0.3">
      <c r="AB5571"/>
      <c r="AC5571"/>
      <c r="AD5571"/>
      <c r="AE5571"/>
    </row>
    <row r="5572" spans="28:31" ht="13" x14ac:dyDescent="0.3">
      <c r="AB5572"/>
      <c r="AC5572"/>
      <c r="AD5572"/>
      <c r="AE5572"/>
    </row>
    <row r="5573" spans="28:31" ht="13" x14ac:dyDescent="0.3">
      <c r="AB5573"/>
      <c r="AC5573"/>
      <c r="AD5573"/>
      <c r="AE5573"/>
    </row>
    <row r="5574" spans="28:31" ht="13" x14ac:dyDescent="0.3">
      <c r="AB5574"/>
      <c r="AC5574"/>
      <c r="AD5574"/>
      <c r="AE5574"/>
    </row>
    <row r="5575" spans="28:31" ht="13" x14ac:dyDescent="0.3">
      <c r="AB5575"/>
      <c r="AC5575"/>
      <c r="AD5575"/>
      <c r="AE5575"/>
    </row>
    <row r="5576" spans="28:31" ht="13" x14ac:dyDescent="0.3">
      <c r="AB5576"/>
      <c r="AC5576"/>
      <c r="AD5576"/>
      <c r="AE5576"/>
    </row>
    <row r="5577" spans="28:31" ht="13" x14ac:dyDescent="0.3">
      <c r="AB5577"/>
      <c r="AC5577"/>
      <c r="AD5577"/>
      <c r="AE5577"/>
    </row>
    <row r="5578" spans="28:31" ht="13" x14ac:dyDescent="0.3">
      <c r="AB5578"/>
      <c r="AC5578"/>
      <c r="AD5578"/>
      <c r="AE5578"/>
    </row>
    <row r="5579" spans="28:31" ht="13" x14ac:dyDescent="0.3">
      <c r="AB5579"/>
      <c r="AC5579"/>
      <c r="AD5579"/>
      <c r="AE5579"/>
    </row>
    <row r="5580" spans="28:31" ht="13" x14ac:dyDescent="0.3">
      <c r="AB5580"/>
      <c r="AC5580"/>
      <c r="AD5580"/>
      <c r="AE5580"/>
    </row>
    <row r="5581" spans="28:31" ht="13" x14ac:dyDescent="0.3">
      <c r="AB5581"/>
      <c r="AC5581"/>
      <c r="AD5581"/>
      <c r="AE5581"/>
    </row>
    <row r="5582" spans="28:31" ht="13" x14ac:dyDescent="0.3">
      <c r="AB5582"/>
      <c r="AC5582"/>
      <c r="AD5582"/>
      <c r="AE5582"/>
    </row>
    <row r="5583" spans="28:31" ht="13" x14ac:dyDescent="0.3">
      <c r="AB5583"/>
      <c r="AC5583"/>
      <c r="AD5583"/>
      <c r="AE5583"/>
    </row>
    <row r="5584" spans="28:31" ht="13" x14ac:dyDescent="0.3">
      <c r="AB5584"/>
      <c r="AC5584"/>
      <c r="AD5584"/>
      <c r="AE5584"/>
    </row>
    <row r="5585" spans="28:31" ht="13" x14ac:dyDescent="0.3">
      <c r="AB5585"/>
      <c r="AC5585"/>
      <c r="AD5585"/>
      <c r="AE5585"/>
    </row>
    <row r="5586" spans="28:31" ht="13" x14ac:dyDescent="0.3">
      <c r="AB5586"/>
      <c r="AC5586"/>
      <c r="AD5586"/>
      <c r="AE5586"/>
    </row>
    <row r="5587" spans="28:31" ht="13" x14ac:dyDescent="0.3">
      <c r="AB5587"/>
      <c r="AC5587"/>
      <c r="AD5587"/>
      <c r="AE5587"/>
    </row>
    <row r="5588" spans="28:31" ht="13" x14ac:dyDescent="0.3">
      <c r="AB5588"/>
      <c r="AC5588"/>
      <c r="AD5588"/>
      <c r="AE5588"/>
    </row>
    <row r="5589" spans="28:31" ht="13" x14ac:dyDescent="0.3">
      <c r="AB5589"/>
      <c r="AC5589"/>
      <c r="AD5589"/>
      <c r="AE5589"/>
    </row>
    <row r="5590" spans="28:31" ht="13" x14ac:dyDescent="0.3">
      <c r="AB5590"/>
      <c r="AC5590"/>
      <c r="AD5590"/>
      <c r="AE5590"/>
    </row>
    <row r="5591" spans="28:31" ht="13" x14ac:dyDescent="0.3">
      <c r="AB5591"/>
      <c r="AC5591"/>
      <c r="AD5591"/>
      <c r="AE5591"/>
    </row>
    <row r="5592" spans="28:31" ht="13" x14ac:dyDescent="0.3">
      <c r="AB5592"/>
      <c r="AC5592"/>
      <c r="AD5592"/>
      <c r="AE5592"/>
    </row>
    <row r="5593" spans="28:31" ht="13" x14ac:dyDescent="0.3">
      <c r="AB5593"/>
      <c r="AC5593"/>
      <c r="AD5593"/>
      <c r="AE5593"/>
    </row>
    <row r="5594" spans="28:31" ht="13" x14ac:dyDescent="0.3">
      <c r="AB5594"/>
      <c r="AC5594"/>
      <c r="AD5594"/>
      <c r="AE5594"/>
    </row>
    <row r="5595" spans="28:31" ht="13" x14ac:dyDescent="0.3">
      <c r="AB5595"/>
      <c r="AC5595"/>
      <c r="AD5595"/>
      <c r="AE5595"/>
    </row>
    <row r="5596" spans="28:31" ht="13" x14ac:dyDescent="0.3">
      <c r="AB5596"/>
      <c r="AC5596"/>
      <c r="AD5596"/>
      <c r="AE5596"/>
    </row>
    <row r="5597" spans="28:31" ht="13" x14ac:dyDescent="0.3">
      <c r="AB5597"/>
      <c r="AC5597"/>
      <c r="AD5597"/>
      <c r="AE5597"/>
    </row>
    <row r="5598" spans="28:31" ht="13" x14ac:dyDescent="0.3">
      <c r="AB5598"/>
      <c r="AC5598"/>
      <c r="AD5598"/>
      <c r="AE5598"/>
    </row>
    <row r="5599" spans="28:31" ht="13" x14ac:dyDescent="0.3">
      <c r="AB5599"/>
      <c r="AC5599"/>
      <c r="AD5599"/>
      <c r="AE5599"/>
    </row>
    <row r="5600" spans="28:31" ht="13" x14ac:dyDescent="0.3">
      <c r="AB5600"/>
      <c r="AC5600"/>
      <c r="AD5600"/>
      <c r="AE5600"/>
    </row>
    <row r="5601" spans="28:31" ht="13" x14ac:dyDescent="0.3">
      <c r="AB5601"/>
      <c r="AC5601"/>
      <c r="AD5601"/>
      <c r="AE5601"/>
    </row>
    <row r="5602" spans="28:31" ht="13" x14ac:dyDescent="0.3">
      <c r="AB5602"/>
      <c r="AC5602"/>
      <c r="AD5602"/>
      <c r="AE5602"/>
    </row>
    <row r="5603" spans="28:31" ht="13" x14ac:dyDescent="0.3">
      <c r="AB5603"/>
      <c r="AC5603"/>
      <c r="AD5603"/>
      <c r="AE5603"/>
    </row>
    <row r="5604" spans="28:31" ht="13" x14ac:dyDescent="0.3">
      <c r="AB5604"/>
      <c r="AC5604"/>
      <c r="AD5604"/>
      <c r="AE5604"/>
    </row>
    <row r="5605" spans="28:31" ht="13" x14ac:dyDescent="0.3">
      <c r="AB5605"/>
      <c r="AC5605"/>
      <c r="AD5605"/>
      <c r="AE5605"/>
    </row>
    <row r="5606" spans="28:31" ht="13" x14ac:dyDescent="0.3">
      <c r="AB5606"/>
      <c r="AC5606"/>
      <c r="AD5606"/>
      <c r="AE5606"/>
    </row>
    <row r="5607" spans="28:31" ht="13" x14ac:dyDescent="0.3">
      <c r="AB5607"/>
      <c r="AC5607"/>
      <c r="AD5607"/>
      <c r="AE5607"/>
    </row>
    <row r="5608" spans="28:31" ht="13" x14ac:dyDescent="0.3">
      <c r="AB5608"/>
      <c r="AC5608"/>
      <c r="AD5608"/>
      <c r="AE5608"/>
    </row>
    <row r="5609" spans="28:31" ht="13" x14ac:dyDescent="0.3">
      <c r="AB5609"/>
      <c r="AC5609"/>
      <c r="AD5609"/>
      <c r="AE5609"/>
    </row>
    <row r="5610" spans="28:31" ht="13" x14ac:dyDescent="0.3">
      <c r="AB5610"/>
      <c r="AC5610"/>
      <c r="AD5610"/>
      <c r="AE5610"/>
    </row>
    <row r="5611" spans="28:31" ht="13" x14ac:dyDescent="0.3">
      <c r="AB5611"/>
      <c r="AC5611"/>
      <c r="AD5611"/>
      <c r="AE5611"/>
    </row>
    <row r="5612" spans="28:31" ht="13" x14ac:dyDescent="0.3">
      <c r="AB5612"/>
      <c r="AC5612"/>
      <c r="AD5612"/>
      <c r="AE5612"/>
    </row>
    <row r="5613" spans="28:31" ht="13" x14ac:dyDescent="0.3">
      <c r="AB5613"/>
      <c r="AC5613"/>
      <c r="AD5613"/>
      <c r="AE5613"/>
    </row>
    <row r="5614" spans="28:31" ht="13" x14ac:dyDescent="0.3">
      <c r="AB5614"/>
      <c r="AC5614"/>
      <c r="AD5614"/>
      <c r="AE5614"/>
    </row>
    <row r="5615" spans="28:31" ht="13" x14ac:dyDescent="0.3">
      <c r="AB5615"/>
      <c r="AC5615"/>
      <c r="AD5615"/>
      <c r="AE5615"/>
    </row>
    <row r="5616" spans="28:31" ht="13" x14ac:dyDescent="0.3">
      <c r="AB5616"/>
      <c r="AC5616"/>
      <c r="AD5616"/>
      <c r="AE5616"/>
    </row>
    <row r="5617" spans="28:31" ht="13" x14ac:dyDescent="0.3">
      <c r="AB5617"/>
      <c r="AC5617"/>
      <c r="AD5617"/>
      <c r="AE5617"/>
    </row>
    <row r="5618" spans="28:31" ht="13" x14ac:dyDescent="0.3">
      <c r="AB5618"/>
      <c r="AC5618"/>
      <c r="AD5618"/>
      <c r="AE5618"/>
    </row>
    <row r="5619" spans="28:31" ht="13" x14ac:dyDescent="0.3">
      <c r="AB5619"/>
      <c r="AC5619"/>
      <c r="AD5619"/>
      <c r="AE5619"/>
    </row>
    <row r="5620" spans="28:31" ht="13" x14ac:dyDescent="0.3">
      <c r="AB5620"/>
      <c r="AC5620"/>
      <c r="AD5620"/>
      <c r="AE5620"/>
    </row>
    <row r="5621" spans="28:31" ht="13" x14ac:dyDescent="0.3">
      <c r="AB5621"/>
      <c r="AC5621"/>
      <c r="AD5621"/>
      <c r="AE5621"/>
    </row>
    <row r="5622" spans="28:31" ht="13" x14ac:dyDescent="0.3">
      <c r="AB5622"/>
      <c r="AC5622"/>
      <c r="AD5622"/>
      <c r="AE5622"/>
    </row>
    <row r="5623" spans="28:31" ht="13" x14ac:dyDescent="0.3">
      <c r="AB5623"/>
      <c r="AC5623"/>
      <c r="AD5623"/>
      <c r="AE5623"/>
    </row>
    <row r="5624" spans="28:31" ht="13" x14ac:dyDescent="0.3">
      <c r="AB5624"/>
      <c r="AC5624"/>
      <c r="AD5624"/>
      <c r="AE5624"/>
    </row>
    <row r="5625" spans="28:31" ht="13" x14ac:dyDescent="0.3">
      <c r="AB5625"/>
      <c r="AC5625"/>
      <c r="AD5625"/>
      <c r="AE5625"/>
    </row>
    <row r="5626" spans="28:31" ht="13" x14ac:dyDescent="0.3">
      <c r="AB5626"/>
      <c r="AC5626"/>
      <c r="AD5626"/>
      <c r="AE5626"/>
    </row>
    <row r="5627" spans="28:31" ht="13" x14ac:dyDescent="0.3">
      <c r="AB5627"/>
      <c r="AC5627"/>
      <c r="AD5627"/>
      <c r="AE5627"/>
    </row>
    <row r="5628" spans="28:31" ht="13" x14ac:dyDescent="0.3">
      <c r="AB5628"/>
      <c r="AC5628"/>
      <c r="AD5628"/>
      <c r="AE5628"/>
    </row>
    <row r="5629" spans="28:31" ht="13" x14ac:dyDescent="0.3">
      <c r="AB5629"/>
      <c r="AC5629"/>
      <c r="AD5629"/>
      <c r="AE5629"/>
    </row>
    <row r="5630" spans="28:31" ht="13" x14ac:dyDescent="0.3">
      <c r="AB5630"/>
      <c r="AC5630"/>
      <c r="AD5630"/>
      <c r="AE5630"/>
    </row>
    <row r="5631" spans="28:31" ht="13" x14ac:dyDescent="0.3">
      <c r="AB5631"/>
      <c r="AC5631"/>
      <c r="AD5631"/>
      <c r="AE5631"/>
    </row>
    <row r="5632" spans="28:31" ht="13" x14ac:dyDescent="0.3">
      <c r="AB5632"/>
      <c r="AC5632"/>
      <c r="AD5632"/>
      <c r="AE5632"/>
    </row>
    <row r="5633" spans="28:31" ht="13" x14ac:dyDescent="0.3">
      <c r="AB5633"/>
      <c r="AC5633"/>
      <c r="AD5633"/>
      <c r="AE5633"/>
    </row>
    <row r="5634" spans="28:31" ht="13" x14ac:dyDescent="0.3">
      <c r="AB5634"/>
      <c r="AC5634"/>
      <c r="AD5634"/>
      <c r="AE5634"/>
    </row>
    <row r="5635" spans="28:31" ht="13" x14ac:dyDescent="0.3">
      <c r="AB5635"/>
      <c r="AC5635"/>
      <c r="AD5635"/>
      <c r="AE5635"/>
    </row>
    <row r="5636" spans="28:31" ht="13" x14ac:dyDescent="0.3">
      <c r="AB5636"/>
      <c r="AC5636"/>
      <c r="AD5636"/>
      <c r="AE5636"/>
    </row>
    <row r="5637" spans="28:31" ht="13" x14ac:dyDescent="0.3">
      <c r="AB5637"/>
      <c r="AC5637"/>
      <c r="AD5637"/>
      <c r="AE5637"/>
    </row>
    <row r="5638" spans="28:31" ht="13" x14ac:dyDescent="0.3">
      <c r="AB5638"/>
      <c r="AC5638"/>
      <c r="AD5638"/>
      <c r="AE5638"/>
    </row>
    <row r="5639" spans="28:31" ht="13" x14ac:dyDescent="0.3">
      <c r="AB5639"/>
      <c r="AC5639"/>
      <c r="AD5639"/>
      <c r="AE5639"/>
    </row>
    <row r="5640" spans="28:31" ht="13" x14ac:dyDescent="0.3">
      <c r="AB5640"/>
      <c r="AC5640"/>
      <c r="AD5640"/>
      <c r="AE5640"/>
    </row>
    <row r="5641" spans="28:31" ht="13" x14ac:dyDescent="0.3">
      <c r="AB5641"/>
      <c r="AC5641"/>
      <c r="AD5641"/>
      <c r="AE5641"/>
    </row>
    <row r="5642" spans="28:31" ht="13" x14ac:dyDescent="0.3">
      <c r="AB5642"/>
      <c r="AC5642"/>
      <c r="AD5642"/>
      <c r="AE5642"/>
    </row>
    <row r="5643" spans="28:31" ht="13" x14ac:dyDescent="0.3">
      <c r="AB5643"/>
      <c r="AC5643"/>
      <c r="AD5643"/>
      <c r="AE5643"/>
    </row>
    <row r="5644" spans="28:31" ht="13" x14ac:dyDescent="0.3">
      <c r="AB5644"/>
      <c r="AC5644"/>
      <c r="AD5644"/>
      <c r="AE5644"/>
    </row>
    <row r="5645" spans="28:31" ht="13" x14ac:dyDescent="0.3">
      <c r="AB5645"/>
      <c r="AC5645"/>
      <c r="AD5645"/>
      <c r="AE5645"/>
    </row>
    <row r="5646" spans="28:31" ht="13" x14ac:dyDescent="0.3">
      <c r="AB5646"/>
      <c r="AC5646"/>
      <c r="AD5646"/>
      <c r="AE5646"/>
    </row>
    <row r="5647" spans="28:31" ht="13" x14ac:dyDescent="0.3">
      <c r="AB5647"/>
      <c r="AC5647"/>
      <c r="AD5647"/>
      <c r="AE5647"/>
    </row>
    <row r="5648" spans="28:31" ht="13" x14ac:dyDescent="0.3">
      <c r="AB5648"/>
      <c r="AC5648"/>
      <c r="AD5648"/>
      <c r="AE5648"/>
    </row>
    <row r="5649" spans="28:31" ht="13" x14ac:dyDescent="0.3">
      <c r="AB5649"/>
      <c r="AC5649"/>
      <c r="AD5649"/>
      <c r="AE5649"/>
    </row>
    <row r="5650" spans="28:31" ht="13" x14ac:dyDescent="0.3">
      <c r="AB5650"/>
      <c r="AC5650"/>
      <c r="AD5650"/>
      <c r="AE5650"/>
    </row>
    <row r="5651" spans="28:31" ht="13" x14ac:dyDescent="0.3">
      <c r="AB5651"/>
      <c r="AC5651"/>
      <c r="AD5651"/>
      <c r="AE5651"/>
    </row>
    <row r="5652" spans="28:31" ht="13" x14ac:dyDescent="0.3">
      <c r="AB5652"/>
      <c r="AC5652"/>
      <c r="AD5652"/>
      <c r="AE5652"/>
    </row>
    <row r="5653" spans="28:31" ht="13" x14ac:dyDescent="0.3">
      <c r="AB5653"/>
      <c r="AC5653"/>
      <c r="AD5653"/>
      <c r="AE5653"/>
    </row>
    <row r="5654" spans="28:31" ht="13" x14ac:dyDescent="0.3">
      <c r="AB5654"/>
      <c r="AC5654"/>
      <c r="AD5654"/>
      <c r="AE5654"/>
    </row>
    <row r="5655" spans="28:31" ht="13" x14ac:dyDescent="0.3">
      <c r="AB5655"/>
      <c r="AC5655"/>
      <c r="AD5655"/>
      <c r="AE5655"/>
    </row>
    <row r="5656" spans="28:31" ht="13" x14ac:dyDescent="0.3">
      <c r="AB5656"/>
      <c r="AC5656"/>
      <c r="AD5656"/>
      <c r="AE5656"/>
    </row>
    <row r="5657" spans="28:31" ht="13" x14ac:dyDescent="0.3">
      <c r="AB5657"/>
      <c r="AC5657"/>
      <c r="AD5657"/>
      <c r="AE5657"/>
    </row>
    <row r="5658" spans="28:31" ht="13" x14ac:dyDescent="0.3">
      <c r="AB5658"/>
      <c r="AC5658"/>
      <c r="AD5658"/>
      <c r="AE5658"/>
    </row>
    <row r="5659" spans="28:31" ht="13" x14ac:dyDescent="0.3">
      <c r="AB5659"/>
      <c r="AC5659"/>
      <c r="AD5659"/>
      <c r="AE5659"/>
    </row>
    <row r="5660" spans="28:31" ht="13" x14ac:dyDescent="0.3">
      <c r="AB5660"/>
      <c r="AC5660"/>
      <c r="AD5660"/>
      <c r="AE5660"/>
    </row>
    <row r="5661" spans="28:31" ht="13" x14ac:dyDescent="0.3">
      <c r="AB5661"/>
      <c r="AC5661"/>
      <c r="AD5661"/>
      <c r="AE5661"/>
    </row>
    <row r="5662" spans="28:31" ht="13" x14ac:dyDescent="0.3">
      <c r="AB5662"/>
      <c r="AC5662"/>
      <c r="AD5662"/>
      <c r="AE5662"/>
    </row>
    <row r="5663" spans="28:31" ht="13" x14ac:dyDescent="0.3">
      <c r="AB5663"/>
      <c r="AC5663"/>
      <c r="AD5663"/>
      <c r="AE5663"/>
    </row>
    <row r="5664" spans="28:31" ht="13" x14ac:dyDescent="0.3">
      <c r="AB5664"/>
      <c r="AC5664"/>
      <c r="AD5664"/>
      <c r="AE5664"/>
    </row>
    <row r="5665" spans="28:31" ht="13" x14ac:dyDescent="0.3">
      <c r="AB5665"/>
      <c r="AC5665"/>
      <c r="AD5665"/>
      <c r="AE5665"/>
    </row>
    <row r="5666" spans="28:31" ht="13" x14ac:dyDescent="0.3">
      <c r="AB5666"/>
      <c r="AC5666"/>
      <c r="AD5666"/>
      <c r="AE5666"/>
    </row>
    <row r="5667" spans="28:31" ht="13" x14ac:dyDescent="0.3">
      <c r="AB5667"/>
      <c r="AC5667"/>
      <c r="AD5667"/>
      <c r="AE5667"/>
    </row>
    <row r="5668" spans="28:31" ht="13" x14ac:dyDescent="0.3">
      <c r="AB5668"/>
      <c r="AC5668"/>
      <c r="AD5668"/>
      <c r="AE5668"/>
    </row>
    <row r="5669" spans="28:31" ht="13" x14ac:dyDescent="0.3">
      <c r="AB5669"/>
      <c r="AC5669"/>
      <c r="AD5669"/>
      <c r="AE5669"/>
    </row>
    <row r="5670" spans="28:31" ht="13" x14ac:dyDescent="0.3">
      <c r="AB5670"/>
      <c r="AC5670"/>
      <c r="AD5670"/>
      <c r="AE5670"/>
    </row>
    <row r="5671" spans="28:31" ht="13" x14ac:dyDescent="0.3">
      <c r="AB5671"/>
      <c r="AC5671"/>
      <c r="AD5671"/>
      <c r="AE5671"/>
    </row>
    <row r="5672" spans="28:31" ht="13" x14ac:dyDescent="0.3">
      <c r="AB5672"/>
      <c r="AC5672"/>
      <c r="AD5672"/>
      <c r="AE5672"/>
    </row>
    <row r="5673" spans="28:31" ht="13" x14ac:dyDescent="0.3">
      <c r="AB5673"/>
      <c r="AC5673"/>
      <c r="AD5673"/>
      <c r="AE5673"/>
    </row>
    <row r="5674" spans="28:31" ht="13" x14ac:dyDescent="0.3">
      <c r="AB5674"/>
      <c r="AC5674"/>
      <c r="AD5674"/>
      <c r="AE5674"/>
    </row>
    <row r="5675" spans="28:31" ht="13" x14ac:dyDescent="0.3">
      <c r="AB5675"/>
      <c r="AC5675"/>
      <c r="AD5675"/>
      <c r="AE5675"/>
    </row>
    <row r="5676" spans="28:31" ht="13" x14ac:dyDescent="0.3">
      <c r="AB5676"/>
      <c r="AC5676"/>
      <c r="AD5676"/>
      <c r="AE5676"/>
    </row>
    <row r="5677" spans="28:31" ht="13" x14ac:dyDescent="0.3">
      <c r="AB5677"/>
      <c r="AC5677"/>
      <c r="AD5677"/>
      <c r="AE5677"/>
    </row>
    <row r="5678" spans="28:31" ht="13" x14ac:dyDescent="0.3">
      <c r="AB5678"/>
      <c r="AC5678"/>
      <c r="AD5678"/>
      <c r="AE5678"/>
    </row>
    <row r="5679" spans="28:31" ht="13" x14ac:dyDescent="0.3">
      <c r="AB5679"/>
      <c r="AC5679"/>
      <c r="AD5679"/>
      <c r="AE5679"/>
    </row>
    <row r="5680" spans="28:31" ht="13" x14ac:dyDescent="0.3">
      <c r="AB5680"/>
      <c r="AC5680"/>
      <c r="AD5680"/>
      <c r="AE5680"/>
    </row>
    <row r="5681" spans="28:31" ht="13" x14ac:dyDescent="0.3">
      <c r="AB5681"/>
      <c r="AC5681"/>
      <c r="AD5681"/>
      <c r="AE5681"/>
    </row>
    <row r="5682" spans="28:31" ht="13" x14ac:dyDescent="0.3">
      <c r="AB5682"/>
      <c r="AC5682"/>
      <c r="AD5682"/>
      <c r="AE5682"/>
    </row>
    <row r="5683" spans="28:31" ht="13" x14ac:dyDescent="0.3">
      <c r="AB5683"/>
      <c r="AC5683"/>
      <c r="AD5683"/>
      <c r="AE5683"/>
    </row>
    <row r="5684" spans="28:31" ht="13" x14ac:dyDescent="0.3">
      <c r="AB5684"/>
      <c r="AC5684"/>
      <c r="AD5684"/>
      <c r="AE5684"/>
    </row>
    <row r="5685" spans="28:31" ht="13" x14ac:dyDescent="0.3">
      <c r="AB5685"/>
      <c r="AC5685"/>
      <c r="AD5685"/>
      <c r="AE5685"/>
    </row>
    <row r="5686" spans="28:31" ht="13" x14ac:dyDescent="0.3">
      <c r="AB5686"/>
      <c r="AC5686"/>
      <c r="AD5686"/>
      <c r="AE5686"/>
    </row>
    <row r="5687" spans="28:31" ht="13" x14ac:dyDescent="0.3">
      <c r="AB5687"/>
      <c r="AC5687"/>
      <c r="AD5687"/>
      <c r="AE5687"/>
    </row>
    <row r="5688" spans="28:31" ht="13" x14ac:dyDescent="0.3">
      <c r="AB5688"/>
      <c r="AC5688"/>
      <c r="AD5688"/>
      <c r="AE5688"/>
    </row>
    <row r="5689" spans="28:31" ht="13" x14ac:dyDescent="0.3">
      <c r="AB5689"/>
      <c r="AC5689"/>
      <c r="AD5689"/>
      <c r="AE5689"/>
    </row>
    <row r="5690" spans="28:31" ht="13" x14ac:dyDescent="0.3">
      <c r="AB5690"/>
      <c r="AC5690"/>
      <c r="AD5690"/>
      <c r="AE5690"/>
    </row>
    <row r="5691" spans="28:31" ht="13" x14ac:dyDescent="0.3">
      <c r="AB5691"/>
      <c r="AC5691"/>
      <c r="AD5691"/>
      <c r="AE5691"/>
    </row>
    <row r="5692" spans="28:31" ht="13" x14ac:dyDescent="0.3">
      <c r="AB5692"/>
      <c r="AC5692"/>
      <c r="AD5692"/>
      <c r="AE5692"/>
    </row>
    <row r="5693" spans="28:31" ht="13" x14ac:dyDescent="0.3">
      <c r="AB5693"/>
      <c r="AC5693"/>
      <c r="AD5693"/>
      <c r="AE5693"/>
    </row>
    <row r="5694" spans="28:31" ht="13" x14ac:dyDescent="0.3">
      <c r="AB5694"/>
      <c r="AC5694"/>
      <c r="AD5694"/>
      <c r="AE5694"/>
    </row>
    <row r="5695" spans="28:31" ht="13" x14ac:dyDescent="0.3">
      <c r="AB5695"/>
      <c r="AC5695"/>
      <c r="AD5695"/>
      <c r="AE5695"/>
    </row>
    <row r="5696" spans="28:31" ht="13" x14ac:dyDescent="0.3">
      <c r="AB5696"/>
      <c r="AC5696"/>
      <c r="AD5696"/>
      <c r="AE5696"/>
    </row>
    <row r="5697" spans="28:31" ht="13" x14ac:dyDescent="0.3">
      <c r="AB5697"/>
      <c r="AC5697"/>
      <c r="AD5697"/>
      <c r="AE5697"/>
    </row>
    <row r="5698" spans="28:31" ht="13" x14ac:dyDescent="0.3">
      <c r="AB5698"/>
      <c r="AC5698"/>
      <c r="AD5698"/>
      <c r="AE5698"/>
    </row>
    <row r="5699" spans="28:31" ht="13" x14ac:dyDescent="0.3">
      <c r="AB5699"/>
      <c r="AC5699"/>
      <c r="AD5699"/>
      <c r="AE5699"/>
    </row>
    <row r="5700" spans="28:31" ht="13" x14ac:dyDescent="0.3">
      <c r="AB5700"/>
      <c r="AC5700"/>
      <c r="AD5700"/>
      <c r="AE5700"/>
    </row>
    <row r="5701" spans="28:31" ht="13" x14ac:dyDescent="0.3">
      <c r="AB5701"/>
      <c r="AC5701"/>
      <c r="AD5701"/>
      <c r="AE5701"/>
    </row>
    <row r="5702" spans="28:31" ht="13" x14ac:dyDescent="0.3">
      <c r="AB5702"/>
      <c r="AC5702"/>
      <c r="AD5702"/>
      <c r="AE5702"/>
    </row>
    <row r="5703" spans="28:31" ht="13" x14ac:dyDescent="0.3">
      <c r="AB5703"/>
      <c r="AC5703"/>
      <c r="AD5703"/>
      <c r="AE5703"/>
    </row>
    <row r="5704" spans="28:31" ht="13" x14ac:dyDescent="0.3">
      <c r="AB5704"/>
      <c r="AC5704"/>
      <c r="AD5704"/>
      <c r="AE5704"/>
    </row>
    <row r="5705" spans="28:31" ht="13" x14ac:dyDescent="0.3">
      <c r="AB5705"/>
      <c r="AC5705"/>
      <c r="AD5705"/>
      <c r="AE5705"/>
    </row>
    <row r="5706" spans="28:31" ht="13" x14ac:dyDescent="0.3">
      <c r="AB5706"/>
      <c r="AC5706"/>
      <c r="AD5706"/>
      <c r="AE5706"/>
    </row>
    <row r="5707" spans="28:31" ht="13" x14ac:dyDescent="0.3">
      <c r="AB5707"/>
      <c r="AC5707"/>
      <c r="AD5707"/>
      <c r="AE5707"/>
    </row>
    <row r="5708" spans="28:31" ht="13" x14ac:dyDescent="0.3">
      <c r="AB5708"/>
      <c r="AC5708"/>
      <c r="AD5708"/>
      <c r="AE5708"/>
    </row>
    <row r="5709" spans="28:31" ht="13" x14ac:dyDescent="0.3">
      <c r="AB5709"/>
      <c r="AC5709"/>
      <c r="AD5709"/>
      <c r="AE5709"/>
    </row>
    <row r="5710" spans="28:31" ht="13" x14ac:dyDescent="0.3">
      <c r="AB5710"/>
      <c r="AC5710"/>
      <c r="AD5710"/>
      <c r="AE5710"/>
    </row>
    <row r="5711" spans="28:31" ht="13" x14ac:dyDescent="0.3">
      <c r="AB5711"/>
      <c r="AC5711"/>
      <c r="AD5711"/>
      <c r="AE5711"/>
    </row>
    <row r="5712" spans="28:31" ht="13" x14ac:dyDescent="0.3">
      <c r="AB5712"/>
      <c r="AC5712"/>
      <c r="AD5712"/>
      <c r="AE5712"/>
    </row>
    <row r="5713" spans="28:31" ht="13" x14ac:dyDescent="0.3">
      <c r="AB5713"/>
      <c r="AC5713"/>
      <c r="AD5713"/>
      <c r="AE5713"/>
    </row>
    <row r="5714" spans="28:31" ht="13" x14ac:dyDescent="0.3">
      <c r="AB5714"/>
      <c r="AC5714"/>
      <c r="AD5714"/>
      <c r="AE5714"/>
    </row>
    <row r="5715" spans="28:31" ht="13" x14ac:dyDescent="0.3">
      <c r="AB5715"/>
      <c r="AC5715"/>
      <c r="AD5715"/>
      <c r="AE5715"/>
    </row>
    <row r="5716" spans="28:31" ht="13" x14ac:dyDescent="0.3">
      <c r="AB5716"/>
      <c r="AC5716"/>
      <c r="AD5716"/>
      <c r="AE5716"/>
    </row>
    <row r="5717" spans="28:31" ht="13" x14ac:dyDescent="0.3">
      <c r="AB5717"/>
      <c r="AC5717"/>
      <c r="AD5717"/>
      <c r="AE5717"/>
    </row>
    <row r="5718" spans="28:31" ht="13" x14ac:dyDescent="0.3">
      <c r="AB5718"/>
      <c r="AC5718"/>
      <c r="AD5718"/>
      <c r="AE5718"/>
    </row>
    <row r="5719" spans="28:31" ht="13" x14ac:dyDescent="0.3">
      <c r="AB5719"/>
      <c r="AC5719"/>
      <c r="AD5719"/>
      <c r="AE5719"/>
    </row>
    <row r="5720" spans="28:31" ht="13" x14ac:dyDescent="0.3">
      <c r="AB5720"/>
      <c r="AC5720"/>
      <c r="AD5720"/>
      <c r="AE5720"/>
    </row>
    <row r="5721" spans="28:31" ht="13" x14ac:dyDescent="0.3">
      <c r="AB5721"/>
      <c r="AC5721"/>
      <c r="AD5721"/>
      <c r="AE5721"/>
    </row>
    <row r="5722" spans="28:31" ht="13" x14ac:dyDescent="0.3">
      <c r="AB5722"/>
      <c r="AC5722"/>
      <c r="AD5722"/>
      <c r="AE5722"/>
    </row>
    <row r="5723" spans="28:31" ht="13" x14ac:dyDescent="0.3">
      <c r="AB5723"/>
      <c r="AC5723"/>
      <c r="AD5723"/>
      <c r="AE5723"/>
    </row>
    <row r="5724" spans="28:31" ht="13" x14ac:dyDescent="0.3">
      <c r="AB5724"/>
      <c r="AC5724"/>
      <c r="AD5724"/>
      <c r="AE5724"/>
    </row>
    <row r="5725" spans="28:31" ht="13" x14ac:dyDescent="0.3">
      <c r="AB5725"/>
      <c r="AC5725"/>
      <c r="AD5725"/>
      <c r="AE5725"/>
    </row>
    <row r="5726" spans="28:31" ht="13" x14ac:dyDescent="0.3">
      <c r="AB5726"/>
      <c r="AC5726"/>
      <c r="AD5726"/>
      <c r="AE5726"/>
    </row>
    <row r="5727" spans="28:31" ht="13" x14ac:dyDescent="0.3">
      <c r="AB5727"/>
      <c r="AC5727"/>
      <c r="AD5727"/>
      <c r="AE5727"/>
    </row>
    <row r="5728" spans="28:31" ht="13" x14ac:dyDescent="0.3">
      <c r="AB5728"/>
      <c r="AC5728"/>
      <c r="AD5728"/>
      <c r="AE5728"/>
    </row>
    <row r="5729" spans="28:31" ht="13" x14ac:dyDescent="0.3">
      <c r="AB5729"/>
      <c r="AC5729"/>
      <c r="AD5729"/>
      <c r="AE5729"/>
    </row>
    <row r="5730" spans="28:31" ht="13" x14ac:dyDescent="0.3">
      <c r="AB5730"/>
      <c r="AC5730"/>
      <c r="AD5730"/>
      <c r="AE5730"/>
    </row>
    <row r="5731" spans="28:31" ht="13" x14ac:dyDescent="0.3">
      <c r="AB5731"/>
      <c r="AC5731"/>
      <c r="AD5731"/>
      <c r="AE5731"/>
    </row>
    <row r="5732" spans="28:31" ht="13" x14ac:dyDescent="0.3">
      <c r="AB5732"/>
      <c r="AC5732"/>
      <c r="AD5732"/>
      <c r="AE5732"/>
    </row>
    <row r="5733" spans="28:31" ht="13" x14ac:dyDescent="0.3">
      <c r="AB5733"/>
      <c r="AC5733"/>
      <c r="AD5733"/>
      <c r="AE5733"/>
    </row>
    <row r="5734" spans="28:31" ht="13" x14ac:dyDescent="0.3">
      <c r="AB5734"/>
      <c r="AC5734"/>
      <c r="AD5734"/>
      <c r="AE5734"/>
    </row>
    <row r="5735" spans="28:31" ht="13" x14ac:dyDescent="0.3">
      <c r="AB5735"/>
      <c r="AC5735"/>
      <c r="AD5735"/>
      <c r="AE5735"/>
    </row>
    <row r="5736" spans="28:31" ht="13" x14ac:dyDescent="0.3">
      <c r="AB5736"/>
      <c r="AC5736"/>
      <c r="AD5736"/>
      <c r="AE5736"/>
    </row>
    <row r="5737" spans="28:31" ht="13" x14ac:dyDescent="0.3">
      <c r="AB5737"/>
      <c r="AC5737"/>
      <c r="AD5737"/>
      <c r="AE5737"/>
    </row>
    <row r="5738" spans="28:31" ht="13" x14ac:dyDescent="0.3">
      <c r="AB5738"/>
      <c r="AC5738"/>
      <c r="AD5738"/>
      <c r="AE5738"/>
    </row>
    <row r="5739" spans="28:31" ht="13" x14ac:dyDescent="0.3">
      <c r="AB5739"/>
      <c r="AC5739"/>
      <c r="AD5739"/>
      <c r="AE5739"/>
    </row>
    <row r="5740" spans="28:31" ht="13" x14ac:dyDescent="0.3">
      <c r="AB5740"/>
      <c r="AC5740"/>
      <c r="AD5740"/>
      <c r="AE5740"/>
    </row>
    <row r="5741" spans="28:31" ht="13" x14ac:dyDescent="0.3">
      <c r="AB5741"/>
      <c r="AC5741"/>
      <c r="AD5741"/>
      <c r="AE5741"/>
    </row>
    <row r="5742" spans="28:31" ht="13" x14ac:dyDescent="0.3">
      <c r="AB5742"/>
      <c r="AC5742"/>
      <c r="AD5742"/>
      <c r="AE5742"/>
    </row>
    <row r="5743" spans="28:31" ht="13" x14ac:dyDescent="0.3">
      <c r="AB5743"/>
      <c r="AC5743"/>
      <c r="AD5743"/>
      <c r="AE5743"/>
    </row>
    <row r="5744" spans="28:31" ht="13" x14ac:dyDescent="0.3">
      <c r="AB5744"/>
      <c r="AC5744"/>
      <c r="AD5744"/>
      <c r="AE5744"/>
    </row>
    <row r="5745" spans="28:31" ht="13" x14ac:dyDescent="0.3">
      <c r="AB5745"/>
      <c r="AC5745"/>
      <c r="AD5745"/>
      <c r="AE5745"/>
    </row>
    <row r="5746" spans="28:31" ht="13" x14ac:dyDescent="0.3">
      <c r="AB5746"/>
      <c r="AC5746"/>
      <c r="AD5746"/>
      <c r="AE5746"/>
    </row>
    <row r="5747" spans="28:31" ht="13" x14ac:dyDescent="0.3">
      <c r="AB5747"/>
      <c r="AC5747"/>
      <c r="AD5747"/>
      <c r="AE5747"/>
    </row>
    <row r="5748" spans="28:31" ht="13" x14ac:dyDescent="0.3">
      <c r="AB5748"/>
      <c r="AC5748"/>
      <c r="AD5748"/>
      <c r="AE5748"/>
    </row>
    <row r="5749" spans="28:31" ht="13" x14ac:dyDescent="0.3">
      <c r="AB5749"/>
      <c r="AC5749"/>
      <c r="AD5749"/>
      <c r="AE5749"/>
    </row>
    <row r="5750" spans="28:31" ht="13" x14ac:dyDescent="0.3">
      <c r="AB5750"/>
      <c r="AC5750"/>
      <c r="AD5750"/>
      <c r="AE5750"/>
    </row>
    <row r="5751" spans="28:31" ht="13" x14ac:dyDescent="0.3">
      <c r="AB5751"/>
      <c r="AC5751"/>
      <c r="AD5751"/>
      <c r="AE5751"/>
    </row>
    <row r="5752" spans="28:31" ht="13" x14ac:dyDescent="0.3">
      <c r="AB5752"/>
      <c r="AC5752"/>
      <c r="AD5752"/>
      <c r="AE5752"/>
    </row>
    <row r="5753" spans="28:31" ht="13" x14ac:dyDescent="0.3">
      <c r="AB5753"/>
      <c r="AC5753"/>
      <c r="AD5753"/>
      <c r="AE5753"/>
    </row>
    <row r="5754" spans="28:31" ht="13" x14ac:dyDescent="0.3">
      <c r="AB5754"/>
      <c r="AC5754"/>
      <c r="AD5754"/>
      <c r="AE5754"/>
    </row>
    <row r="5755" spans="28:31" ht="13" x14ac:dyDescent="0.3">
      <c r="AB5755"/>
      <c r="AC5755"/>
      <c r="AD5755"/>
      <c r="AE5755"/>
    </row>
    <row r="5756" spans="28:31" ht="13" x14ac:dyDescent="0.3">
      <c r="AB5756"/>
      <c r="AC5756"/>
      <c r="AD5756"/>
      <c r="AE5756"/>
    </row>
    <row r="5757" spans="28:31" ht="13" x14ac:dyDescent="0.3">
      <c r="AB5757"/>
      <c r="AC5757"/>
      <c r="AD5757"/>
      <c r="AE5757"/>
    </row>
    <row r="5758" spans="28:31" ht="13" x14ac:dyDescent="0.3">
      <c r="AB5758"/>
      <c r="AC5758"/>
      <c r="AD5758"/>
      <c r="AE5758"/>
    </row>
    <row r="5759" spans="28:31" ht="13" x14ac:dyDescent="0.3">
      <c r="AB5759"/>
      <c r="AC5759"/>
      <c r="AD5759"/>
      <c r="AE5759"/>
    </row>
    <row r="5760" spans="28:31" ht="13" x14ac:dyDescent="0.3">
      <c r="AB5760"/>
      <c r="AC5760"/>
      <c r="AD5760"/>
      <c r="AE5760"/>
    </row>
    <row r="5761" spans="28:31" ht="13" x14ac:dyDescent="0.3">
      <c r="AB5761"/>
      <c r="AC5761"/>
      <c r="AD5761"/>
      <c r="AE5761"/>
    </row>
    <row r="5762" spans="28:31" ht="13" x14ac:dyDescent="0.3">
      <c r="AB5762"/>
      <c r="AC5762"/>
      <c r="AD5762"/>
      <c r="AE5762"/>
    </row>
    <row r="5763" spans="28:31" ht="13" x14ac:dyDescent="0.3">
      <c r="AB5763"/>
      <c r="AC5763"/>
      <c r="AD5763"/>
      <c r="AE5763"/>
    </row>
    <row r="5764" spans="28:31" ht="13" x14ac:dyDescent="0.3">
      <c r="AB5764"/>
      <c r="AC5764"/>
      <c r="AD5764"/>
      <c r="AE5764"/>
    </row>
    <row r="5765" spans="28:31" ht="13" x14ac:dyDescent="0.3">
      <c r="AB5765"/>
      <c r="AC5765"/>
      <c r="AD5765"/>
      <c r="AE5765"/>
    </row>
    <row r="5766" spans="28:31" ht="13" x14ac:dyDescent="0.3">
      <c r="AB5766"/>
      <c r="AC5766"/>
      <c r="AD5766"/>
      <c r="AE5766"/>
    </row>
    <row r="5767" spans="28:31" ht="13" x14ac:dyDescent="0.3">
      <c r="AB5767"/>
      <c r="AC5767"/>
      <c r="AD5767"/>
      <c r="AE5767"/>
    </row>
    <row r="5768" spans="28:31" ht="13" x14ac:dyDescent="0.3">
      <c r="AB5768"/>
      <c r="AC5768"/>
      <c r="AD5768"/>
      <c r="AE5768"/>
    </row>
    <row r="5769" spans="28:31" ht="13" x14ac:dyDescent="0.3">
      <c r="AB5769"/>
      <c r="AC5769"/>
      <c r="AD5769"/>
      <c r="AE5769"/>
    </row>
    <row r="5770" spans="28:31" ht="13" x14ac:dyDescent="0.3">
      <c r="AB5770"/>
      <c r="AC5770"/>
      <c r="AD5770"/>
      <c r="AE5770"/>
    </row>
    <row r="5771" spans="28:31" ht="13" x14ac:dyDescent="0.3">
      <c r="AB5771"/>
      <c r="AC5771"/>
      <c r="AD5771"/>
      <c r="AE5771"/>
    </row>
    <row r="5772" spans="28:31" ht="13" x14ac:dyDescent="0.3">
      <c r="AB5772"/>
      <c r="AC5772"/>
      <c r="AD5772"/>
      <c r="AE5772"/>
    </row>
    <row r="5773" spans="28:31" ht="13" x14ac:dyDescent="0.3">
      <c r="AB5773"/>
      <c r="AC5773"/>
      <c r="AD5773"/>
      <c r="AE5773"/>
    </row>
    <row r="5774" spans="28:31" ht="13" x14ac:dyDescent="0.3">
      <c r="AB5774"/>
      <c r="AC5774"/>
      <c r="AD5774"/>
      <c r="AE5774"/>
    </row>
    <row r="5775" spans="28:31" ht="13" x14ac:dyDescent="0.3">
      <c r="AB5775"/>
      <c r="AC5775"/>
      <c r="AD5775"/>
      <c r="AE5775"/>
    </row>
    <row r="5776" spans="28:31" ht="13" x14ac:dyDescent="0.3">
      <c r="AB5776"/>
      <c r="AC5776"/>
      <c r="AD5776"/>
      <c r="AE5776"/>
    </row>
    <row r="5777" spans="28:31" ht="13" x14ac:dyDescent="0.3">
      <c r="AB5777"/>
      <c r="AC5777"/>
      <c r="AD5777"/>
      <c r="AE5777"/>
    </row>
    <row r="5778" spans="28:31" ht="13" x14ac:dyDescent="0.3">
      <c r="AB5778"/>
      <c r="AC5778"/>
      <c r="AD5778"/>
      <c r="AE5778"/>
    </row>
    <row r="5779" spans="28:31" ht="13" x14ac:dyDescent="0.3">
      <c r="AB5779"/>
      <c r="AC5779"/>
      <c r="AD5779"/>
      <c r="AE5779"/>
    </row>
    <row r="5780" spans="28:31" ht="13" x14ac:dyDescent="0.3">
      <c r="AB5780"/>
      <c r="AC5780"/>
      <c r="AD5780"/>
      <c r="AE5780"/>
    </row>
    <row r="5781" spans="28:31" ht="13" x14ac:dyDescent="0.3">
      <c r="AB5781"/>
      <c r="AC5781"/>
      <c r="AD5781"/>
      <c r="AE5781"/>
    </row>
    <row r="5782" spans="28:31" ht="13" x14ac:dyDescent="0.3">
      <c r="AB5782"/>
      <c r="AC5782"/>
      <c r="AD5782"/>
      <c r="AE5782"/>
    </row>
    <row r="5783" spans="28:31" ht="13" x14ac:dyDescent="0.3">
      <c r="AB5783"/>
      <c r="AC5783"/>
      <c r="AD5783"/>
      <c r="AE5783"/>
    </row>
    <row r="5784" spans="28:31" ht="13" x14ac:dyDescent="0.3">
      <c r="AB5784"/>
      <c r="AC5784"/>
      <c r="AD5784"/>
      <c r="AE5784"/>
    </row>
    <row r="5785" spans="28:31" ht="13" x14ac:dyDescent="0.3">
      <c r="AB5785"/>
      <c r="AC5785"/>
      <c r="AD5785"/>
      <c r="AE5785"/>
    </row>
    <row r="5786" spans="28:31" ht="13" x14ac:dyDescent="0.3">
      <c r="AB5786"/>
      <c r="AC5786"/>
      <c r="AD5786"/>
      <c r="AE5786"/>
    </row>
    <row r="5787" spans="28:31" ht="13" x14ac:dyDescent="0.3">
      <c r="AB5787"/>
      <c r="AC5787"/>
      <c r="AD5787"/>
      <c r="AE5787"/>
    </row>
    <row r="5788" spans="28:31" ht="13" x14ac:dyDescent="0.3">
      <c r="AB5788"/>
      <c r="AC5788"/>
      <c r="AD5788"/>
      <c r="AE5788"/>
    </row>
    <row r="5789" spans="28:31" ht="13" x14ac:dyDescent="0.3">
      <c r="AB5789"/>
      <c r="AC5789"/>
      <c r="AD5789"/>
      <c r="AE5789"/>
    </row>
    <row r="5790" spans="28:31" ht="13" x14ac:dyDescent="0.3">
      <c r="AB5790"/>
      <c r="AC5790"/>
      <c r="AD5790"/>
      <c r="AE5790"/>
    </row>
    <row r="5791" spans="28:31" ht="13" x14ac:dyDescent="0.3">
      <c r="AB5791"/>
      <c r="AC5791"/>
      <c r="AD5791"/>
      <c r="AE5791"/>
    </row>
    <row r="5792" spans="28:31" ht="13" x14ac:dyDescent="0.3">
      <c r="AB5792"/>
      <c r="AC5792"/>
      <c r="AD5792"/>
      <c r="AE5792"/>
    </row>
    <row r="5793" spans="28:31" ht="13" x14ac:dyDescent="0.3">
      <c r="AB5793"/>
      <c r="AC5793"/>
      <c r="AD5793"/>
      <c r="AE5793"/>
    </row>
    <row r="5794" spans="28:31" ht="13" x14ac:dyDescent="0.3">
      <c r="AB5794"/>
      <c r="AC5794"/>
      <c r="AD5794"/>
      <c r="AE5794"/>
    </row>
    <row r="5795" spans="28:31" ht="13" x14ac:dyDescent="0.3">
      <c r="AB5795"/>
      <c r="AC5795"/>
      <c r="AD5795"/>
      <c r="AE5795"/>
    </row>
    <row r="5796" spans="28:31" ht="13" x14ac:dyDescent="0.3">
      <c r="AB5796"/>
      <c r="AC5796"/>
      <c r="AD5796"/>
      <c r="AE5796"/>
    </row>
    <row r="5797" spans="28:31" ht="13" x14ac:dyDescent="0.3">
      <c r="AB5797"/>
      <c r="AC5797"/>
      <c r="AD5797"/>
      <c r="AE5797"/>
    </row>
    <row r="5798" spans="28:31" ht="13" x14ac:dyDescent="0.3">
      <c r="AB5798"/>
      <c r="AC5798"/>
      <c r="AD5798"/>
      <c r="AE5798"/>
    </row>
    <row r="5799" spans="28:31" ht="13" x14ac:dyDescent="0.3">
      <c r="AB5799"/>
      <c r="AC5799"/>
      <c r="AD5799"/>
      <c r="AE5799"/>
    </row>
    <row r="5800" spans="28:31" ht="13" x14ac:dyDescent="0.3">
      <c r="AB5800"/>
      <c r="AC5800"/>
      <c r="AD5800"/>
      <c r="AE5800"/>
    </row>
    <row r="5801" spans="28:31" ht="13" x14ac:dyDescent="0.3">
      <c r="AB5801"/>
      <c r="AC5801"/>
      <c r="AD5801"/>
      <c r="AE5801"/>
    </row>
    <row r="5802" spans="28:31" ht="13" x14ac:dyDescent="0.3">
      <c r="AB5802"/>
      <c r="AC5802"/>
      <c r="AD5802"/>
      <c r="AE5802"/>
    </row>
    <row r="5803" spans="28:31" ht="13" x14ac:dyDescent="0.3">
      <c r="AB5803"/>
      <c r="AC5803"/>
      <c r="AD5803"/>
      <c r="AE5803"/>
    </row>
    <row r="5804" spans="28:31" ht="13" x14ac:dyDescent="0.3">
      <c r="AB5804"/>
      <c r="AC5804"/>
      <c r="AD5804"/>
      <c r="AE5804"/>
    </row>
    <row r="5805" spans="28:31" ht="13" x14ac:dyDescent="0.3">
      <c r="AB5805"/>
      <c r="AC5805"/>
      <c r="AD5805"/>
      <c r="AE5805"/>
    </row>
    <row r="5806" spans="28:31" ht="13" x14ac:dyDescent="0.3">
      <c r="AB5806"/>
      <c r="AC5806"/>
      <c r="AD5806"/>
      <c r="AE5806"/>
    </row>
    <row r="5807" spans="28:31" ht="13" x14ac:dyDescent="0.3">
      <c r="AB5807"/>
      <c r="AC5807"/>
      <c r="AD5807"/>
      <c r="AE5807"/>
    </row>
    <row r="5808" spans="28:31" ht="13" x14ac:dyDescent="0.3">
      <c r="AB5808"/>
      <c r="AC5808"/>
      <c r="AD5808"/>
      <c r="AE5808"/>
    </row>
    <row r="5809" spans="28:31" ht="13" x14ac:dyDescent="0.3">
      <c r="AB5809"/>
      <c r="AC5809"/>
      <c r="AD5809"/>
      <c r="AE5809"/>
    </row>
    <row r="5810" spans="28:31" ht="13" x14ac:dyDescent="0.3">
      <c r="AB5810"/>
      <c r="AC5810"/>
      <c r="AD5810"/>
      <c r="AE5810"/>
    </row>
    <row r="5811" spans="28:31" ht="13" x14ac:dyDescent="0.3">
      <c r="AB5811"/>
      <c r="AC5811"/>
      <c r="AD5811"/>
      <c r="AE5811"/>
    </row>
    <row r="5812" spans="28:31" ht="13" x14ac:dyDescent="0.3">
      <c r="AB5812"/>
      <c r="AC5812"/>
      <c r="AD5812"/>
      <c r="AE5812"/>
    </row>
    <row r="5813" spans="28:31" ht="13" x14ac:dyDescent="0.3">
      <c r="AB5813"/>
      <c r="AC5813"/>
      <c r="AD5813"/>
      <c r="AE5813"/>
    </row>
    <row r="5814" spans="28:31" ht="13" x14ac:dyDescent="0.3">
      <c r="AB5814"/>
      <c r="AC5814"/>
      <c r="AD5814"/>
      <c r="AE5814"/>
    </row>
    <row r="5815" spans="28:31" ht="13" x14ac:dyDescent="0.3">
      <c r="AB5815"/>
      <c r="AC5815"/>
      <c r="AD5815"/>
      <c r="AE5815"/>
    </row>
    <row r="5816" spans="28:31" ht="13" x14ac:dyDescent="0.3">
      <c r="AB5816"/>
      <c r="AC5816"/>
      <c r="AD5816"/>
      <c r="AE5816"/>
    </row>
    <row r="5817" spans="28:31" ht="13" x14ac:dyDescent="0.3">
      <c r="AB5817"/>
      <c r="AC5817"/>
      <c r="AD5817"/>
      <c r="AE5817"/>
    </row>
    <row r="5818" spans="28:31" ht="13" x14ac:dyDescent="0.3">
      <c r="AB5818"/>
      <c r="AC5818"/>
      <c r="AD5818"/>
      <c r="AE5818"/>
    </row>
    <row r="5819" spans="28:31" ht="13" x14ac:dyDescent="0.3">
      <c r="AB5819"/>
      <c r="AC5819"/>
      <c r="AD5819"/>
      <c r="AE5819"/>
    </row>
    <row r="5820" spans="28:31" ht="13" x14ac:dyDescent="0.3">
      <c r="AB5820"/>
      <c r="AC5820"/>
      <c r="AD5820"/>
      <c r="AE5820"/>
    </row>
    <row r="5821" spans="28:31" ht="13" x14ac:dyDescent="0.3">
      <c r="AB5821"/>
      <c r="AC5821"/>
      <c r="AD5821"/>
      <c r="AE5821"/>
    </row>
    <row r="5822" spans="28:31" ht="13" x14ac:dyDescent="0.3">
      <c r="AB5822"/>
      <c r="AC5822"/>
      <c r="AD5822"/>
      <c r="AE5822"/>
    </row>
    <row r="5823" spans="28:31" ht="13" x14ac:dyDescent="0.3">
      <c r="AB5823"/>
      <c r="AC5823"/>
      <c r="AD5823"/>
      <c r="AE5823"/>
    </row>
    <row r="5824" spans="28:31" ht="13" x14ac:dyDescent="0.3">
      <c r="AB5824"/>
      <c r="AC5824"/>
      <c r="AD5824"/>
      <c r="AE5824"/>
    </row>
    <row r="5825" spans="28:31" ht="13" x14ac:dyDescent="0.3">
      <c r="AB5825"/>
      <c r="AC5825"/>
      <c r="AD5825"/>
      <c r="AE5825"/>
    </row>
    <row r="5826" spans="28:31" ht="13" x14ac:dyDescent="0.3">
      <c r="AB5826"/>
      <c r="AC5826"/>
      <c r="AD5826"/>
      <c r="AE5826"/>
    </row>
    <row r="5827" spans="28:31" ht="13" x14ac:dyDescent="0.3">
      <c r="AB5827"/>
      <c r="AC5827"/>
      <c r="AD5827"/>
      <c r="AE5827"/>
    </row>
    <row r="5828" spans="28:31" ht="13" x14ac:dyDescent="0.3">
      <c r="AB5828"/>
      <c r="AC5828"/>
      <c r="AD5828"/>
      <c r="AE5828"/>
    </row>
    <row r="5829" spans="28:31" ht="13" x14ac:dyDescent="0.3">
      <c r="AB5829"/>
      <c r="AC5829"/>
      <c r="AD5829"/>
      <c r="AE5829"/>
    </row>
    <row r="5830" spans="28:31" ht="13" x14ac:dyDescent="0.3">
      <c r="AB5830"/>
      <c r="AC5830"/>
      <c r="AD5830"/>
      <c r="AE5830"/>
    </row>
    <row r="5831" spans="28:31" ht="13" x14ac:dyDescent="0.3">
      <c r="AB5831"/>
      <c r="AC5831"/>
      <c r="AD5831"/>
      <c r="AE5831"/>
    </row>
    <row r="5832" spans="28:31" ht="13" x14ac:dyDescent="0.3">
      <c r="AB5832"/>
      <c r="AC5832"/>
      <c r="AD5832"/>
      <c r="AE5832"/>
    </row>
    <row r="5833" spans="28:31" ht="13" x14ac:dyDescent="0.3">
      <c r="AB5833"/>
      <c r="AC5833"/>
      <c r="AD5833"/>
      <c r="AE5833"/>
    </row>
    <row r="5834" spans="28:31" ht="13" x14ac:dyDescent="0.3">
      <c r="AB5834"/>
      <c r="AC5834"/>
      <c r="AD5834"/>
      <c r="AE5834"/>
    </row>
    <row r="5835" spans="28:31" ht="13" x14ac:dyDescent="0.3">
      <c r="AB5835"/>
      <c r="AC5835"/>
      <c r="AD5835"/>
      <c r="AE5835"/>
    </row>
    <row r="5836" spans="28:31" ht="13" x14ac:dyDescent="0.3">
      <c r="AB5836"/>
      <c r="AC5836"/>
      <c r="AD5836"/>
      <c r="AE5836"/>
    </row>
    <row r="5837" spans="28:31" ht="13" x14ac:dyDescent="0.3">
      <c r="AB5837"/>
      <c r="AC5837"/>
      <c r="AD5837"/>
      <c r="AE5837"/>
    </row>
    <row r="5838" spans="28:31" ht="13" x14ac:dyDescent="0.3">
      <c r="AB5838"/>
      <c r="AC5838"/>
      <c r="AD5838"/>
      <c r="AE5838"/>
    </row>
    <row r="5839" spans="28:31" ht="13" x14ac:dyDescent="0.3">
      <c r="AB5839"/>
      <c r="AC5839"/>
      <c r="AD5839"/>
      <c r="AE5839"/>
    </row>
    <row r="5840" spans="28:31" ht="13" x14ac:dyDescent="0.3">
      <c r="AB5840"/>
      <c r="AC5840"/>
      <c r="AD5840"/>
      <c r="AE5840"/>
    </row>
    <row r="5841" spans="28:31" ht="13" x14ac:dyDescent="0.3">
      <c r="AB5841"/>
      <c r="AC5841"/>
      <c r="AD5841"/>
      <c r="AE5841"/>
    </row>
    <row r="5842" spans="28:31" ht="13" x14ac:dyDescent="0.3">
      <c r="AB5842"/>
      <c r="AC5842"/>
      <c r="AD5842"/>
      <c r="AE5842"/>
    </row>
    <row r="5843" spans="28:31" ht="13" x14ac:dyDescent="0.3">
      <c r="AB5843"/>
      <c r="AC5843"/>
      <c r="AD5843"/>
      <c r="AE5843"/>
    </row>
    <row r="5844" spans="28:31" ht="13" x14ac:dyDescent="0.3">
      <c r="AB5844"/>
      <c r="AC5844"/>
      <c r="AD5844"/>
      <c r="AE5844"/>
    </row>
    <row r="5845" spans="28:31" ht="13" x14ac:dyDescent="0.3">
      <c r="AB5845"/>
      <c r="AC5845"/>
      <c r="AD5845"/>
      <c r="AE5845"/>
    </row>
    <row r="5846" spans="28:31" ht="13" x14ac:dyDescent="0.3">
      <c r="AB5846"/>
      <c r="AC5846"/>
      <c r="AD5846"/>
      <c r="AE5846"/>
    </row>
    <row r="5847" spans="28:31" ht="13" x14ac:dyDescent="0.3">
      <c r="AB5847"/>
      <c r="AC5847"/>
      <c r="AD5847"/>
      <c r="AE5847"/>
    </row>
    <row r="5848" spans="28:31" ht="13" x14ac:dyDescent="0.3">
      <c r="AB5848"/>
      <c r="AC5848"/>
      <c r="AD5848"/>
      <c r="AE5848"/>
    </row>
    <row r="5849" spans="28:31" ht="13" x14ac:dyDescent="0.3">
      <c r="AB5849"/>
      <c r="AC5849"/>
      <c r="AD5849"/>
      <c r="AE5849"/>
    </row>
    <row r="5850" spans="28:31" ht="13" x14ac:dyDescent="0.3">
      <c r="AB5850"/>
      <c r="AC5850"/>
      <c r="AD5850"/>
      <c r="AE5850"/>
    </row>
    <row r="5851" spans="28:31" ht="13" x14ac:dyDescent="0.3">
      <c r="AB5851"/>
      <c r="AC5851"/>
      <c r="AD5851"/>
      <c r="AE5851"/>
    </row>
    <row r="5852" spans="28:31" ht="13" x14ac:dyDescent="0.3">
      <c r="AB5852"/>
      <c r="AC5852"/>
      <c r="AD5852"/>
      <c r="AE5852"/>
    </row>
    <row r="5853" spans="28:31" ht="13" x14ac:dyDescent="0.3">
      <c r="AB5853"/>
      <c r="AC5853"/>
      <c r="AD5853"/>
      <c r="AE5853"/>
    </row>
    <row r="5854" spans="28:31" ht="13" x14ac:dyDescent="0.3">
      <c r="AB5854"/>
      <c r="AC5854"/>
      <c r="AD5854"/>
      <c r="AE5854"/>
    </row>
    <row r="5855" spans="28:31" ht="13" x14ac:dyDescent="0.3">
      <c r="AB5855"/>
      <c r="AC5855"/>
      <c r="AD5855"/>
      <c r="AE5855"/>
    </row>
    <row r="5856" spans="28:31" ht="13" x14ac:dyDescent="0.3">
      <c r="AB5856"/>
      <c r="AC5856"/>
      <c r="AD5856"/>
      <c r="AE5856"/>
    </row>
    <row r="5857" spans="28:31" ht="13" x14ac:dyDescent="0.3">
      <c r="AB5857"/>
      <c r="AC5857"/>
      <c r="AD5857"/>
      <c r="AE5857"/>
    </row>
    <row r="5858" spans="28:31" ht="13" x14ac:dyDescent="0.3">
      <c r="AB5858"/>
      <c r="AC5858"/>
      <c r="AD5858"/>
      <c r="AE5858"/>
    </row>
    <row r="5859" spans="28:31" ht="13" x14ac:dyDescent="0.3">
      <c r="AB5859"/>
      <c r="AC5859"/>
      <c r="AD5859"/>
      <c r="AE5859"/>
    </row>
    <row r="5860" spans="28:31" ht="13" x14ac:dyDescent="0.3">
      <c r="AB5860"/>
      <c r="AC5860"/>
      <c r="AD5860"/>
      <c r="AE5860"/>
    </row>
    <row r="5861" spans="28:31" ht="13" x14ac:dyDescent="0.3">
      <c r="AB5861"/>
      <c r="AC5861"/>
      <c r="AD5861"/>
      <c r="AE5861"/>
    </row>
    <row r="5862" spans="28:31" ht="13" x14ac:dyDescent="0.3">
      <c r="AB5862"/>
      <c r="AC5862"/>
      <c r="AD5862"/>
      <c r="AE5862"/>
    </row>
    <row r="5863" spans="28:31" ht="13" x14ac:dyDescent="0.3">
      <c r="AB5863"/>
      <c r="AC5863"/>
      <c r="AD5863"/>
      <c r="AE5863"/>
    </row>
    <row r="5864" spans="28:31" ht="13" x14ac:dyDescent="0.3">
      <c r="AB5864"/>
      <c r="AC5864"/>
      <c r="AD5864"/>
      <c r="AE5864"/>
    </row>
    <row r="5865" spans="28:31" ht="13" x14ac:dyDescent="0.3">
      <c r="AB5865"/>
      <c r="AC5865"/>
      <c r="AD5865"/>
      <c r="AE5865"/>
    </row>
    <row r="5866" spans="28:31" ht="13" x14ac:dyDescent="0.3">
      <c r="AB5866"/>
      <c r="AC5866"/>
      <c r="AD5866"/>
      <c r="AE5866"/>
    </row>
    <row r="5867" spans="28:31" ht="13" x14ac:dyDescent="0.3">
      <c r="AB5867"/>
      <c r="AC5867"/>
      <c r="AD5867"/>
      <c r="AE5867"/>
    </row>
    <row r="5868" spans="28:31" ht="13" x14ac:dyDescent="0.3">
      <c r="AB5868"/>
      <c r="AC5868"/>
      <c r="AD5868"/>
      <c r="AE5868"/>
    </row>
    <row r="5869" spans="28:31" ht="13" x14ac:dyDescent="0.3">
      <c r="AB5869"/>
      <c r="AC5869"/>
      <c r="AD5869"/>
      <c r="AE5869"/>
    </row>
    <row r="5870" spans="28:31" ht="13" x14ac:dyDescent="0.3">
      <c r="AB5870"/>
      <c r="AC5870"/>
      <c r="AD5870"/>
      <c r="AE5870"/>
    </row>
    <row r="5871" spans="28:31" ht="13" x14ac:dyDescent="0.3">
      <c r="AB5871"/>
      <c r="AC5871"/>
      <c r="AD5871"/>
      <c r="AE5871"/>
    </row>
    <row r="5872" spans="28:31" ht="13" x14ac:dyDescent="0.3">
      <c r="AB5872"/>
      <c r="AC5872"/>
      <c r="AD5872"/>
      <c r="AE5872"/>
    </row>
    <row r="5873" spans="28:31" ht="13" x14ac:dyDescent="0.3">
      <c r="AB5873"/>
      <c r="AC5873"/>
      <c r="AD5873"/>
      <c r="AE5873"/>
    </row>
    <row r="5874" spans="28:31" ht="13" x14ac:dyDescent="0.3">
      <c r="AB5874"/>
      <c r="AC5874"/>
      <c r="AD5874"/>
      <c r="AE5874"/>
    </row>
    <row r="5875" spans="28:31" ht="13" x14ac:dyDescent="0.3">
      <c r="AB5875"/>
      <c r="AC5875"/>
      <c r="AD5875"/>
      <c r="AE5875"/>
    </row>
    <row r="5876" spans="28:31" ht="13" x14ac:dyDescent="0.3">
      <c r="AB5876"/>
      <c r="AC5876"/>
      <c r="AD5876"/>
      <c r="AE5876"/>
    </row>
    <row r="5877" spans="28:31" ht="13" x14ac:dyDescent="0.3">
      <c r="AB5877"/>
      <c r="AC5877"/>
      <c r="AD5877"/>
      <c r="AE5877"/>
    </row>
    <row r="5878" spans="28:31" ht="13" x14ac:dyDescent="0.3">
      <c r="AB5878"/>
      <c r="AC5878"/>
      <c r="AD5878"/>
      <c r="AE5878"/>
    </row>
    <row r="5879" spans="28:31" ht="13" x14ac:dyDescent="0.3">
      <c r="AB5879"/>
      <c r="AC5879"/>
      <c r="AD5879"/>
      <c r="AE5879"/>
    </row>
    <row r="5880" spans="28:31" ht="13" x14ac:dyDescent="0.3">
      <c r="AB5880"/>
      <c r="AC5880"/>
      <c r="AD5880"/>
      <c r="AE5880"/>
    </row>
    <row r="5881" spans="28:31" ht="13" x14ac:dyDescent="0.3">
      <c r="AB5881"/>
      <c r="AC5881"/>
      <c r="AD5881"/>
      <c r="AE5881"/>
    </row>
    <row r="5882" spans="28:31" ht="13" x14ac:dyDescent="0.3">
      <c r="AB5882"/>
      <c r="AC5882"/>
      <c r="AD5882"/>
      <c r="AE5882"/>
    </row>
    <row r="5883" spans="28:31" ht="13" x14ac:dyDescent="0.3">
      <c r="AB5883"/>
      <c r="AC5883"/>
      <c r="AD5883"/>
      <c r="AE5883"/>
    </row>
    <row r="5884" spans="28:31" ht="13" x14ac:dyDescent="0.3">
      <c r="AB5884"/>
      <c r="AC5884"/>
      <c r="AD5884"/>
      <c r="AE5884"/>
    </row>
    <row r="5885" spans="28:31" ht="13" x14ac:dyDescent="0.3">
      <c r="AB5885"/>
      <c r="AC5885"/>
      <c r="AD5885"/>
      <c r="AE5885"/>
    </row>
    <row r="5886" spans="28:31" ht="13" x14ac:dyDescent="0.3">
      <c r="AB5886"/>
      <c r="AC5886"/>
      <c r="AD5886"/>
      <c r="AE5886"/>
    </row>
    <row r="5887" spans="28:31" ht="13" x14ac:dyDescent="0.3">
      <c r="AB5887"/>
      <c r="AC5887"/>
      <c r="AD5887"/>
      <c r="AE5887"/>
    </row>
    <row r="5888" spans="28:31" ht="13" x14ac:dyDescent="0.3">
      <c r="AB5888"/>
      <c r="AC5888"/>
      <c r="AD5888"/>
      <c r="AE5888"/>
    </row>
    <row r="5889" spans="28:31" ht="13" x14ac:dyDescent="0.3">
      <c r="AB5889"/>
      <c r="AC5889"/>
      <c r="AD5889"/>
      <c r="AE5889"/>
    </row>
    <row r="5890" spans="28:31" ht="13" x14ac:dyDescent="0.3">
      <c r="AB5890"/>
      <c r="AC5890"/>
      <c r="AD5890"/>
      <c r="AE5890"/>
    </row>
    <row r="5891" spans="28:31" ht="13" x14ac:dyDescent="0.3">
      <c r="AB5891"/>
      <c r="AC5891"/>
      <c r="AD5891"/>
      <c r="AE5891"/>
    </row>
    <row r="5892" spans="28:31" ht="13" x14ac:dyDescent="0.3">
      <c r="AB5892"/>
      <c r="AC5892"/>
      <c r="AD5892"/>
      <c r="AE5892"/>
    </row>
    <row r="5893" spans="28:31" ht="13" x14ac:dyDescent="0.3">
      <c r="AB5893"/>
      <c r="AC5893"/>
      <c r="AD5893"/>
      <c r="AE5893"/>
    </row>
    <row r="5894" spans="28:31" ht="13" x14ac:dyDescent="0.3">
      <c r="AB5894"/>
      <c r="AC5894"/>
      <c r="AD5894"/>
      <c r="AE5894"/>
    </row>
    <row r="5895" spans="28:31" ht="13" x14ac:dyDescent="0.3">
      <c r="AB5895"/>
      <c r="AC5895"/>
      <c r="AD5895"/>
      <c r="AE5895"/>
    </row>
    <row r="5896" spans="28:31" ht="13" x14ac:dyDescent="0.3">
      <c r="AB5896"/>
      <c r="AC5896"/>
      <c r="AD5896"/>
      <c r="AE5896"/>
    </row>
    <row r="5897" spans="28:31" ht="13" x14ac:dyDescent="0.3">
      <c r="AB5897"/>
      <c r="AC5897"/>
      <c r="AD5897"/>
      <c r="AE5897"/>
    </row>
    <row r="5898" spans="28:31" ht="13" x14ac:dyDescent="0.3">
      <c r="AB5898"/>
      <c r="AC5898"/>
      <c r="AD5898"/>
      <c r="AE5898"/>
    </row>
    <row r="5899" spans="28:31" ht="13" x14ac:dyDescent="0.3">
      <c r="AB5899"/>
      <c r="AC5899"/>
      <c r="AD5899"/>
      <c r="AE5899"/>
    </row>
    <row r="5900" spans="28:31" ht="13" x14ac:dyDescent="0.3">
      <c r="AB5900"/>
      <c r="AC5900"/>
      <c r="AD5900"/>
      <c r="AE5900"/>
    </row>
    <row r="5901" spans="28:31" ht="13" x14ac:dyDescent="0.3">
      <c r="AB5901"/>
      <c r="AC5901"/>
      <c r="AD5901"/>
      <c r="AE5901"/>
    </row>
    <row r="5902" spans="28:31" ht="13" x14ac:dyDescent="0.3">
      <c r="AB5902"/>
      <c r="AC5902"/>
      <c r="AD5902"/>
      <c r="AE5902"/>
    </row>
    <row r="5903" spans="28:31" ht="13" x14ac:dyDescent="0.3">
      <c r="AB5903"/>
      <c r="AC5903"/>
      <c r="AD5903"/>
      <c r="AE5903"/>
    </row>
    <row r="5904" spans="28:31" ht="13" x14ac:dyDescent="0.3">
      <c r="AB5904"/>
      <c r="AC5904"/>
      <c r="AD5904"/>
      <c r="AE5904"/>
    </row>
    <row r="5905" spans="28:31" ht="13" x14ac:dyDescent="0.3">
      <c r="AB5905"/>
      <c r="AC5905"/>
      <c r="AD5905"/>
      <c r="AE5905"/>
    </row>
    <row r="5906" spans="28:31" ht="13" x14ac:dyDescent="0.3">
      <c r="AB5906"/>
      <c r="AC5906"/>
      <c r="AD5906"/>
      <c r="AE5906"/>
    </row>
    <row r="5907" spans="28:31" ht="13" x14ac:dyDescent="0.3">
      <c r="AB5907"/>
      <c r="AC5907"/>
      <c r="AD5907"/>
      <c r="AE5907"/>
    </row>
    <row r="5908" spans="28:31" ht="13" x14ac:dyDescent="0.3">
      <c r="AB5908"/>
      <c r="AC5908"/>
      <c r="AD5908"/>
      <c r="AE5908"/>
    </row>
    <row r="5909" spans="28:31" ht="13" x14ac:dyDescent="0.3">
      <c r="AB5909"/>
      <c r="AC5909"/>
      <c r="AD5909"/>
      <c r="AE5909"/>
    </row>
    <row r="5910" spans="28:31" ht="13" x14ac:dyDescent="0.3">
      <c r="AB5910"/>
      <c r="AC5910"/>
      <c r="AD5910"/>
      <c r="AE5910"/>
    </row>
    <row r="5911" spans="28:31" ht="13" x14ac:dyDescent="0.3">
      <c r="AB5911"/>
      <c r="AC5911"/>
      <c r="AD5911"/>
      <c r="AE5911"/>
    </row>
    <row r="5912" spans="28:31" ht="13" x14ac:dyDescent="0.3">
      <c r="AB5912"/>
      <c r="AC5912"/>
      <c r="AD5912"/>
      <c r="AE5912"/>
    </row>
    <row r="5913" spans="28:31" ht="13" x14ac:dyDescent="0.3">
      <c r="AB5913"/>
      <c r="AC5913"/>
      <c r="AD5913"/>
      <c r="AE5913"/>
    </row>
    <row r="5914" spans="28:31" ht="13" x14ac:dyDescent="0.3">
      <c r="AB5914"/>
      <c r="AC5914"/>
      <c r="AD5914"/>
      <c r="AE5914"/>
    </row>
    <row r="5915" spans="28:31" ht="13" x14ac:dyDescent="0.3">
      <c r="AB5915"/>
      <c r="AC5915"/>
      <c r="AD5915"/>
      <c r="AE5915"/>
    </row>
    <row r="5916" spans="28:31" ht="13" x14ac:dyDescent="0.3">
      <c r="AB5916"/>
      <c r="AC5916"/>
      <c r="AD5916"/>
      <c r="AE5916"/>
    </row>
    <row r="5917" spans="28:31" ht="13" x14ac:dyDescent="0.3">
      <c r="AB5917"/>
      <c r="AC5917"/>
      <c r="AD5917"/>
      <c r="AE5917"/>
    </row>
    <row r="5918" spans="28:31" ht="13" x14ac:dyDescent="0.3">
      <c r="AB5918"/>
      <c r="AC5918"/>
      <c r="AD5918"/>
      <c r="AE5918"/>
    </row>
    <row r="5919" spans="28:31" ht="13" x14ac:dyDescent="0.3">
      <c r="AB5919"/>
      <c r="AC5919"/>
      <c r="AD5919"/>
      <c r="AE5919"/>
    </row>
    <row r="5920" spans="28:31" ht="13" x14ac:dyDescent="0.3">
      <c r="AB5920"/>
      <c r="AC5920"/>
      <c r="AD5920"/>
      <c r="AE5920"/>
    </row>
    <row r="5921" spans="28:31" ht="13" x14ac:dyDescent="0.3">
      <c r="AB5921"/>
      <c r="AC5921"/>
      <c r="AD5921"/>
      <c r="AE5921"/>
    </row>
    <row r="5922" spans="28:31" ht="13" x14ac:dyDescent="0.3">
      <c r="AB5922"/>
      <c r="AC5922"/>
      <c r="AD5922"/>
      <c r="AE5922"/>
    </row>
    <row r="5923" spans="28:31" ht="13" x14ac:dyDescent="0.3">
      <c r="AB5923"/>
      <c r="AC5923"/>
      <c r="AD5923"/>
      <c r="AE5923"/>
    </row>
    <row r="5924" spans="28:31" ht="13" x14ac:dyDescent="0.3">
      <c r="AB5924"/>
      <c r="AC5924"/>
      <c r="AD5924"/>
      <c r="AE5924"/>
    </row>
    <row r="5925" spans="28:31" ht="13" x14ac:dyDescent="0.3">
      <c r="AB5925"/>
      <c r="AC5925"/>
      <c r="AD5925"/>
      <c r="AE5925"/>
    </row>
    <row r="5926" spans="28:31" ht="13" x14ac:dyDescent="0.3">
      <c r="AB5926"/>
      <c r="AC5926"/>
      <c r="AD5926"/>
      <c r="AE5926"/>
    </row>
    <row r="5927" spans="28:31" ht="13" x14ac:dyDescent="0.3">
      <c r="AB5927"/>
      <c r="AC5927"/>
      <c r="AD5927"/>
      <c r="AE5927"/>
    </row>
    <row r="5928" spans="28:31" ht="13" x14ac:dyDescent="0.3">
      <c r="AB5928"/>
      <c r="AC5928"/>
      <c r="AD5928"/>
      <c r="AE5928"/>
    </row>
    <row r="5929" spans="28:31" ht="13" x14ac:dyDescent="0.3">
      <c r="AB5929"/>
      <c r="AC5929"/>
      <c r="AD5929"/>
      <c r="AE5929"/>
    </row>
    <row r="5930" spans="28:31" ht="13" x14ac:dyDescent="0.3">
      <c r="AB5930"/>
      <c r="AC5930"/>
      <c r="AD5930"/>
      <c r="AE5930"/>
    </row>
    <row r="5931" spans="28:31" ht="13" x14ac:dyDescent="0.3">
      <c r="AB5931"/>
      <c r="AC5931"/>
      <c r="AD5931"/>
      <c r="AE5931"/>
    </row>
    <row r="5932" spans="28:31" ht="13" x14ac:dyDescent="0.3">
      <c r="AB5932"/>
      <c r="AC5932"/>
      <c r="AD5932"/>
      <c r="AE5932"/>
    </row>
    <row r="5933" spans="28:31" ht="13" x14ac:dyDescent="0.3">
      <c r="AB5933"/>
      <c r="AC5933"/>
      <c r="AD5933"/>
      <c r="AE5933"/>
    </row>
    <row r="5934" spans="28:31" ht="13" x14ac:dyDescent="0.3">
      <c r="AB5934"/>
      <c r="AC5934"/>
      <c r="AD5934"/>
      <c r="AE5934"/>
    </row>
    <row r="5935" spans="28:31" ht="13" x14ac:dyDescent="0.3">
      <c r="AB5935"/>
      <c r="AC5935"/>
      <c r="AD5935"/>
      <c r="AE5935"/>
    </row>
    <row r="5936" spans="28:31" ht="13" x14ac:dyDescent="0.3">
      <c r="AB5936"/>
      <c r="AC5936"/>
      <c r="AD5936"/>
      <c r="AE5936"/>
    </row>
    <row r="5937" spans="28:31" ht="13" x14ac:dyDescent="0.3">
      <c r="AB5937"/>
      <c r="AC5937"/>
      <c r="AD5937"/>
      <c r="AE5937"/>
    </row>
    <row r="5938" spans="28:31" ht="13" x14ac:dyDescent="0.3">
      <c r="AB5938"/>
      <c r="AC5938"/>
      <c r="AD5938"/>
      <c r="AE5938"/>
    </row>
    <row r="5939" spans="28:31" ht="13" x14ac:dyDescent="0.3">
      <c r="AB5939"/>
      <c r="AC5939"/>
      <c r="AD5939"/>
      <c r="AE5939"/>
    </row>
    <row r="5940" spans="28:31" ht="13" x14ac:dyDescent="0.3">
      <c r="AB5940"/>
      <c r="AC5940"/>
      <c r="AD5940"/>
      <c r="AE5940"/>
    </row>
    <row r="5941" spans="28:31" ht="13" x14ac:dyDescent="0.3">
      <c r="AB5941"/>
      <c r="AC5941"/>
      <c r="AD5941"/>
      <c r="AE5941"/>
    </row>
    <row r="5942" spans="28:31" ht="13" x14ac:dyDescent="0.3">
      <c r="AB5942"/>
      <c r="AC5942"/>
      <c r="AD5942"/>
      <c r="AE5942"/>
    </row>
    <row r="5943" spans="28:31" ht="13" x14ac:dyDescent="0.3">
      <c r="AB5943"/>
      <c r="AC5943"/>
      <c r="AD5943"/>
      <c r="AE5943"/>
    </row>
    <row r="5944" spans="28:31" ht="13" x14ac:dyDescent="0.3">
      <c r="AB5944"/>
      <c r="AC5944"/>
      <c r="AD5944"/>
      <c r="AE5944"/>
    </row>
    <row r="5945" spans="28:31" ht="13" x14ac:dyDescent="0.3">
      <c r="AB5945"/>
      <c r="AC5945"/>
      <c r="AD5945"/>
      <c r="AE5945"/>
    </row>
    <row r="5946" spans="28:31" ht="13" x14ac:dyDescent="0.3">
      <c r="AB5946"/>
      <c r="AC5946"/>
      <c r="AD5946"/>
      <c r="AE5946"/>
    </row>
    <row r="5947" spans="28:31" ht="13" x14ac:dyDescent="0.3">
      <c r="AB5947"/>
      <c r="AC5947"/>
      <c r="AD5947"/>
      <c r="AE5947"/>
    </row>
    <row r="5948" spans="28:31" ht="13" x14ac:dyDescent="0.3">
      <c r="AB5948"/>
      <c r="AC5948"/>
      <c r="AD5948"/>
      <c r="AE5948"/>
    </row>
    <row r="5949" spans="28:31" ht="13" x14ac:dyDescent="0.3">
      <c r="AB5949"/>
      <c r="AC5949"/>
      <c r="AD5949"/>
      <c r="AE5949"/>
    </row>
    <row r="5950" spans="28:31" ht="13" x14ac:dyDescent="0.3">
      <c r="AB5950"/>
      <c r="AC5950"/>
      <c r="AD5950"/>
      <c r="AE5950"/>
    </row>
    <row r="5951" spans="28:31" ht="13" x14ac:dyDescent="0.3">
      <c r="AB5951"/>
      <c r="AC5951"/>
      <c r="AD5951"/>
      <c r="AE5951"/>
    </row>
    <row r="5952" spans="28:31" ht="13" x14ac:dyDescent="0.3">
      <c r="AB5952"/>
      <c r="AC5952"/>
      <c r="AD5952"/>
      <c r="AE5952"/>
    </row>
    <row r="5953" spans="28:31" ht="13" x14ac:dyDescent="0.3">
      <c r="AB5953"/>
      <c r="AC5953"/>
      <c r="AD5953"/>
      <c r="AE5953"/>
    </row>
    <row r="5954" spans="28:31" ht="13" x14ac:dyDescent="0.3">
      <c r="AB5954"/>
      <c r="AC5954"/>
      <c r="AD5954"/>
      <c r="AE5954"/>
    </row>
    <row r="5955" spans="28:31" ht="13" x14ac:dyDescent="0.3">
      <c r="AB5955"/>
      <c r="AC5955"/>
      <c r="AD5955"/>
      <c r="AE5955"/>
    </row>
    <row r="5956" spans="28:31" ht="13" x14ac:dyDescent="0.3">
      <c r="AB5956"/>
      <c r="AC5956"/>
      <c r="AD5956"/>
      <c r="AE5956"/>
    </row>
    <row r="5957" spans="28:31" ht="13" x14ac:dyDescent="0.3">
      <c r="AB5957"/>
      <c r="AC5957"/>
      <c r="AD5957"/>
      <c r="AE5957"/>
    </row>
    <row r="5958" spans="28:31" ht="13" x14ac:dyDescent="0.3">
      <c r="AB5958"/>
      <c r="AC5958"/>
      <c r="AD5958"/>
      <c r="AE5958"/>
    </row>
    <row r="5959" spans="28:31" ht="13" x14ac:dyDescent="0.3">
      <c r="AB5959"/>
      <c r="AC5959"/>
      <c r="AD5959"/>
      <c r="AE5959"/>
    </row>
    <row r="5960" spans="28:31" ht="13" x14ac:dyDescent="0.3">
      <c r="AB5960"/>
      <c r="AC5960"/>
      <c r="AD5960"/>
      <c r="AE5960"/>
    </row>
    <row r="5961" spans="28:31" ht="13" x14ac:dyDescent="0.3">
      <c r="AB5961"/>
      <c r="AC5961"/>
      <c r="AD5961"/>
      <c r="AE5961"/>
    </row>
    <row r="5962" spans="28:31" ht="13" x14ac:dyDescent="0.3">
      <c r="AB5962"/>
      <c r="AC5962"/>
      <c r="AD5962"/>
      <c r="AE5962"/>
    </row>
    <row r="5963" spans="28:31" ht="13" x14ac:dyDescent="0.3">
      <c r="AB5963"/>
      <c r="AC5963"/>
      <c r="AD5963"/>
      <c r="AE5963"/>
    </row>
    <row r="5964" spans="28:31" ht="13" x14ac:dyDescent="0.3">
      <c r="AB5964"/>
      <c r="AC5964"/>
      <c r="AD5964"/>
      <c r="AE5964"/>
    </row>
    <row r="5965" spans="28:31" ht="13" x14ac:dyDescent="0.3">
      <c r="AB5965"/>
      <c r="AC5965"/>
      <c r="AD5965"/>
      <c r="AE5965"/>
    </row>
    <row r="5966" spans="28:31" ht="13" x14ac:dyDescent="0.3">
      <c r="AB5966"/>
      <c r="AC5966"/>
      <c r="AD5966"/>
      <c r="AE5966"/>
    </row>
    <row r="5967" spans="28:31" ht="13" x14ac:dyDescent="0.3">
      <c r="AB5967"/>
      <c r="AC5967"/>
      <c r="AD5967"/>
      <c r="AE5967"/>
    </row>
    <row r="5968" spans="28:31" ht="13" x14ac:dyDescent="0.3">
      <c r="AB5968"/>
      <c r="AC5968"/>
      <c r="AD5968"/>
      <c r="AE5968"/>
    </row>
    <row r="5969" spans="28:31" ht="13" x14ac:dyDescent="0.3">
      <c r="AB5969"/>
      <c r="AC5969"/>
      <c r="AD5969"/>
      <c r="AE5969"/>
    </row>
    <row r="5970" spans="28:31" ht="13" x14ac:dyDescent="0.3">
      <c r="AB5970"/>
      <c r="AC5970"/>
      <c r="AD5970"/>
      <c r="AE5970"/>
    </row>
    <row r="5971" spans="28:31" ht="13" x14ac:dyDescent="0.3">
      <c r="AB5971"/>
      <c r="AC5971"/>
      <c r="AD5971"/>
      <c r="AE5971"/>
    </row>
    <row r="5972" spans="28:31" ht="13" x14ac:dyDescent="0.3">
      <c r="AB5972"/>
      <c r="AC5972"/>
      <c r="AD5972"/>
      <c r="AE5972"/>
    </row>
    <row r="5973" spans="28:31" ht="13" x14ac:dyDescent="0.3">
      <c r="AB5973"/>
      <c r="AC5973"/>
      <c r="AD5973"/>
      <c r="AE5973"/>
    </row>
    <row r="5974" spans="28:31" ht="13" x14ac:dyDescent="0.3">
      <c r="AB5974"/>
      <c r="AC5974"/>
      <c r="AD5974"/>
      <c r="AE5974"/>
    </row>
    <row r="5975" spans="28:31" ht="13" x14ac:dyDescent="0.3">
      <c r="AB5975"/>
      <c r="AC5975"/>
      <c r="AD5975"/>
      <c r="AE5975"/>
    </row>
    <row r="5976" spans="28:31" ht="13" x14ac:dyDescent="0.3">
      <c r="AB5976"/>
      <c r="AC5976"/>
      <c r="AD5976"/>
      <c r="AE5976"/>
    </row>
    <row r="5977" spans="28:31" ht="13" x14ac:dyDescent="0.3">
      <c r="AB5977"/>
      <c r="AC5977"/>
      <c r="AD5977"/>
      <c r="AE5977"/>
    </row>
    <row r="5978" spans="28:31" ht="13" x14ac:dyDescent="0.3">
      <c r="AB5978"/>
      <c r="AC5978"/>
      <c r="AD5978"/>
      <c r="AE5978"/>
    </row>
    <row r="5979" spans="28:31" ht="13" x14ac:dyDescent="0.3">
      <c r="AB5979"/>
      <c r="AC5979"/>
      <c r="AD5979"/>
      <c r="AE5979"/>
    </row>
    <row r="5980" spans="28:31" ht="13" x14ac:dyDescent="0.3">
      <c r="AB5980"/>
      <c r="AC5980"/>
      <c r="AD5980"/>
      <c r="AE5980"/>
    </row>
    <row r="5981" spans="28:31" ht="13" x14ac:dyDescent="0.3">
      <c r="AB5981"/>
      <c r="AC5981"/>
      <c r="AD5981"/>
      <c r="AE5981"/>
    </row>
    <row r="5982" spans="28:31" ht="13" x14ac:dyDescent="0.3">
      <c r="AB5982"/>
      <c r="AC5982"/>
      <c r="AD5982"/>
      <c r="AE5982"/>
    </row>
    <row r="5983" spans="28:31" ht="13" x14ac:dyDescent="0.3">
      <c r="AB5983"/>
      <c r="AC5983"/>
      <c r="AD5983"/>
      <c r="AE5983"/>
    </row>
    <row r="5984" spans="28:31" ht="13" x14ac:dyDescent="0.3">
      <c r="AB5984"/>
      <c r="AC5984"/>
      <c r="AD5984"/>
      <c r="AE5984"/>
    </row>
    <row r="5985" spans="28:31" ht="13" x14ac:dyDescent="0.3">
      <c r="AB5985"/>
      <c r="AC5985"/>
      <c r="AD5985"/>
      <c r="AE5985"/>
    </row>
    <row r="5986" spans="28:31" ht="13" x14ac:dyDescent="0.3">
      <c r="AB5986"/>
      <c r="AC5986"/>
      <c r="AD5986"/>
      <c r="AE5986"/>
    </row>
    <row r="5987" spans="28:31" ht="13" x14ac:dyDescent="0.3">
      <c r="AB5987"/>
      <c r="AC5987"/>
      <c r="AD5987"/>
      <c r="AE5987"/>
    </row>
    <row r="5988" spans="28:31" ht="13" x14ac:dyDescent="0.3">
      <c r="AB5988"/>
      <c r="AC5988"/>
      <c r="AD5988"/>
      <c r="AE5988"/>
    </row>
    <row r="5989" spans="28:31" ht="13" x14ac:dyDescent="0.3">
      <c r="AB5989"/>
      <c r="AC5989"/>
      <c r="AD5989"/>
      <c r="AE5989"/>
    </row>
    <row r="5990" spans="28:31" ht="13" x14ac:dyDescent="0.3">
      <c r="AB5990"/>
      <c r="AC5990"/>
      <c r="AD5990"/>
      <c r="AE5990"/>
    </row>
    <row r="5991" spans="28:31" ht="13" x14ac:dyDescent="0.3">
      <c r="AB5991"/>
      <c r="AC5991"/>
      <c r="AD5991"/>
      <c r="AE5991"/>
    </row>
    <row r="5992" spans="28:31" ht="13" x14ac:dyDescent="0.3">
      <c r="AB5992"/>
      <c r="AC5992"/>
      <c r="AD5992"/>
      <c r="AE5992"/>
    </row>
    <row r="5993" spans="28:31" ht="13" x14ac:dyDescent="0.3">
      <c r="AB5993"/>
      <c r="AC5993"/>
      <c r="AD5993"/>
      <c r="AE5993"/>
    </row>
    <row r="5994" spans="28:31" ht="13" x14ac:dyDescent="0.3">
      <c r="AB5994"/>
      <c r="AC5994"/>
      <c r="AD5994"/>
      <c r="AE5994"/>
    </row>
    <row r="5995" spans="28:31" ht="13" x14ac:dyDescent="0.3">
      <c r="AB5995"/>
      <c r="AC5995"/>
      <c r="AD5995"/>
      <c r="AE5995"/>
    </row>
    <row r="5996" spans="28:31" ht="13" x14ac:dyDescent="0.3">
      <c r="AB5996"/>
      <c r="AC5996"/>
      <c r="AD5996"/>
      <c r="AE5996"/>
    </row>
    <row r="5997" spans="28:31" ht="13" x14ac:dyDescent="0.3">
      <c r="AB5997"/>
      <c r="AC5997"/>
      <c r="AD5997"/>
      <c r="AE5997"/>
    </row>
    <row r="5998" spans="28:31" ht="13" x14ac:dyDescent="0.3">
      <c r="AB5998"/>
      <c r="AC5998"/>
      <c r="AD5998"/>
      <c r="AE5998"/>
    </row>
    <row r="5999" spans="28:31" ht="13" x14ac:dyDescent="0.3">
      <c r="AB5999"/>
      <c r="AC5999"/>
      <c r="AD5999"/>
      <c r="AE5999"/>
    </row>
    <row r="6000" spans="28:31" ht="13" x14ac:dyDescent="0.3">
      <c r="AB6000"/>
      <c r="AC6000"/>
      <c r="AD6000"/>
      <c r="AE6000"/>
    </row>
    <row r="6001" spans="28:31" ht="13" x14ac:dyDescent="0.3">
      <c r="AB6001"/>
      <c r="AC6001"/>
      <c r="AD6001"/>
      <c r="AE6001"/>
    </row>
    <row r="6002" spans="28:31" ht="13" x14ac:dyDescent="0.3">
      <c r="AB6002"/>
      <c r="AC6002"/>
      <c r="AD6002"/>
      <c r="AE6002"/>
    </row>
    <row r="6003" spans="28:31" ht="13" x14ac:dyDescent="0.3">
      <c r="AB6003"/>
      <c r="AC6003"/>
      <c r="AD6003"/>
      <c r="AE6003"/>
    </row>
    <row r="6004" spans="28:31" ht="13" x14ac:dyDescent="0.3">
      <c r="AB6004"/>
      <c r="AC6004"/>
      <c r="AD6004"/>
      <c r="AE6004"/>
    </row>
    <row r="6005" spans="28:31" ht="13" x14ac:dyDescent="0.3">
      <c r="AB6005"/>
      <c r="AC6005"/>
      <c r="AD6005"/>
      <c r="AE6005"/>
    </row>
    <row r="6006" spans="28:31" ht="13" x14ac:dyDescent="0.3">
      <c r="AB6006"/>
      <c r="AC6006"/>
      <c r="AD6006"/>
      <c r="AE6006"/>
    </row>
    <row r="6007" spans="28:31" ht="13" x14ac:dyDescent="0.3">
      <c r="AB6007"/>
      <c r="AC6007"/>
      <c r="AD6007"/>
      <c r="AE6007"/>
    </row>
    <row r="6008" spans="28:31" ht="13" x14ac:dyDescent="0.3">
      <c r="AB6008"/>
      <c r="AC6008"/>
      <c r="AD6008"/>
      <c r="AE6008"/>
    </row>
    <row r="6009" spans="28:31" ht="13" x14ac:dyDescent="0.3">
      <c r="AB6009"/>
      <c r="AC6009"/>
      <c r="AD6009"/>
      <c r="AE6009"/>
    </row>
    <row r="6010" spans="28:31" ht="13" x14ac:dyDescent="0.3">
      <c r="AB6010"/>
      <c r="AC6010"/>
      <c r="AD6010"/>
      <c r="AE6010"/>
    </row>
    <row r="6011" spans="28:31" ht="13" x14ac:dyDescent="0.3">
      <c r="AB6011"/>
      <c r="AC6011"/>
      <c r="AD6011"/>
      <c r="AE6011"/>
    </row>
    <row r="6012" spans="28:31" ht="13" x14ac:dyDescent="0.3">
      <c r="AB6012"/>
      <c r="AC6012"/>
      <c r="AD6012"/>
      <c r="AE6012"/>
    </row>
    <row r="6013" spans="28:31" ht="13" x14ac:dyDescent="0.3">
      <c r="AB6013"/>
      <c r="AC6013"/>
      <c r="AD6013"/>
      <c r="AE6013"/>
    </row>
    <row r="6014" spans="28:31" ht="13" x14ac:dyDescent="0.3">
      <c r="AB6014"/>
      <c r="AC6014"/>
      <c r="AD6014"/>
      <c r="AE6014"/>
    </row>
    <row r="6015" spans="28:31" ht="13" x14ac:dyDescent="0.3">
      <c r="AB6015"/>
      <c r="AC6015"/>
      <c r="AD6015"/>
      <c r="AE6015"/>
    </row>
    <row r="6016" spans="28:31" ht="13" x14ac:dyDescent="0.3">
      <c r="AB6016"/>
      <c r="AC6016"/>
      <c r="AD6016"/>
      <c r="AE6016"/>
    </row>
    <row r="6017" spans="28:31" ht="13" x14ac:dyDescent="0.3">
      <c r="AB6017"/>
      <c r="AC6017"/>
      <c r="AD6017"/>
      <c r="AE6017"/>
    </row>
    <row r="6018" spans="28:31" ht="13" x14ac:dyDescent="0.3">
      <c r="AB6018"/>
      <c r="AC6018"/>
      <c r="AD6018"/>
      <c r="AE6018"/>
    </row>
    <row r="6019" spans="28:31" ht="13" x14ac:dyDescent="0.3">
      <c r="AB6019"/>
      <c r="AC6019"/>
      <c r="AD6019"/>
      <c r="AE6019"/>
    </row>
    <row r="6020" spans="28:31" ht="13" x14ac:dyDescent="0.3">
      <c r="AB6020"/>
      <c r="AC6020"/>
      <c r="AD6020"/>
      <c r="AE6020"/>
    </row>
    <row r="6021" spans="28:31" ht="13" x14ac:dyDescent="0.3">
      <c r="AB6021"/>
      <c r="AC6021"/>
      <c r="AD6021"/>
      <c r="AE6021"/>
    </row>
    <row r="6022" spans="28:31" ht="13" x14ac:dyDescent="0.3">
      <c r="AB6022"/>
      <c r="AC6022"/>
      <c r="AD6022"/>
      <c r="AE6022"/>
    </row>
    <row r="6023" spans="28:31" ht="13" x14ac:dyDescent="0.3">
      <c r="AB6023"/>
      <c r="AC6023"/>
      <c r="AD6023"/>
      <c r="AE6023"/>
    </row>
    <row r="6024" spans="28:31" ht="13" x14ac:dyDescent="0.3">
      <c r="AB6024"/>
      <c r="AC6024"/>
      <c r="AD6024"/>
      <c r="AE6024"/>
    </row>
    <row r="6025" spans="28:31" ht="13" x14ac:dyDescent="0.3">
      <c r="AB6025"/>
      <c r="AC6025"/>
      <c r="AD6025"/>
      <c r="AE6025"/>
    </row>
    <row r="6026" spans="28:31" ht="13" x14ac:dyDescent="0.3">
      <c r="AB6026"/>
      <c r="AC6026"/>
      <c r="AD6026"/>
      <c r="AE6026"/>
    </row>
    <row r="6027" spans="28:31" ht="13" x14ac:dyDescent="0.3">
      <c r="AB6027"/>
      <c r="AC6027"/>
      <c r="AD6027"/>
      <c r="AE6027"/>
    </row>
    <row r="6028" spans="28:31" ht="13" x14ac:dyDescent="0.3">
      <c r="AB6028"/>
      <c r="AC6028"/>
      <c r="AD6028"/>
      <c r="AE6028"/>
    </row>
    <row r="6029" spans="28:31" ht="13" x14ac:dyDescent="0.3">
      <c r="AB6029"/>
      <c r="AC6029"/>
      <c r="AD6029"/>
      <c r="AE6029"/>
    </row>
    <row r="6030" spans="28:31" ht="13" x14ac:dyDescent="0.3">
      <c r="AB6030"/>
      <c r="AC6030"/>
      <c r="AD6030"/>
      <c r="AE6030"/>
    </row>
    <row r="6031" spans="28:31" ht="13" x14ac:dyDescent="0.3">
      <c r="AB6031"/>
      <c r="AC6031"/>
      <c r="AD6031"/>
      <c r="AE6031"/>
    </row>
    <row r="6032" spans="28:31" ht="13" x14ac:dyDescent="0.3">
      <c r="AB6032"/>
      <c r="AC6032"/>
      <c r="AD6032"/>
      <c r="AE6032"/>
    </row>
    <row r="6033" spans="28:31" ht="13" x14ac:dyDescent="0.3">
      <c r="AB6033"/>
      <c r="AC6033"/>
      <c r="AD6033"/>
      <c r="AE6033"/>
    </row>
    <row r="6034" spans="28:31" ht="13" x14ac:dyDescent="0.3">
      <c r="AB6034"/>
      <c r="AC6034"/>
      <c r="AD6034"/>
      <c r="AE6034"/>
    </row>
    <row r="6035" spans="28:31" ht="13" x14ac:dyDescent="0.3">
      <c r="AB6035"/>
      <c r="AC6035"/>
      <c r="AD6035"/>
      <c r="AE6035"/>
    </row>
    <row r="6036" spans="28:31" ht="13" x14ac:dyDescent="0.3">
      <c r="AB6036"/>
      <c r="AC6036"/>
      <c r="AD6036"/>
      <c r="AE6036"/>
    </row>
    <row r="6037" spans="28:31" ht="13" x14ac:dyDescent="0.3">
      <c r="AB6037"/>
      <c r="AC6037"/>
      <c r="AD6037"/>
      <c r="AE6037"/>
    </row>
    <row r="6038" spans="28:31" ht="13" x14ac:dyDescent="0.3">
      <c r="AB6038"/>
      <c r="AC6038"/>
      <c r="AD6038"/>
      <c r="AE6038"/>
    </row>
    <row r="6039" spans="28:31" ht="13" x14ac:dyDescent="0.3">
      <c r="AB6039"/>
      <c r="AC6039"/>
      <c r="AD6039"/>
      <c r="AE6039"/>
    </row>
    <row r="6040" spans="28:31" ht="13" x14ac:dyDescent="0.3">
      <c r="AB6040"/>
      <c r="AC6040"/>
      <c r="AD6040"/>
      <c r="AE6040"/>
    </row>
    <row r="6041" spans="28:31" ht="13" x14ac:dyDescent="0.3">
      <c r="AB6041"/>
      <c r="AC6041"/>
      <c r="AD6041"/>
      <c r="AE6041"/>
    </row>
    <row r="6042" spans="28:31" ht="13" x14ac:dyDescent="0.3">
      <c r="AB6042"/>
      <c r="AC6042"/>
      <c r="AD6042"/>
      <c r="AE6042"/>
    </row>
    <row r="6043" spans="28:31" ht="13" x14ac:dyDescent="0.3">
      <c r="AB6043"/>
      <c r="AC6043"/>
      <c r="AD6043"/>
      <c r="AE6043"/>
    </row>
    <row r="6044" spans="28:31" ht="13" x14ac:dyDescent="0.3">
      <c r="AB6044"/>
      <c r="AC6044"/>
      <c r="AD6044"/>
      <c r="AE6044"/>
    </row>
    <row r="6045" spans="28:31" ht="13" x14ac:dyDescent="0.3">
      <c r="AB6045"/>
      <c r="AC6045"/>
      <c r="AD6045"/>
      <c r="AE6045"/>
    </row>
    <row r="6046" spans="28:31" ht="13" x14ac:dyDescent="0.3">
      <c r="AB6046"/>
      <c r="AC6046"/>
      <c r="AD6046"/>
      <c r="AE6046"/>
    </row>
    <row r="6047" spans="28:31" ht="13" x14ac:dyDescent="0.3">
      <c r="AB6047"/>
      <c r="AC6047"/>
      <c r="AD6047"/>
      <c r="AE6047"/>
    </row>
    <row r="6048" spans="28:31" ht="13" x14ac:dyDescent="0.3">
      <c r="AB6048"/>
      <c r="AC6048"/>
      <c r="AD6048"/>
      <c r="AE6048"/>
    </row>
    <row r="6049" spans="28:31" ht="13" x14ac:dyDescent="0.3">
      <c r="AB6049"/>
      <c r="AC6049"/>
      <c r="AD6049"/>
      <c r="AE6049"/>
    </row>
    <row r="6050" spans="28:31" ht="13" x14ac:dyDescent="0.3">
      <c r="AB6050"/>
      <c r="AC6050"/>
      <c r="AD6050"/>
      <c r="AE6050"/>
    </row>
    <row r="6051" spans="28:31" ht="13" x14ac:dyDescent="0.3">
      <c r="AB6051"/>
      <c r="AC6051"/>
      <c r="AD6051"/>
      <c r="AE6051"/>
    </row>
    <row r="6052" spans="28:31" ht="13" x14ac:dyDescent="0.3">
      <c r="AB6052"/>
      <c r="AC6052"/>
      <c r="AD6052"/>
      <c r="AE6052"/>
    </row>
    <row r="6053" spans="28:31" ht="13" x14ac:dyDescent="0.3">
      <c r="AB6053"/>
      <c r="AC6053"/>
      <c r="AD6053"/>
      <c r="AE6053"/>
    </row>
    <row r="6054" spans="28:31" ht="13" x14ac:dyDescent="0.3">
      <c r="AB6054"/>
      <c r="AC6054"/>
      <c r="AD6054"/>
      <c r="AE6054"/>
    </row>
    <row r="6055" spans="28:31" ht="13" x14ac:dyDescent="0.3">
      <c r="AB6055"/>
      <c r="AC6055"/>
      <c r="AD6055"/>
      <c r="AE6055"/>
    </row>
    <row r="6056" spans="28:31" ht="13" x14ac:dyDescent="0.3">
      <c r="AB6056"/>
      <c r="AC6056"/>
      <c r="AD6056"/>
      <c r="AE6056"/>
    </row>
    <row r="6057" spans="28:31" ht="13" x14ac:dyDescent="0.3">
      <c r="AB6057"/>
      <c r="AC6057"/>
      <c r="AD6057"/>
      <c r="AE6057"/>
    </row>
    <row r="6058" spans="28:31" ht="13" x14ac:dyDescent="0.3">
      <c r="AB6058"/>
      <c r="AC6058"/>
      <c r="AD6058"/>
      <c r="AE6058"/>
    </row>
    <row r="6059" spans="28:31" ht="13" x14ac:dyDescent="0.3">
      <c r="AB6059"/>
      <c r="AC6059"/>
      <c r="AD6059"/>
      <c r="AE6059"/>
    </row>
    <row r="6060" spans="28:31" ht="13" x14ac:dyDescent="0.3">
      <c r="AB6060"/>
      <c r="AC6060"/>
      <c r="AD6060"/>
      <c r="AE6060"/>
    </row>
    <row r="6061" spans="28:31" ht="13" x14ac:dyDescent="0.3">
      <c r="AB6061"/>
      <c r="AC6061"/>
      <c r="AD6061"/>
      <c r="AE6061"/>
    </row>
    <row r="6062" spans="28:31" ht="13" x14ac:dyDescent="0.3">
      <c r="AB6062"/>
      <c r="AC6062"/>
      <c r="AD6062"/>
      <c r="AE6062"/>
    </row>
    <row r="6063" spans="28:31" ht="13" x14ac:dyDescent="0.3">
      <c r="AB6063"/>
      <c r="AC6063"/>
      <c r="AD6063"/>
      <c r="AE6063"/>
    </row>
    <row r="6064" spans="28:31" ht="13" x14ac:dyDescent="0.3">
      <c r="AB6064"/>
      <c r="AC6064"/>
      <c r="AD6064"/>
      <c r="AE6064"/>
    </row>
    <row r="6065" spans="28:31" ht="13" x14ac:dyDescent="0.3">
      <c r="AB6065"/>
      <c r="AC6065"/>
      <c r="AD6065"/>
      <c r="AE6065"/>
    </row>
    <row r="6066" spans="28:31" ht="13" x14ac:dyDescent="0.3">
      <c r="AB6066"/>
      <c r="AC6066"/>
      <c r="AD6066"/>
      <c r="AE6066"/>
    </row>
    <row r="6067" spans="28:31" ht="13" x14ac:dyDescent="0.3">
      <c r="AB6067"/>
      <c r="AC6067"/>
      <c r="AD6067"/>
      <c r="AE6067"/>
    </row>
    <row r="6068" spans="28:31" ht="13" x14ac:dyDescent="0.3">
      <c r="AB6068"/>
      <c r="AC6068"/>
      <c r="AD6068"/>
      <c r="AE6068"/>
    </row>
    <row r="6069" spans="28:31" ht="13" x14ac:dyDescent="0.3">
      <c r="AB6069"/>
      <c r="AC6069"/>
      <c r="AD6069"/>
      <c r="AE6069"/>
    </row>
    <row r="6070" spans="28:31" ht="13" x14ac:dyDescent="0.3">
      <c r="AB6070"/>
      <c r="AC6070"/>
      <c r="AD6070"/>
      <c r="AE6070"/>
    </row>
    <row r="6071" spans="28:31" ht="13" x14ac:dyDescent="0.3">
      <c r="AB6071"/>
      <c r="AC6071"/>
      <c r="AD6071"/>
      <c r="AE6071"/>
    </row>
    <row r="6072" spans="28:31" ht="13" x14ac:dyDescent="0.3">
      <c r="AB6072"/>
      <c r="AC6072"/>
      <c r="AD6072"/>
      <c r="AE6072"/>
    </row>
    <row r="6073" spans="28:31" ht="13" x14ac:dyDescent="0.3">
      <c r="AB6073"/>
      <c r="AC6073"/>
      <c r="AD6073"/>
      <c r="AE6073"/>
    </row>
    <row r="6074" spans="28:31" ht="13" x14ac:dyDescent="0.3">
      <c r="AB6074"/>
      <c r="AC6074"/>
      <c r="AD6074"/>
      <c r="AE6074"/>
    </row>
    <row r="6075" spans="28:31" ht="13" x14ac:dyDescent="0.3">
      <c r="AB6075"/>
      <c r="AC6075"/>
      <c r="AD6075"/>
      <c r="AE6075"/>
    </row>
    <row r="6076" spans="28:31" ht="13" x14ac:dyDescent="0.3">
      <c r="AB6076"/>
      <c r="AC6076"/>
      <c r="AD6076"/>
      <c r="AE6076"/>
    </row>
    <row r="6077" spans="28:31" ht="13" x14ac:dyDescent="0.3">
      <c r="AB6077"/>
      <c r="AC6077"/>
      <c r="AD6077"/>
      <c r="AE6077"/>
    </row>
    <row r="6078" spans="28:31" ht="13" x14ac:dyDescent="0.3">
      <c r="AB6078"/>
      <c r="AC6078"/>
      <c r="AD6078"/>
      <c r="AE6078"/>
    </row>
    <row r="6079" spans="28:31" ht="13" x14ac:dyDescent="0.3">
      <c r="AB6079"/>
      <c r="AC6079"/>
      <c r="AD6079"/>
      <c r="AE6079"/>
    </row>
    <row r="6080" spans="28:31" ht="13" x14ac:dyDescent="0.3">
      <c r="AB6080"/>
      <c r="AC6080"/>
      <c r="AD6080"/>
      <c r="AE6080"/>
    </row>
    <row r="6081" spans="28:31" ht="13" x14ac:dyDescent="0.3">
      <c r="AB6081"/>
      <c r="AC6081"/>
      <c r="AD6081"/>
      <c r="AE6081"/>
    </row>
    <row r="6082" spans="28:31" ht="13" x14ac:dyDescent="0.3">
      <c r="AB6082"/>
      <c r="AC6082"/>
      <c r="AD6082"/>
      <c r="AE6082"/>
    </row>
    <row r="6083" spans="28:31" ht="13" x14ac:dyDescent="0.3">
      <c r="AB6083"/>
      <c r="AC6083"/>
      <c r="AD6083"/>
      <c r="AE6083"/>
    </row>
    <row r="6084" spans="28:31" ht="13" x14ac:dyDescent="0.3">
      <c r="AB6084"/>
      <c r="AC6084"/>
      <c r="AD6084"/>
      <c r="AE6084"/>
    </row>
    <row r="6085" spans="28:31" ht="13" x14ac:dyDescent="0.3">
      <c r="AB6085"/>
      <c r="AC6085"/>
      <c r="AD6085"/>
      <c r="AE6085"/>
    </row>
    <row r="6086" spans="28:31" ht="13" x14ac:dyDescent="0.3">
      <c r="AB6086"/>
      <c r="AC6086"/>
      <c r="AD6086"/>
      <c r="AE6086"/>
    </row>
    <row r="6087" spans="28:31" ht="13" x14ac:dyDescent="0.3">
      <c r="AB6087"/>
      <c r="AC6087"/>
      <c r="AD6087"/>
      <c r="AE6087"/>
    </row>
    <row r="6088" spans="28:31" ht="13" x14ac:dyDescent="0.3">
      <c r="AB6088"/>
      <c r="AC6088"/>
      <c r="AD6088"/>
      <c r="AE6088"/>
    </row>
    <row r="6089" spans="28:31" ht="13" x14ac:dyDescent="0.3">
      <c r="AB6089"/>
      <c r="AC6089"/>
      <c r="AD6089"/>
      <c r="AE6089"/>
    </row>
    <row r="6090" spans="28:31" ht="13" x14ac:dyDescent="0.3">
      <c r="AB6090"/>
      <c r="AC6090"/>
      <c r="AD6090"/>
      <c r="AE6090"/>
    </row>
    <row r="6091" spans="28:31" ht="13" x14ac:dyDescent="0.3">
      <c r="AB6091"/>
      <c r="AC6091"/>
      <c r="AD6091"/>
      <c r="AE6091"/>
    </row>
    <row r="6092" spans="28:31" ht="13" x14ac:dyDescent="0.3">
      <c r="AB6092"/>
      <c r="AC6092"/>
      <c r="AD6092"/>
      <c r="AE6092"/>
    </row>
    <row r="6093" spans="28:31" ht="13" x14ac:dyDescent="0.3">
      <c r="AB6093"/>
      <c r="AC6093"/>
      <c r="AD6093"/>
      <c r="AE6093"/>
    </row>
    <row r="6094" spans="28:31" ht="13" x14ac:dyDescent="0.3">
      <c r="AB6094"/>
      <c r="AC6094"/>
      <c r="AD6094"/>
      <c r="AE6094"/>
    </row>
    <row r="6095" spans="28:31" ht="13" x14ac:dyDescent="0.3">
      <c r="AB6095"/>
      <c r="AC6095"/>
      <c r="AD6095"/>
      <c r="AE6095"/>
    </row>
    <row r="6096" spans="28:31" ht="13" x14ac:dyDescent="0.3">
      <c r="AB6096"/>
      <c r="AC6096"/>
      <c r="AD6096"/>
      <c r="AE6096"/>
    </row>
    <row r="6097" spans="28:31" ht="13" x14ac:dyDescent="0.3">
      <c r="AB6097"/>
      <c r="AC6097"/>
      <c r="AD6097"/>
      <c r="AE6097"/>
    </row>
    <row r="6098" spans="28:31" ht="13" x14ac:dyDescent="0.3">
      <c r="AB6098"/>
      <c r="AC6098"/>
      <c r="AD6098"/>
      <c r="AE6098"/>
    </row>
    <row r="6099" spans="28:31" ht="13" x14ac:dyDescent="0.3">
      <c r="AB6099"/>
      <c r="AC6099"/>
      <c r="AD6099"/>
      <c r="AE6099"/>
    </row>
    <row r="6100" spans="28:31" ht="13" x14ac:dyDescent="0.3">
      <c r="AB6100"/>
      <c r="AC6100"/>
      <c r="AD6100"/>
      <c r="AE6100"/>
    </row>
    <row r="6101" spans="28:31" ht="13" x14ac:dyDescent="0.3">
      <c r="AB6101"/>
      <c r="AC6101"/>
      <c r="AD6101"/>
      <c r="AE6101"/>
    </row>
    <row r="6102" spans="28:31" ht="13" x14ac:dyDescent="0.3">
      <c r="AB6102"/>
      <c r="AC6102"/>
      <c r="AD6102"/>
      <c r="AE6102"/>
    </row>
    <row r="6103" spans="28:31" ht="13" x14ac:dyDescent="0.3">
      <c r="AB6103"/>
      <c r="AC6103"/>
      <c r="AD6103"/>
      <c r="AE6103"/>
    </row>
    <row r="6104" spans="28:31" ht="13" x14ac:dyDescent="0.3">
      <c r="AB6104"/>
      <c r="AC6104"/>
      <c r="AD6104"/>
      <c r="AE6104"/>
    </row>
    <row r="6105" spans="28:31" ht="13" x14ac:dyDescent="0.3">
      <c r="AB6105"/>
      <c r="AC6105"/>
      <c r="AD6105"/>
      <c r="AE6105"/>
    </row>
    <row r="6106" spans="28:31" ht="13" x14ac:dyDescent="0.3">
      <c r="AB6106"/>
      <c r="AC6106"/>
      <c r="AD6106"/>
      <c r="AE6106"/>
    </row>
    <row r="6107" spans="28:31" ht="13" x14ac:dyDescent="0.3">
      <c r="AB6107"/>
      <c r="AC6107"/>
      <c r="AD6107"/>
      <c r="AE6107"/>
    </row>
    <row r="6108" spans="28:31" ht="13" x14ac:dyDescent="0.3">
      <c r="AB6108"/>
      <c r="AC6108"/>
      <c r="AD6108"/>
      <c r="AE6108"/>
    </row>
    <row r="6109" spans="28:31" ht="13" x14ac:dyDescent="0.3">
      <c r="AB6109"/>
      <c r="AC6109"/>
      <c r="AD6109"/>
      <c r="AE6109"/>
    </row>
    <row r="6110" spans="28:31" ht="13" x14ac:dyDescent="0.3">
      <c r="AB6110"/>
      <c r="AC6110"/>
      <c r="AD6110"/>
      <c r="AE6110"/>
    </row>
    <row r="6111" spans="28:31" ht="13" x14ac:dyDescent="0.3">
      <c r="AB6111"/>
      <c r="AC6111"/>
      <c r="AD6111"/>
      <c r="AE6111"/>
    </row>
    <row r="6112" spans="28:31" ht="13" x14ac:dyDescent="0.3">
      <c r="AB6112"/>
      <c r="AC6112"/>
      <c r="AD6112"/>
      <c r="AE6112"/>
    </row>
    <row r="6113" spans="28:31" ht="13" x14ac:dyDescent="0.3">
      <c r="AB6113"/>
      <c r="AC6113"/>
      <c r="AD6113"/>
      <c r="AE6113"/>
    </row>
    <row r="6114" spans="28:31" ht="13" x14ac:dyDescent="0.3">
      <c r="AB6114"/>
      <c r="AC6114"/>
      <c r="AD6114"/>
      <c r="AE6114"/>
    </row>
    <row r="6115" spans="28:31" ht="13" x14ac:dyDescent="0.3">
      <c r="AB6115"/>
      <c r="AC6115"/>
      <c r="AD6115"/>
      <c r="AE6115"/>
    </row>
    <row r="6116" spans="28:31" ht="13" x14ac:dyDescent="0.3">
      <c r="AB6116"/>
      <c r="AC6116"/>
      <c r="AD6116"/>
      <c r="AE6116"/>
    </row>
    <row r="6117" spans="28:31" ht="13" x14ac:dyDescent="0.3">
      <c r="AB6117"/>
      <c r="AC6117"/>
      <c r="AD6117"/>
      <c r="AE6117"/>
    </row>
    <row r="6118" spans="28:31" ht="13" x14ac:dyDescent="0.3">
      <c r="AB6118"/>
      <c r="AC6118"/>
      <c r="AD6118"/>
      <c r="AE6118"/>
    </row>
    <row r="6119" spans="28:31" ht="13" x14ac:dyDescent="0.3">
      <c r="AB6119"/>
      <c r="AC6119"/>
      <c r="AD6119"/>
      <c r="AE6119"/>
    </row>
    <row r="6120" spans="28:31" ht="13" x14ac:dyDescent="0.3">
      <c r="AB6120"/>
      <c r="AC6120"/>
      <c r="AD6120"/>
      <c r="AE6120"/>
    </row>
    <row r="6121" spans="28:31" ht="13" x14ac:dyDescent="0.3">
      <c r="AB6121"/>
      <c r="AC6121"/>
      <c r="AD6121"/>
      <c r="AE6121"/>
    </row>
    <row r="6122" spans="28:31" ht="13" x14ac:dyDescent="0.3">
      <c r="AB6122"/>
      <c r="AC6122"/>
      <c r="AD6122"/>
      <c r="AE6122"/>
    </row>
    <row r="6123" spans="28:31" ht="13" x14ac:dyDescent="0.3">
      <c r="AB6123"/>
      <c r="AC6123"/>
      <c r="AD6123"/>
      <c r="AE6123"/>
    </row>
    <row r="6124" spans="28:31" ht="13" x14ac:dyDescent="0.3">
      <c r="AB6124"/>
      <c r="AC6124"/>
      <c r="AD6124"/>
      <c r="AE6124"/>
    </row>
    <row r="6125" spans="28:31" ht="13" x14ac:dyDescent="0.3">
      <c r="AB6125"/>
      <c r="AC6125"/>
      <c r="AD6125"/>
      <c r="AE6125"/>
    </row>
    <row r="6126" spans="28:31" ht="13" x14ac:dyDescent="0.3">
      <c r="AB6126"/>
      <c r="AC6126"/>
      <c r="AD6126"/>
      <c r="AE6126"/>
    </row>
    <row r="6127" spans="28:31" ht="13" x14ac:dyDescent="0.3">
      <c r="AB6127"/>
      <c r="AC6127"/>
      <c r="AD6127"/>
      <c r="AE6127"/>
    </row>
    <row r="6128" spans="28:31" ht="13" x14ac:dyDescent="0.3">
      <c r="AB6128"/>
      <c r="AC6128"/>
      <c r="AD6128"/>
      <c r="AE6128"/>
    </row>
    <row r="6129" spans="28:31" ht="13" x14ac:dyDescent="0.3">
      <c r="AB6129"/>
      <c r="AC6129"/>
      <c r="AD6129"/>
      <c r="AE6129"/>
    </row>
    <row r="6130" spans="28:31" ht="13" x14ac:dyDescent="0.3">
      <c r="AB6130"/>
      <c r="AC6130"/>
      <c r="AD6130"/>
      <c r="AE6130"/>
    </row>
    <row r="6131" spans="28:31" ht="13" x14ac:dyDescent="0.3">
      <c r="AB6131"/>
      <c r="AC6131"/>
      <c r="AD6131"/>
      <c r="AE6131"/>
    </row>
    <row r="6132" spans="28:31" ht="13" x14ac:dyDescent="0.3">
      <c r="AB6132"/>
      <c r="AC6132"/>
      <c r="AD6132"/>
      <c r="AE6132"/>
    </row>
    <row r="6133" spans="28:31" ht="13" x14ac:dyDescent="0.3">
      <c r="AB6133"/>
      <c r="AC6133"/>
      <c r="AD6133"/>
      <c r="AE6133"/>
    </row>
    <row r="6134" spans="28:31" ht="13" x14ac:dyDescent="0.3">
      <c r="AB6134"/>
      <c r="AC6134"/>
      <c r="AD6134"/>
      <c r="AE6134"/>
    </row>
    <row r="6135" spans="28:31" ht="13" x14ac:dyDescent="0.3">
      <c r="AB6135"/>
      <c r="AC6135"/>
      <c r="AD6135"/>
      <c r="AE6135"/>
    </row>
    <row r="6136" spans="28:31" ht="13" x14ac:dyDescent="0.3">
      <c r="AB6136"/>
      <c r="AC6136"/>
      <c r="AD6136"/>
      <c r="AE6136"/>
    </row>
    <row r="6137" spans="28:31" ht="13" x14ac:dyDescent="0.3">
      <c r="AB6137"/>
      <c r="AC6137"/>
      <c r="AD6137"/>
      <c r="AE6137"/>
    </row>
    <row r="6138" spans="28:31" ht="13" x14ac:dyDescent="0.3">
      <c r="AB6138"/>
      <c r="AC6138"/>
      <c r="AD6138"/>
      <c r="AE6138"/>
    </row>
    <row r="6139" spans="28:31" ht="13" x14ac:dyDescent="0.3">
      <c r="AB6139"/>
      <c r="AC6139"/>
      <c r="AD6139"/>
      <c r="AE6139"/>
    </row>
    <row r="6140" spans="28:31" ht="13" x14ac:dyDescent="0.3">
      <c r="AB6140"/>
      <c r="AC6140"/>
      <c r="AD6140"/>
      <c r="AE6140"/>
    </row>
    <row r="6141" spans="28:31" ht="13" x14ac:dyDescent="0.3">
      <c r="AB6141"/>
      <c r="AC6141"/>
      <c r="AD6141"/>
      <c r="AE6141"/>
    </row>
    <row r="6142" spans="28:31" ht="13" x14ac:dyDescent="0.3">
      <c r="AB6142"/>
      <c r="AC6142"/>
      <c r="AD6142"/>
      <c r="AE6142"/>
    </row>
    <row r="6143" spans="28:31" ht="13" x14ac:dyDescent="0.3">
      <c r="AB6143"/>
      <c r="AC6143"/>
      <c r="AD6143"/>
      <c r="AE6143"/>
    </row>
    <row r="6144" spans="28:31" ht="13" x14ac:dyDescent="0.3">
      <c r="AB6144"/>
      <c r="AC6144"/>
      <c r="AD6144"/>
      <c r="AE6144"/>
    </row>
    <row r="6145" spans="28:31" ht="13" x14ac:dyDescent="0.3">
      <c r="AB6145"/>
      <c r="AC6145"/>
      <c r="AD6145"/>
      <c r="AE6145"/>
    </row>
    <row r="6146" spans="28:31" ht="13" x14ac:dyDescent="0.3">
      <c r="AB6146"/>
      <c r="AC6146"/>
      <c r="AD6146"/>
      <c r="AE6146"/>
    </row>
    <row r="6147" spans="28:31" ht="13" x14ac:dyDescent="0.3">
      <c r="AB6147"/>
      <c r="AC6147"/>
      <c r="AD6147"/>
      <c r="AE6147"/>
    </row>
    <row r="6148" spans="28:31" ht="13" x14ac:dyDescent="0.3">
      <c r="AB6148"/>
      <c r="AC6148"/>
      <c r="AD6148"/>
      <c r="AE6148"/>
    </row>
    <row r="6149" spans="28:31" ht="13" x14ac:dyDescent="0.3">
      <c r="AB6149"/>
      <c r="AC6149"/>
      <c r="AD6149"/>
      <c r="AE6149"/>
    </row>
    <row r="6150" spans="28:31" ht="13" x14ac:dyDescent="0.3">
      <c r="AB6150"/>
      <c r="AC6150"/>
      <c r="AD6150"/>
      <c r="AE6150"/>
    </row>
    <row r="6151" spans="28:31" ht="13" x14ac:dyDescent="0.3">
      <c r="AB6151"/>
      <c r="AC6151"/>
      <c r="AD6151"/>
      <c r="AE6151"/>
    </row>
    <row r="6152" spans="28:31" ht="13" x14ac:dyDescent="0.3">
      <c r="AB6152"/>
      <c r="AC6152"/>
      <c r="AD6152"/>
      <c r="AE6152"/>
    </row>
    <row r="6153" spans="28:31" ht="13" x14ac:dyDescent="0.3">
      <c r="AB6153"/>
      <c r="AC6153"/>
      <c r="AD6153"/>
      <c r="AE6153"/>
    </row>
    <row r="6154" spans="28:31" ht="13" x14ac:dyDescent="0.3">
      <c r="AB6154"/>
      <c r="AC6154"/>
      <c r="AD6154"/>
      <c r="AE6154"/>
    </row>
    <row r="6155" spans="28:31" ht="13" x14ac:dyDescent="0.3">
      <c r="AB6155"/>
      <c r="AC6155"/>
      <c r="AD6155"/>
      <c r="AE6155"/>
    </row>
    <row r="6156" spans="28:31" ht="13" x14ac:dyDescent="0.3">
      <c r="AB6156"/>
      <c r="AC6156"/>
      <c r="AD6156"/>
      <c r="AE6156"/>
    </row>
    <row r="6157" spans="28:31" ht="13" x14ac:dyDescent="0.3">
      <c r="AB6157"/>
      <c r="AC6157"/>
      <c r="AD6157"/>
      <c r="AE6157"/>
    </row>
    <row r="6158" spans="28:31" ht="13" x14ac:dyDescent="0.3">
      <c r="AB6158"/>
      <c r="AC6158"/>
      <c r="AD6158"/>
      <c r="AE6158"/>
    </row>
    <row r="6159" spans="28:31" ht="13" x14ac:dyDescent="0.3">
      <c r="AB6159"/>
      <c r="AC6159"/>
      <c r="AD6159"/>
      <c r="AE6159"/>
    </row>
    <row r="6160" spans="28:31" ht="13" x14ac:dyDescent="0.3">
      <c r="AB6160"/>
      <c r="AC6160"/>
      <c r="AD6160"/>
      <c r="AE6160"/>
    </row>
    <row r="6161" spans="28:31" ht="13" x14ac:dyDescent="0.3">
      <c r="AB6161"/>
      <c r="AC6161"/>
      <c r="AD6161"/>
      <c r="AE6161"/>
    </row>
    <row r="6162" spans="28:31" ht="13" x14ac:dyDescent="0.3">
      <c r="AB6162"/>
      <c r="AC6162"/>
      <c r="AD6162"/>
      <c r="AE6162"/>
    </row>
    <row r="6163" spans="28:31" ht="13" x14ac:dyDescent="0.3">
      <c r="AB6163"/>
      <c r="AC6163"/>
      <c r="AD6163"/>
      <c r="AE6163"/>
    </row>
    <row r="6164" spans="28:31" ht="13" x14ac:dyDescent="0.3">
      <c r="AB6164"/>
      <c r="AC6164"/>
      <c r="AD6164"/>
      <c r="AE6164"/>
    </row>
    <row r="6165" spans="28:31" ht="13" x14ac:dyDescent="0.3">
      <c r="AB6165"/>
      <c r="AC6165"/>
      <c r="AD6165"/>
      <c r="AE6165"/>
    </row>
    <row r="6166" spans="28:31" ht="13" x14ac:dyDescent="0.3">
      <c r="AB6166"/>
      <c r="AC6166"/>
      <c r="AD6166"/>
      <c r="AE6166"/>
    </row>
    <row r="6167" spans="28:31" ht="13" x14ac:dyDescent="0.3">
      <c r="AB6167"/>
      <c r="AC6167"/>
      <c r="AD6167"/>
      <c r="AE6167"/>
    </row>
    <row r="6168" spans="28:31" ht="13" x14ac:dyDescent="0.3">
      <c r="AB6168"/>
      <c r="AC6168"/>
      <c r="AD6168"/>
      <c r="AE6168"/>
    </row>
    <row r="6169" spans="28:31" ht="13" x14ac:dyDescent="0.3">
      <c r="AB6169"/>
      <c r="AC6169"/>
      <c r="AD6169"/>
      <c r="AE6169"/>
    </row>
    <row r="6170" spans="28:31" ht="13" x14ac:dyDescent="0.3">
      <c r="AB6170"/>
      <c r="AC6170"/>
      <c r="AD6170"/>
      <c r="AE6170"/>
    </row>
    <row r="6171" spans="28:31" ht="13" x14ac:dyDescent="0.3">
      <c r="AB6171"/>
      <c r="AC6171"/>
      <c r="AD6171"/>
      <c r="AE6171"/>
    </row>
    <row r="6172" spans="28:31" ht="13" x14ac:dyDescent="0.3">
      <c r="AB6172"/>
      <c r="AC6172"/>
      <c r="AD6172"/>
      <c r="AE6172"/>
    </row>
    <row r="6173" spans="28:31" ht="13" x14ac:dyDescent="0.3">
      <c r="AB6173"/>
      <c r="AC6173"/>
      <c r="AD6173"/>
      <c r="AE6173"/>
    </row>
    <row r="6174" spans="28:31" ht="13" x14ac:dyDescent="0.3">
      <c r="AB6174"/>
      <c r="AC6174"/>
      <c r="AD6174"/>
      <c r="AE6174"/>
    </row>
    <row r="6175" spans="28:31" ht="13" x14ac:dyDescent="0.3">
      <c r="AB6175"/>
      <c r="AC6175"/>
      <c r="AD6175"/>
      <c r="AE6175"/>
    </row>
    <row r="6176" spans="28:31" ht="13" x14ac:dyDescent="0.3">
      <c r="AB6176"/>
      <c r="AC6176"/>
      <c r="AD6176"/>
      <c r="AE6176"/>
    </row>
    <row r="6177" spans="28:31" ht="13" x14ac:dyDescent="0.3">
      <c r="AB6177"/>
      <c r="AC6177"/>
      <c r="AD6177"/>
      <c r="AE6177"/>
    </row>
    <row r="6178" spans="28:31" ht="13" x14ac:dyDescent="0.3">
      <c r="AB6178"/>
      <c r="AC6178"/>
      <c r="AD6178"/>
      <c r="AE6178"/>
    </row>
    <row r="6179" spans="28:31" ht="13" x14ac:dyDescent="0.3">
      <c r="AB6179"/>
      <c r="AC6179"/>
      <c r="AD6179"/>
      <c r="AE6179"/>
    </row>
    <row r="6180" spans="28:31" ht="13" x14ac:dyDescent="0.3">
      <c r="AB6180"/>
      <c r="AC6180"/>
      <c r="AD6180"/>
      <c r="AE6180"/>
    </row>
    <row r="6181" spans="28:31" ht="13" x14ac:dyDescent="0.3">
      <c r="AB6181"/>
      <c r="AC6181"/>
      <c r="AD6181"/>
      <c r="AE6181"/>
    </row>
    <row r="6182" spans="28:31" ht="13" x14ac:dyDescent="0.3">
      <c r="AB6182"/>
      <c r="AC6182"/>
      <c r="AD6182"/>
      <c r="AE6182"/>
    </row>
    <row r="6183" spans="28:31" ht="13" x14ac:dyDescent="0.3">
      <c r="AB6183"/>
      <c r="AC6183"/>
      <c r="AD6183"/>
      <c r="AE6183"/>
    </row>
    <row r="6184" spans="28:31" ht="13" x14ac:dyDescent="0.3">
      <c r="AB6184"/>
      <c r="AC6184"/>
      <c r="AD6184"/>
      <c r="AE6184"/>
    </row>
    <row r="6185" spans="28:31" ht="13" x14ac:dyDescent="0.3">
      <c r="AB6185"/>
      <c r="AC6185"/>
      <c r="AD6185"/>
      <c r="AE6185"/>
    </row>
    <row r="6186" spans="28:31" ht="13" x14ac:dyDescent="0.3">
      <c r="AB6186"/>
      <c r="AC6186"/>
      <c r="AD6186"/>
      <c r="AE6186"/>
    </row>
    <row r="6187" spans="28:31" ht="13" x14ac:dyDescent="0.3">
      <c r="AB6187"/>
      <c r="AC6187"/>
      <c r="AD6187"/>
      <c r="AE6187"/>
    </row>
    <row r="6188" spans="28:31" ht="13" x14ac:dyDescent="0.3">
      <c r="AB6188"/>
      <c r="AC6188"/>
      <c r="AD6188"/>
      <c r="AE6188"/>
    </row>
    <row r="6189" spans="28:31" ht="13" x14ac:dyDescent="0.3">
      <c r="AB6189"/>
      <c r="AC6189"/>
      <c r="AD6189"/>
      <c r="AE6189"/>
    </row>
    <row r="6190" spans="28:31" ht="13" x14ac:dyDescent="0.3">
      <c r="AB6190"/>
      <c r="AC6190"/>
      <c r="AD6190"/>
      <c r="AE6190"/>
    </row>
    <row r="6191" spans="28:31" ht="13" x14ac:dyDescent="0.3">
      <c r="AB6191"/>
      <c r="AC6191"/>
      <c r="AD6191"/>
      <c r="AE6191"/>
    </row>
    <row r="6192" spans="28:31" ht="13" x14ac:dyDescent="0.3">
      <c r="AB6192"/>
      <c r="AC6192"/>
      <c r="AD6192"/>
      <c r="AE6192"/>
    </row>
    <row r="6193" spans="28:31" ht="13" x14ac:dyDescent="0.3">
      <c r="AB6193"/>
      <c r="AC6193"/>
      <c r="AD6193"/>
      <c r="AE6193"/>
    </row>
    <row r="6194" spans="28:31" ht="13" x14ac:dyDescent="0.3">
      <c r="AB6194"/>
      <c r="AC6194"/>
      <c r="AD6194"/>
      <c r="AE6194"/>
    </row>
    <row r="6195" spans="28:31" ht="13" x14ac:dyDescent="0.3">
      <c r="AB6195"/>
      <c r="AC6195"/>
      <c r="AD6195"/>
      <c r="AE6195"/>
    </row>
    <row r="6196" spans="28:31" ht="13" x14ac:dyDescent="0.3">
      <c r="AB6196"/>
      <c r="AC6196"/>
      <c r="AD6196"/>
      <c r="AE6196"/>
    </row>
    <row r="6197" spans="28:31" ht="13" x14ac:dyDescent="0.3">
      <c r="AB6197"/>
      <c r="AC6197"/>
      <c r="AD6197"/>
      <c r="AE6197"/>
    </row>
    <row r="6198" spans="28:31" ht="13" x14ac:dyDescent="0.3">
      <c r="AB6198"/>
      <c r="AC6198"/>
      <c r="AD6198"/>
      <c r="AE6198"/>
    </row>
    <row r="6199" spans="28:31" ht="13" x14ac:dyDescent="0.3">
      <c r="AB6199"/>
      <c r="AC6199"/>
      <c r="AD6199"/>
      <c r="AE6199"/>
    </row>
    <row r="6200" spans="28:31" ht="13" x14ac:dyDescent="0.3">
      <c r="AB6200"/>
      <c r="AC6200"/>
      <c r="AD6200"/>
      <c r="AE6200"/>
    </row>
    <row r="6201" spans="28:31" ht="13" x14ac:dyDescent="0.3">
      <c r="AB6201"/>
      <c r="AC6201"/>
      <c r="AD6201"/>
      <c r="AE6201"/>
    </row>
    <row r="6202" spans="28:31" ht="13" x14ac:dyDescent="0.3">
      <c r="AB6202"/>
      <c r="AC6202"/>
      <c r="AD6202"/>
      <c r="AE6202"/>
    </row>
    <row r="6203" spans="28:31" ht="13" x14ac:dyDescent="0.3">
      <c r="AB6203"/>
      <c r="AC6203"/>
      <c r="AD6203"/>
      <c r="AE6203"/>
    </row>
    <row r="6204" spans="28:31" ht="13" x14ac:dyDescent="0.3">
      <c r="AB6204"/>
      <c r="AC6204"/>
      <c r="AD6204"/>
      <c r="AE6204"/>
    </row>
    <row r="6205" spans="28:31" ht="13" x14ac:dyDescent="0.3">
      <c r="AB6205"/>
      <c r="AC6205"/>
      <c r="AD6205"/>
      <c r="AE6205"/>
    </row>
    <row r="6206" spans="28:31" ht="13" x14ac:dyDescent="0.3">
      <c r="AB6206"/>
      <c r="AC6206"/>
      <c r="AD6206"/>
      <c r="AE6206"/>
    </row>
    <row r="6207" spans="28:31" ht="13" x14ac:dyDescent="0.3">
      <c r="AB6207"/>
      <c r="AC6207"/>
      <c r="AD6207"/>
      <c r="AE6207"/>
    </row>
    <row r="6208" spans="28:31" ht="13" x14ac:dyDescent="0.3">
      <c r="AB6208"/>
      <c r="AC6208"/>
      <c r="AD6208"/>
      <c r="AE6208"/>
    </row>
    <row r="6209" spans="28:31" ht="13" x14ac:dyDescent="0.3">
      <c r="AB6209"/>
      <c r="AC6209"/>
      <c r="AD6209"/>
      <c r="AE6209"/>
    </row>
    <row r="6210" spans="28:31" ht="13" x14ac:dyDescent="0.3">
      <c r="AB6210"/>
      <c r="AC6210"/>
      <c r="AD6210"/>
      <c r="AE6210"/>
    </row>
    <row r="6211" spans="28:31" ht="13" x14ac:dyDescent="0.3">
      <c r="AB6211"/>
      <c r="AC6211"/>
      <c r="AD6211"/>
      <c r="AE6211"/>
    </row>
    <row r="6212" spans="28:31" ht="13" x14ac:dyDescent="0.3">
      <c r="AB6212"/>
      <c r="AC6212"/>
      <c r="AD6212"/>
      <c r="AE6212"/>
    </row>
    <row r="6213" spans="28:31" ht="13" x14ac:dyDescent="0.3">
      <c r="AB6213"/>
      <c r="AC6213"/>
      <c r="AD6213"/>
      <c r="AE6213"/>
    </row>
    <row r="6214" spans="28:31" ht="13" x14ac:dyDescent="0.3">
      <c r="AB6214"/>
      <c r="AC6214"/>
      <c r="AD6214"/>
      <c r="AE6214"/>
    </row>
    <row r="6215" spans="28:31" ht="13" x14ac:dyDescent="0.3">
      <c r="AB6215"/>
      <c r="AC6215"/>
      <c r="AD6215"/>
      <c r="AE6215"/>
    </row>
    <row r="6216" spans="28:31" ht="13" x14ac:dyDescent="0.3">
      <c r="AB6216"/>
      <c r="AC6216"/>
      <c r="AD6216"/>
      <c r="AE6216"/>
    </row>
    <row r="6217" spans="28:31" ht="13" x14ac:dyDescent="0.3">
      <c r="AB6217"/>
      <c r="AC6217"/>
      <c r="AD6217"/>
      <c r="AE6217"/>
    </row>
    <row r="6218" spans="28:31" ht="13" x14ac:dyDescent="0.3">
      <c r="AB6218"/>
      <c r="AC6218"/>
      <c r="AD6218"/>
      <c r="AE6218"/>
    </row>
    <row r="6219" spans="28:31" ht="13" x14ac:dyDescent="0.3">
      <c r="AB6219"/>
      <c r="AC6219"/>
      <c r="AD6219"/>
      <c r="AE6219"/>
    </row>
    <row r="6220" spans="28:31" ht="13" x14ac:dyDescent="0.3">
      <c r="AB6220"/>
      <c r="AC6220"/>
      <c r="AD6220"/>
      <c r="AE6220"/>
    </row>
    <row r="6221" spans="28:31" ht="13" x14ac:dyDescent="0.3">
      <c r="AB6221"/>
      <c r="AC6221"/>
      <c r="AD6221"/>
      <c r="AE6221"/>
    </row>
    <row r="6222" spans="28:31" ht="13" x14ac:dyDescent="0.3">
      <c r="AB6222"/>
      <c r="AC6222"/>
      <c r="AD6222"/>
      <c r="AE6222"/>
    </row>
    <row r="6223" spans="28:31" ht="13" x14ac:dyDescent="0.3">
      <c r="AB6223"/>
      <c r="AC6223"/>
      <c r="AD6223"/>
      <c r="AE6223"/>
    </row>
    <row r="6224" spans="28:31" ht="13" x14ac:dyDescent="0.3">
      <c r="AB6224"/>
      <c r="AC6224"/>
      <c r="AD6224"/>
      <c r="AE6224"/>
    </row>
    <row r="6225" spans="28:31" ht="13" x14ac:dyDescent="0.3">
      <c r="AB6225"/>
      <c r="AC6225"/>
      <c r="AD6225"/>
      <c r="AE6225"/>
    </row>
    <row r="6226" spans="28:31" ht="13" x14ac:dyDescent="0.3">
      <c r="AB6226"/>
      <c r="AC6226"/>
      <c r="AD6226"/>
      <c r="AE6226"/>
    </row>
    <row r="6227" spans="28:31" ht="13" x14ac:dyDescent="0.3">
      <c r="AB6227"/>
      <c r="AC6227"/>
      <c r="AD6227"/>
      <c r="AE6227"/>
    </row>
    <row r="6228" spans="28:31" ht="13" x14ac:dyDescent="0.3">
      <c r="AB6228"/>
      <c r="AC6228"/>
      <c r="AD6228"/>
      <c r="AE6228"/>
    </row>
    <row r="6229" spans="28:31" ht="13" x14ac:dyDescent="0.3">
      <c r="AB6229"/>
      <c r="AC6229"/>
      <c r="AD6229"/>
      <c r="AE6229"/>
    </row>
    <row r="6230" spans="28:31" ht="13" x14ac:dyDescent="0.3">
      <c r="AB6230"/>
      <c r="AC6230"/>
      <c r="AD6230"/>
      <c r="AE6230"/>
    </row>
    <row r="6231" spans="28:31" ht="13" x14ac:dyDescent="0.3">
      <c r="AB6231"/>
      <c r="AC6231"/>
      <c r="AD6231"/>
      <c r="AE6231"/>
    </row>
    <row r="6232" spans="28:31" ht="13" x14ac:dyDescent="0.3">
      <c r="AB6232"/>
      <c r="AC6232"/>
      <c r="AD6232"/>
      <c r="AE6232"/>
    </row>
    <row r="6233" spans="28:31" ht="13" x14ac:dyDescent="0.3">
      <c r="AB6233"/>
      <c r="AC6233"/>
      <c r="AD6233"/>
      <c r="AE6233"/>
    </row>
    <row r="6234" spans="28:31" ht="13" x14ac:dyDescent="0.3">
      <c r="AB6234"/>
      <c r="AC6234"/>
      <c r="AD6234"/>
      <c r="AE6234"/>
    </row>
    <row r="6235" spans="28:31" ht="13" x14ac:dyDescent="0.3">
      <c r="AB6235"/>
      <c r="AC6235"/>
      <c r="AD6235"/>
      <c r="AE6235"/>
    </row>
    <row r="6236" spans="28:31" ht="13" x14ac:dyDescent="0.3">
      <c r="AB6236"/>
      <c r="AC6236"/>
      <c r="AD6236"/>
      <c r="AE6236"/>
    </row>
    <row r="6237" spans="28:31" ht="13" x14ac:dyDescent="0.3">
      <c r="AB6237"/>
      <c r="AC6237"/>
      <c r="AD6237"/>
      <c r="AE6237"/>
    </row>
    <row r="6238" spans="28:31" ht="13" x14ac:dyDescent="0.3">
      <c r="AB6238"/>
      <c r="AC6238"/>
      <c r="AD6238"/>
      <c r="AE6238"/>
    </row>
    <row r="6239" spans="28:31" ht="13" x14ac:dyDescent="0.3">
      <c r="AB6239"/>
      <c r="AC6239"/>
      <c r="AD6239"/>
      <c r="AE6239"/>
    </row>
    <row r="6240" spans="28:31" ht="13" x14ac:dyDescent="0.3">
      <c r="AB6240"/>
      <c r="AC6240"/>
      <c r="AD6240"/>
      <c r="AE6240"/>
    </row>
    <row r="6241" spans="28:31" ht="13" x14ac:dyDescent="0.3">
      <c r="AB6241"/>
      <c r="AC6241"/>
      <c r="AD6241"/>
      <c r="AE6241"/>
    </row>
    <row r="6242" spans="28:31" ht="13" x14ac:dyDescent="0.3">
      <c r="AB6242"/>
      <c r="AC6242"/>
      <c r="AD6242"/>
      <c r="AE6242"/>
    </row>
    <row r="6243" spans="28:31" ht="13" x14ac:dyDescent="0.3">
      <c r="AB6243"/>
      <c r="AC6243"/>
      <c r="AD6243"/>
      <c r="AE6243"/>
    </row>
    <row r="6244" spans="28:31" ht="13" x14ac:dyDescent="0.3">
      <c r="AB6244"/>
      <c r="AC6244"/>
      <c r="AD6244"/>
      <c r="AE6244"/>
    </row>
    <row r="6245" spans="28:31" ht="13" x14ac:dyDescent="0.3">
      <c r="AB6245"/>
      <c r="AC6245"/>
      <c r="AD6245"/>
      <c r="AE6245"/>
    </row>
    <row r="6246" spans="28:31" ht="13" x14ac:dyDescent="0.3">
      <c r="AB6246"/>
      <c r="AC6246"/>
      <c r="AD6246"/>
      <c r="AE6246"/>
    </row>
    <row r="6247" spans="28:31" ht="13" x14ac:dyDescent="0.3">
      <c r="AB6247"/>
      <c r="AC6247"/>
      <c r="AD6247"/>
      <c r="AE6247"/>
    </row>
    <row r="6248" spans="28:31" ht="13" x14ac:dyDescent="0.3">
      <c r="AB6248"/>
      <c r="AC6248"/>
      <c r="AD6248"/>
      <c r="AE6248"/>
    </row>
    <row r="6249" spans="28:31" ht="13" x14ac:dyDescent="0.3">
      <c r="AB6249"/>
      <c r="AC6249"/>
      <c r="AD6249"/>
      <c r="AE6249"/>
    </row>
    <row r="6250" spans="28:31" ht="13" x14ac:dyDescent="0.3">
      <c r="AB6250"/>
      <c r="AC6250"/>
      <c r="AD6250"/>
      <c r="AE6250"/>
    </row>
    <row r="6251" spans="28:31" ht="13" x14ac:dyDescent="0.3">
      <c r="AB6251"/>
      <c r="AC6251"/>
      <c r="AD6251"/>
      <c r="AE6251"/>
    </row>
    <row r="6252" spans="28:31" ht="13" x14ac:dyDescent="0.3">
      <c r="AB6252"/>
      <c r="AC6252"/>
      <c r="AD6252"/>
      <c r="AE6252"/>
    </row>
    <row r="6253" spans="28:31" ht="13" x14ac:dyDescent="0.3">
      <c r="AB6253"/>
      <c r="AC6253"/>
      <c r="AD6253"/>
      <c r="AE6253"/>
    </row>
    <row r="6254" spans="28:31" ht="13" x14ac:dyDescent="0.3">
      <c r="AB6254"/>
      <c r="AC6254"/>
      <c r="AD6254"/>
      <c r="AE6254"/>
    </row>
    <row r="6255" spans="28:31" ht="13" x14ac:dyDescent="0.3">
      <c r="AB6255"/>
      <c r="AC6255"/>
      <c r="AD6255"/>
      <c r="AE6255"/>
    </row>
    <row r="6256" spans="28:31" ht="13" x14ac:dyDescent="0.3">
      <c r="AB6256"/>
      <c r="AC6256"/>
      <c r="AD6256"/>
      <c r="AE6256"/>
    </row>
    <row r="6257" spans="28:31" ht="13" x14ac:dyDescent="0.3">
      <c r="AB6257"/>
      <c r="AC6257"/>
      <c r="AD6257"/>
      <c r="AE6257"/>
    </row>
    <row r="6258" spans="28:31" ht="13" x14ac:dyDescent="0.3">
      <c r="AB6258"/>
      <c r="AC6258"/>
      <c r="AD6258"/>
      <c r="AE6258"/>
    </row>
    <row r="6259" spans="28:31" ht="13" x14ac:dyDescent="0.3">
      <c r="AB6259"/>
      <c r="AC6259"/>
      <c r="AD6259"/>
      <c r="AE6259"/>
    </row>
    <row r="6260" spans="28:31" ht="13" x14ac:dyDescent="0.3">
      <c r="AB6260"/>
      <c r="AC6260"/>
      <c r="AD6260"/>
      <c r="AE6260"/>
    </row>
    <row r="6261" spans="28:31" ht="13" x14ac:dyDescent="0.3">
      <c r="AB6261"/>
      <c r="AC6261"/>
      <c r="AD6261"/>
      <c r="AE6261"/>
    </row>
    <row r="6262" spans="28:31" ht="13" x14ac:dyDescent="0.3">
      <c r="AB6262"/>
      <c r="AC6262"/>
      <c r="AD6262"/>
      <c r="AE6262"/>
    </row>
    <row r="6263" spans="28:31" ht="13" x14ac:dyDescent="0.3">
      <c r="AB6263"/>
      <c r="AC6263"/>
      <c r="AD6263"/>
      <c r="AE6263"/>
    </row>
    <row r="6264" spans="28:31" ht="13" x14ac:dyDescent="0.3">
      <c r="AB6264"/>
      <c r="AC6264"/>
      <c r="AD6264"/>
      <c r="AE6264"/>
    </row>
    <row r="6265" spans="28:31" ht="13" x14ac:dyDescent="0.3">
      <c r="AB6265"/>
      <c r="AC6265"/>
      <c r="AD6265"/>
      <c r="AE6265"/>
    </row>
    <row r="6266" spans="28:31" ht="13" x14ac:dyDescent="0.3">
      <c r="AB6266"/>
      <c r="AC6266"/>
      <c r="AD6266"/>
      <c r="AE6266"/>
    </row>
    <row r="6267" spans="28:31" ht="13" x14ac:dyDescent="0.3">
      <c r="AB6267"/>
      <c r="AC6267"/>
      <c r="AD6267"/>
      <c r="AE6267"/>
    </row>
    <row r="6268" spans="28:31" ht="13" x14ac:dyDescent="0.3">
      <c r="AB6268"/>
      <c r="AC6268"/>
      <c r="AD6268"/>
      <c r="AE6268"/>
    </row>
    <row r="6269" spans="28:31" ht="13" x14ac:dyDescent="0.3">
      <c r="AB6269"/>
      <c r="AC6269"/>
      <c r="AD6269"/>
      <c r="AE6269"/>
    </row>
    <row r="6270" spans="28:31" ht="13" x14ac:dyDescent="0.3">
      <c r="AB6270"/>
      <c r="AC6270"/>
      <c r="AD6270"/>
      <c r="AE6270"/>
    </row>
    <row r="6271" spans="28:31" ht="13" x14ac:dyDescent="0.3">
      <c r="AB6271"/>
      <c r="AC6271"/>
      <c r="AD6271"/>
      <c r="AE6271"/>
    </row>
    <row r="6272" spans="28:31" ht="13" x14ac:dyDescent="0.3">
      <c r="AB6272"/>
      <c r="AC6272"/>
      <c r="AD6272"/>
      <c r="AE6272"/>
    </row>
    <row r="6273" spans="28:31" ht="13" x14ac:dyDescent="0.3">
      <c r="AB6273"/>
      <c r="AC6273"/>
      <c r="AD6273"/>
      <c r="AE6273"/>
    </row>
    <row r="6274" spans="28:31" ht="13" x14ac:dyDescent="0.3">
      <c r="AB6274"/>
      <c r="AC6274"/>
      <c r="AD6274"/>
      <c r="AE6274"/>
    </row>
    <row r="6275" spans="28:31" ht="13" x14ac:dyDescent="0.3">
      <c r="AB6275"/>
      <c r="AC6275"/>
      <c r="AD6275"/>
      <c r="AE6275"/>
    </row>
    <row r="6276" spans="28:31" ht="13" x14ac:dyDescent="0.3">
      <c r="AB6276"/>
      <c r="AC6276"/>
      <c r="AD6276"/>
      <c r="AE6276"/>
    </row>
    <row r="6277" spans="28:31" ht="13" x14ac:dyDescent="0.3">
      <c r="AB6277"/>
      <c r="AC6277"/>
      <c r="AD6277"/>
      <c r="AE6277"/>
    </row>
    <row r="6278" spans="28:31" ht="13" x14ac:dyDescent="0.3">
      <c r="AB6278"/>
      <c r="AC6278"/>
      <c r="AD6278"/>
      <c r="AE6278"/>
    </row>
    <row r="6279" spans="28:31" ht="13" x14ac:dyDescent="0.3">
      <c r="AB6279"/>
      <c r="AC6279"/>
      <c r="AD6279"/>
      <c r="AE6279"/>
    </row>
    <row r="6280" spans="28:31" ht="13" x14ac:dyDescent="0.3">
      <c r="AB6280"/>
      <c r="AC6280"/>
      <c r="AD6280"/>
      <c r="AE6280"/>
    </row>
    <row r="6281" spans="28:31" ht="13" x14ac:dyDescent="0.3">
      <c r="AB6281"/>
      <c r="AC6281"/>
      <c r="AD6281"/>
      <c r="AE6281"/>
    </row>
    <row r="6282" spans="28:31" ht="13" x14ac:dyDescent="0.3">
      <c r="AB6282"/>
      <c r="AC6282"/>
      <c r="AD6282"/>
      <c r="AE6282"/>
    </row>
    <row r="6283" spans="28:31" ht="13" x14ac:dyDescent="0.3">
      <c r="AB6283"/>
      <c r="AC6283"/>
      <c r="AD6283"/>
      <c r="AE6283"/>
    </row>
    <row r="6284" spans="28:31" ht="13" x14ac:dyDescent="0.3">
      <c r="AB6284"/>
      <c r="AC6284"/>
      <c r="AD6284"/>
      <c r="AE6284"/>
    </row>
    <row r="6285" spans="28:31" ht="13" x14ac:dyDescent="0.3">
      <c r="AB6285"/>
      <c r="AC6285"/>
      <c r="AD6285"/>
      <c r="AE6285"/>
    </row>
    <row r="6286" spans="28:31" ht="13" x14ac:dyDescent="0.3">
      <c r="AB6286"/>
      <c r="AC6286"/>
      <c r="AD6286"/>
      <c r="AE6286"/>
    </row>
    <row r="6287" spans="28:31" ht="13" x14ac:dyDescent="0.3">
      <c r="AB6287"/>
      <c r="AC6287"/>
      <c r="AD6287"/>
      <c r="AE6287"/>
    </row>
    <row r="6288" spans="28:31" ht="13" x14ac:dyDescent="0.3">
      <c r="AB6288"/>
      <c r="AC6288"/>
      <c r="AD6288"/>
      <c r="AE6288"/>
    </row>
    <row r="6289" spans="28:31" ht="13" x14ac:dyDescent="0.3">
      <c r="AB6289"/>
      <c r="AC6289"/>
      <c r="AD6289"/>
      <c r="AE6289"/>
    </row>
    <row r="6290" spans="28:31" ht="13" x14ac:dyDescent="0.3">
      <c r="AB6290"/>
      <c r="AC6290"/>
      <c r="AD6290"/>
      <c r="AE6290"/>
    </row>
    <row r="6291" spans="28:31" ht="13" x14ac:dyDescent="0.3">
      <c r="AB6291"/>
      <c r="AC6291"/>
      <c r="AD6291"/>
      <c r="AE6291"/>
    </row>
    <row r="6292" spans="28:31" ht="13" x14ac:dyDescent="0.3">
      <c r="AB6292"/>
      <c r="AC6292"/>
      <c r="AD6292"/>
      <c r="AE6292"/>
    </row>
    <row r="6293" spans="28:31" ht="13" x14ac:dyDescent="0.3">
      <c r="AB6293"/>
      <c r="AC6293"/>
      <c r="AD6293"/>
      <c r="AE6293"/>
    </row>
    <row r="6294" spans="28:31" ht="13" x14ac:dyDescent="0.3">
      <c r="AB6294"/>
      <c r="AC6294"/>
      <c r="AD6294"/>
      <c r="AE6294"/>
    </row>
    <row r="6295" spans="28:31" ht="13" x14ac:dyDescent="0.3">
      <c r="AB6295"/>
      <c r="AC6295"/>
      <c r="AD6295"/>
      <c r="AE6295"/>
    </row>
    <row r="6296" spans="28:31" ht="13" x14ac:dyDescent="0.3">
      <c r="AB6296"/>
      <c r="AC6296"/>
      <c r="AD6296"/>
      <c r="AE6296"/>
    </row>
    <row r="6297" spans="28:31" ht="13" x14ac:dyDescent="0.3">
      <c r="AB6297"/>
      <c r="AC6297"/>
      <c r="AD6297"/>
      <c r="AE6297"/>
    </row>
    <row r="6298" spans="28:31" ht="13" x14ac:dyDescent="0.3">
      <c r="AB6298"/>
      <c r="AC6298"/>
      <c r="AD6298"/>
      <c r="AE6298"/>
    </row>
    <row r="6299" spans="28:31" ht="13" x14ac:dyDescent="0.3">
      <c r="AB6299"/>
      <c r="AC6299"/>
      <c r="AD6299"/>
      <c r="AE6299"/>
    </row>
    <row r="6300" spans="28:31" ht="13" x14ac:dyDescent="0.3">
      <c r="AB6300"/>
      <c r="AC6300"/>
      <c r="AD6300"/>
      <c r="AE6300"/>
    </row>
    <row r="6301" spans="28:31" ht="13" x14ac:dyDescent="0.3">
      <c r="AB6301"/>
      <c r="AC6301"/>
      <c r="AD6301"/>
      <c r="AE6301"/>
    </row>
    <row r="6302" spans="28:31" ht="13" x14ac:dyDescent="0.3">
      <c r="AB6302"/>
      <c r="AC6302"/>
      <c r="AD6302"/>
      <c r="AE6302"/>
    </row>
    <row r="6303" spans="28:31" ht="13" x14ac:dyDescent="0.3">
      <c r="AB6303"/>
      <c r="AC6303"/>
      <c r="AD6303"/>
      <c r="AE6303"/>
    </row>
    <row r="6304" spans="28:31" ht="13" x14ac:dyDescent="0.3">
      <c r="AB6304"/>
      <c r="AC6304"/>
      <c r="AD6304"/>
      <c r="AE6304"/>
    </row>
    <row r="6305" spans="28:31" ht="13" x14ac:dyDescent="0.3">
      <c r="AB6305"/>
      <c r="AC6305"/>
      <c r="AD6305"/>
      <c r="AE6305"/>
    </row>
    <row r="6306" spans="28:31" ht="13" x14ac:dyDescent="0.3">
      <c r="AB6306"/>
      <c r="AC6306"/>
      <c r="AD6306"/>
      <c r="AE6306"/>
    </row>
    <row r="6307" spans="28:31" ht="13" x14ac:dyDescent="0.3">
      <c r="AB6307"/>
      <c r="AC6307"/>
      <c r="AD6307"/>
      <c r="AE6307"/>
    </row>
    <row r="6308" spans="28:31" ht="13" x14ac:dyDescent="0.3">
      <c r="AB6308"/>
      <c r="AC6308"/>
      <c r="AD6308"/>
      <c r="AE6308"/>
    </row>
    <row r="6309" spans="28:31" ht="13" x14ac:dyDescent="0.3">
      <c r="AB6309"/>
      <c r="AC6309"/>
      <c r="AD6309"/>
      <c r="AE6309"/>
    </row>
    <row r="6310" spans="28:31" ht="13" x14ac:dyDescent="0.3">
      <c r="AB6310"/>
      <c r="AC6310"/>
      <c r="AD6310"/>
      <c r="AE6310"/>
    </row>
    <row r="6311" spans="28:31" ht="13" x14ac:dyDescent="0.3">
      <c r="AB6311"/>
      <c r="AC6311"/>
      <c r="AD6311"/>
      <c r="AE6311"/>
    </row>
    <row r="6312" spans="28:31" ht="13" x14ac:dyDescent="0.3">
      <c r="AB6312"/>
      <c r="AC6312"/>
      <c r="AD6312"/>
      <c r="AE6312"/>
    </row>
    <row r="6313" spans="28:31" ht="13" x14ac:dyDescent="0.3">
      <c r="AB6313"/>
      <c r="AC6313"/>
      <c r="AD6313"/>
      <c r="AE6313"/>
    </row>
    <row r="6314" spans="28:31" ht="13" x14ac:dyDescent="0.3">
      <c r="AB6314"/>
      <c r="AC6314"/>
      <c r="AD6314"/>
      <c r="AE6314"/>
    </row>
    <row r="6315" spans="28:31" ht="13" x14ac:dyDescent="0.3">
      <c r="AB6315"/>
      <c r="AC6315"/>
      <c r="AD6315"/>
      <c r="AE6315"/>
    </row>
    <row r="6316" spans="28:31" ht="13" x14ac:dyDescent="0.3">
      <c r="AB6316"/>
      <c r="AC6316"/>
      <c r="AD6316"/>
      <c r="AE6316"/>
    </row>
    <row r="6317" spans="28:31" ht="13" x14ac:dyDescent="0.3">
      <c r="AB6317"/>
      <c r="AC6317"/>
      <c r="AD6317"/>
      <c r="AE6317"/>
    </row>
    <row r="6318" spans="28:31" ht="13" x14ac:dyDescent="0.3">
      <c r="AB6318"/>
      <c r="AC6318"/>
      <c r="AD6318"/>
      <c r="AE6318"/>
    </row>
    <row r="6319" spans="28:31" ht="13" x14ac:dyDescent="0.3">
      <c r="AB6319"/>
      <c r="AC6319"/>
      <c r="AD6319"/>
      <c r="AE6319"/>
    </row>
    <row r="6320" spans="28:31" ht="13" x14ac:dyDescent="0.3">
      <c r="AB6320"/>
      <c r="AC6320"/>
      <c r="AD6320"/>
      <c r="AE6320"/>
    </row>
    <row r="6321" spans="28:31" ht="13" x14ac:dyDescent="0.3">
      <c r="AB6321"/>
      <c r="AC6321"/>
      <c r="AD6321"/>
      <c r="AE6321"/>
    </row>
    <row r="6322" spans="28:31" ht="13" x14ac:dyDescent="0.3">
      <c r="AB6322"/>
      <c r="AC6322"/>
      <c r="AD6322"/>
      <c r="AE6322"/>
    </row>
    <row r="6323" spans="28:31" ht="13" x14ac:dyDescent="0.3">
      <c r="AB6323"/>
      <c r="AC6323"/>
      <c r="AD6323"/>
      <c r="AE6323"/>
    </row>
    <row r="6324" spans="28:31" ht="13" x14ac:dyDescent="0.3">
      <c r="AB6324"/>
      <c r="AC6324"/>
      <c r="AD6324"/>
      <c r="AE6324"/>
    </row>
    <row r="6325" spans="28:31" ht="13" x14ac:dyDescent="0.3">
      <c r="AB6325"/>
      <c r="AC6325"/>
      <c r="AD6325"/>
      <c r="AE6325"/>
    </row>
    <row r="6326" spans="28:31" ht="13" x14ac:dyDescent="0.3">
      <c r="AB6326"/>
      <c r="AC6326"/>
      <c r="AD6326"/>
      <c r="AE6326"/>
    </row>
    <row r="6327" spans="28:31" ht="13" x14ac:dyDescent="0.3">
      <c r="AB6327"/>
      <c r="AC6327"/>
      <c r="AD6327"/>
      <c r="AE6327"/>
    </row>
    <row r="6328" spans="28:31" ht="13" x14ac:dyDescent="0.3">
      <c r="AB6328"/>
      <c r="AC6328"/>
      <c r="AD6328"/>
      <c r="AE6328"/>
    </row>
    <row r="6329" spans="28:31" ht="13" x14ac:dyDescent="0.3">
      <c r="AB6329"/>
      <c r="AC6329"/>
      <c r="AD6329"/>
      <c r="AE6329"/>
    </row>
    <row r="6330" spans="28:31" ht="13" x14ac:dyDescent="0.3">
      <c r="AB6330"/>
      <c r="AC6330"/>
      <c r="AD6330"/>
      <c r="AE6330"/>
    </row>
    <row r="6331" spans="28:31" ht="13" x14ac:dyDescent="0.3">
      <c r="AB6331"/>
      <c r="AC6331"/>
      <c r="AD6331"/>
      <c r="AE6331"/>
    </row>
    <row r="6332" spans="28:31" ht="13" x14ac:dyDescent="0.3">
      <c r="AB6332"/>
      <c r="AC6332"/>
      <c r="AD6332"/>
      <c r="AE6332"/>
    </row>
    <row r="6333" spans="28:31" ht="13" x14ac:dyDescent="0.3">
      <c r="AB6333"/>
      <c r="AC6333"/>
      <c r="AD6333"/>
      <c r="AE6333"/>
    </row>
    <row r="6334" spans="28:31" ht="13" x14ac:dyDescent="0.3">
      <c r="AB6334"/>
      <c r="AC6334"/>
      <c r="AD6334"/>
      <c r="AE6334"/>
    </row>
    <row r="6335" spans="28:31" ht="13" x14ac:dyDescent="0.3">
      <c r="AB6335"/>
      <c r="AC6335"/>
      <c r="AD6335"/>
      <c r="AE6335"/>
    </row>
    <row r="6336" spans="28:31" ht="13" x14ac:dyDescent="0.3">
      <c r="AB6336"/>
      <c r="AC6336"/>
      <c r="AD6336"/>
      <c r="AE6336"/>
    </row>
    <row r="6337" spans="28:31" ht="13" x14ac:dyDescent="0.3">
      <c r="AB6337"/>
      <c r="AC6337"/>
      <c r="AD6337"/>
      <c r="AE6337"/>
    </row>
    <row r="6338" spans="28:31" ht="13" x14ac:dyDescent="0.3">
      <c r="AB6338"/>
      <c r="AC6338"/>
      <c r="AD6338"/>
      <c r="AE6338"/>
    </row>
    <row r="6339" spans="28:31" ht="13" x14ac:dyDescent="0.3">
      <c r="AB6339"/>
      <c r="AC6339"/>
      <c r="AD6339"/>
      <c r="AE6339"/>
    </row>
    <row r="6340" spans="28:31" ht="13" x14ac:dyDescent="0.3">
      <c r="AB6340"/>
      <c r="AC6340"/>
      <c r="AD6340"/>
      <c r="AE6340"/>
    </row>
    <row r="6341" spans="28:31" ht="13" x14ac:dyDescent="0.3">
      <c r="AB6341"/>
      <c r="AC6341"/>
      <c r="AD6341"/>
      <c r="AE6341"/>
    </row>
    <row r="6342" spans="28:31" ht="13" x14ac:dyDescent="0.3">
      <c r="AB6342"/>
      <c r="AC6342"/>
      <c r="AD6342"/>
      <c r="AE6342"/>
    </row>
    <row r="6343" spans="28:31" ht="13" x14ac:dyDescent="0.3">
      <c r="AB6343"/>
      <c r="AC6343"/>
      <c r="AD6343"/>
      <c r="AE6343"/>
    </row>
    <row r="6344" spans="28:31" ht="13" x14ac:dyDescent="0.3">
      <c r="AB6344"/>
      <c r="AC6344"/>
      <c r="AD6344"/>
      <c r="AE6344"/>
    </row>
    <row r="6345" spans="28:31" ht="13" x14ac:dyDescent="0.3">
      <c r="AB6345"/>
      <c r="AC6345"/>
      <c r="AD6345"/>
      <c r="AE6345"/>
    </row>
    <row r="6346" spans="28:31" ht="13" x14ac:dyDescent="0.3">
      <c r="AB6346"/>
      <c r="AC6346"/>
      <c r="AD6346"/>
      <c r="AE6346"/>
    </row>
    <row r="6347" spans="28:31" ht="13" x14ac:dyDescent="0.3">
      <c r="AB6347"/>
      <c r="AC6347"/>
      <c r="AD6347"/>
      <c r="AE6347"/>
    </row>
    <row r="6348" spans="28:31" ht="13" x14ac:dyDescent="0.3">
      <c r="AB6348"/>
      <c r="AC6348"/>
      <c r="AD6348"/>
      <c r="AE6348"/>
    </row>
    <row r="6349" spans="28:31" ht="13" x14ac:dyDescent="0.3">
      <c r="AB6349"/>
      <c r="AC6349"/>
      <c r="AD6349"/>
      <c r="AE6349"/>
    </row>
    <row r="6350" spans="28:31" ht="13" x14ac:dyDescent="0.3">
      <c r="AB6350"/>
      <c r="AC6350"/>
      <c r="AD6350"/>
      <c r="AE6350"/>
    </row>
    <row r="6351" spans="28:31" ht="13" x14ac:dyDescent="0.3">
      <c r="AB6351"/>
      <c r="AC6351"/>
      <c r="AD6351"/>
      <c r="AE6351"/>
    </row>
    <row r="6352" spans="28:31" ht="13" x14ac:dyDescent="0.3">
      <c r="AB6352"/>
      <c r="AC6352"/>
      <c r="AD6352"/>
      <c r="AE6352"/>
    </row>
    <row r="6353" spans="28:31" ht="13" x14ac:dyDescent="0.3">
      <c r="AB6353"/>
      <c r="AC6353"/>
      <c r="AD6353"/>
      <c r="AE6353"/>
    </row>
    <row r="6354" spans="28:31" ht="13" x14ac:dyDescent="0.3">
      <c r="AB6354"/>
      <c r="AC6354"/>
      <c r="AD6354"/>
      <c r="AE6354"/>
    </row>
    <row r="6355" spans="28:31" ht="13" x14ac:dyDescent="0.3">
      <c r="AB6355"/>
      <c r="AC6355"/>
      <c r="AD6355"/>
      <c r="AE6355"/>
    </row>
    <row r="6356" spans="28:31" ht="13" x14ac:dyDescent="0.3">
      <c r="AB6356"/>
      <c r="AC6356"/>
      <c r="AD6356"/>
      <c r="AE6356"/>
    </row>
    <row r="6357" spans="28:31" ht="13" x14ac:dyDescent="0.3">
      <c r="AB6357"/>
      <c r="AC6357"/>
      <c r="AD6357"/>
      <c r="AE6357"/>
    </row>
    <row r="6358" spans="28:31" ht="13" x14ac:dyDescent="0.3">
      <c r="AB6358"/>
      <c r="AC6358"/>
      <c r="AD6358"/>
      <c r="AE6358"/>
    </row>
    <row r="6359" spans="28:31" ht="13" x14ac:dyDescent="0.3">
      <c r="AB6359"/>
      <c r="AC6359"/>
      <c r="AD6359"/>
      <c r="AE6359"/>
    </row>
    <row r="6360" spans="28:31" ht="13" x14ac:dyDescent="0.3">
      <c r="AB6360"/>
      <c r="AC6360"/>
      <c r="AD6360"/>
      <c r="AE6360"/>
    </row>
    <row r="6361" spans="28:31" ht="13" x14ac:dyDescent="0.3">
      <c r="AB6361"/>
      <c r="AC6361"/>
      <c r="AD6361"/>
      <c r="AE6361"/>
    </row>
    <row r="6362" spans="28:31" ht="13" x14ac:dyDescent="0.3">
      <c r="AB6362"/>
      <c r="AC6362"/>
      <c r="AD6362"/>
      <c r="AE6362"/>
    </row>
    <row r="6363" spans="28:31" ht="13" x14ac:dyDescent="0.3">
      <c r="AB6363"/>
      <c r="AC6363"/>
      <c r="AD6363"/>
      <c r="AE6363"/>
    </row>
    <row r="6364" spans="28:31" ht="13" x14ac:dyDescent="0.3">
      <c r="AB6364"/>
      <c r="AC6364"/>
      <c r="AD6364"/>
      <c r="AE6364"/>
    </row>
    <row r="6365" spans="28:31" ht="13" x14ac:dyDescent="0.3">
      <c r="AB6365"/>
      <c r="AC6365"/>
      <c r="AD6365"/>
      <c r="AE6365"/>
    </row>
    <row r="6366" spans="28:31" ht="13" x14ac:dyDescent="0.3">
      <c r="AB6366"/>
      <c r="AC6366"/>
      <c r="AD6366"/>
      <c r="AE6366"/>
    </row>
    <row r="6367" spans="28:31" ht="13" x14ac:dyDescent="0.3">
      <c r="AB6367"/>
      <c r="AC6367"/>
      <c r="AD6367"/>
      <c r="AE6367"/>
    </row>
    <row r="6368" spans="28:31" ht="13" x14ac:dyDescent="0.3">
      <c r="AB6368"/>
      <c r="AC6368"/>
      <c r="AD6368"/>
      <c r="AE6368"/>
    </row>
    <row r="6369" spans="28:31" ht="13" x14ac:dyDescent="0.3">
      <c r="AB6369"/>
      <c r="AC6369"/>
      <c r="AD6369"/>
      <c r="AE6369"/>
    </row>
    <row r="6370" spans="28:31" ht="13" x14ac:dyDescent="0.3">
      <c r="AB6370"/>
      <c r="AC6370"/>
      <c r="AD6370"/>
      <c r="AE6370"/>
    </row>
    <row r="6371" spans="28:31" ht="13" x14ac:dyDescent="0.3">
      <c r="AB6371"/>
      <c r="AC6371"/>
      <c r="AD6371"/>
      <c r="AE6371"/>
    </row>
    <row r="6372" spans="28:31" ht="13" x14ac:dyDescent="0.3">
      <c r="AB6372"/>
      <c r="AC6372"/>
      <c r="AD6372"/>
      <c r="AE6372"/>
    </row>
    <row r="6373" spans="28:31" ht="13" x14ac:dyDescent="0.3">
      <c r="AB6373"/>
      <c r="AC6373"/>
      <c r="AD6373"/>
      <c r="AE6373"/>
    </row>
    <row r="6374" spans="28:31" ht="13" x14ac:dyDescent="0.3">
      <c r="AB6374"/>
      <c r="AC6374"/>
      <c r="AD6374"/>
      <c r="AE6374"/>
    </row>
    <row r="6375" spans="28:31" ht="13" x14ac:dyDescent="0.3">
      <c r="AB6375"/>
      <c r="AC6375"/>
      <c r="AD6375"/>
      <c r="AE6375"/>
    </row>
    <row r="6376" spans="28:31" ht="13" x14ac:dyDescent="0.3">
      <c r="AB6376"/>
      <c r="AC6376"/>
      <c r="AD6376"/>
      <c r="AE6376"/>
    </row>
    <row r="6377" spans="28:31" ht="13" x14ac:dyDescent="0.3">
      <c r="AB6377"/>
      <c r="AC6377"/>
      <c r="AD6377"/>
      <c r="AE6377"/>
    </row>
    <row r="6378" spans="28:31" ht="13" x14ac:dyDescent="0.3">
      <c r="AB6378"/>
      <c r="AC6378"/>
      <c r="AD6378"/>
      <c r="AE6378"/>
    </row>
    <row r="6379" spans="28:31" ht="13" x14ac:dyDescent="0.3">
      <c r="AB6379"/>
      <c r="AC6379"/>
      <c r="AD6379"/>
      <c r="AE6379"/>
    </row>
    <row r="6380" spans="28:31" ht="13" x14ac:dyDescent="0.3">
      <c r="AB6380"/>
      <c r="AC6380"/>
      <c r="AD6380"/>
      <c r="AE6380"/>
    </row>
    <row r="6381" spans="28:31" ht="13" x14ac:dyDescent="0.3">
      <c r="AB6381"/>
      <c r="AC6381"/>
      <c r="AD6381"/>
      <c r="AE6381"/>
    </row>
    <row r="6382" spans="28:31" ht="13" x14ac:dyDescent="0.3">
      <c r="AB6382"/>
      <c r="AC6382"/>
      <c r="AD6382"/>
      <c r="AE6382"/>
    </row>
    <row r="6383" spans="28:31" ht="13" x14ac:dyDescent="0.3">
      <c r="AB6383"/>
      <c r="AC6383"/>
      <c r="AD6383"/>
      <c r="AE6383"/>
    </row>
    <row r="6384" spans="28:31" ht="13" x14ac:dyDescent="0.3">
      <c r="AB6384"/>
      <c r="AC6384"/>
      <c r="AD6384"/>
      <c r="AE6384"/>
    </row>
    <row r="6385" spans="28:31" ht="13" x14ac:dyDescent="0.3">
      <c r="AB6385"/>
      <c r="AC6385"/>
      <c r="AD6385"/>
      <c r="AE6385"/>
    </row>
    <row r="6386" spans="28:31" ht="13" x14ac:dyDescent="0.3">
      <c r="AB6386"/>
      <c r="AC6386"/>
      <c r="AD6386"/>
      <c r="AE6386"/>
    </row>
    <row r="6387" spans="28:31" ht="13" x14ac:dyDescent="0.3">
      <c r="AB6387"/>
      <c r="AC6387"/>
      <c r="AD6387"/>
      <c r="AE6387"/>
    </row>
    <row r="6388" spans="28:31" ht="13" x14ac:dyDescent="0.3">
      <c r="AB6388"/>
      <c r="AC6388"/>
      <c r="AD6388"/>
      <c r="AE6388"/>
    </row>
    <row r="6389" spans="28:31" ht="13" x14ac:dyDescent="0.3">
      <c r="AB6389"/>
      <c r="AC6389"/>
      <c r="AD6389"/>
      <c r="AE6389"/>
    </row>
    <row r="6390" spans="28:31" ht="13" x14ac:dyDescent="0.3">
      <c r="AB6390"/>
      <c r="AC6390"/>
      <c r="AD6390"/>
      <c r="AE6390"/>
    </row>
    <row r="6391" spans="28:31" ht="13" x14ac:dyDescent="0.3">
      <c r="AB6391"/>
      <c r="AC6391"/>
      <c r="AD6391"/>
      <c r="AE6391"/>
    </row>
    <row r="6392" spans="28:31" ht="13" x14ac:dyDescent="0.3">
      <c r="AB6392"/>
      <c r="AC6392"/>
      <c r="AD6392"/>
      <c r="AE6392"/>
    </row>
    <row r="6393" spans="28:31" ht="13" x14ac:dyDescent="0.3">
      <c r="AB6393"/>
      <c r="AC6393"/>
      <c r="AD6393"/>
      <c r="AE6393"/>
    </row>
    <row r="6394" spans="28:31" ht="13" x14ac:dyDescent="0.3">
      <c r="AB6394"/>
      <c r="AC6394"/>
      <c r="AD6394"/>
      <c r="AE6394"/>
    </row>
    <row r="6395" spans="28:31" ht="13" x14ac:dyDescent="0.3">
      <c r="AB6395"/>
      <c r="AC6395"/>
      <c r="AD6395"/>
      <c r="AE6395"/>
    </row>
    <row r="6396" spans="28:31" ht="13" x14ac:dyDescent="0.3">
      <c r="AB6396"/>
      <c r="AC6396"/>
      <c r="AD6396"/>
      <c r="AE6396"/>
    </row>
    <row r="6397" spans="28:31" ht="13" x14ac:dyDescent="0.3">
      <c r="AB6397"/>
      <c r="AC6397"/>
      <c r="AD6397"/>
      <c r="AE6397"/>
    </row>
    <row r="6398" spans="28:31" ht="13" x14ac:dyDescent="0.3">
      <c r="AB6398"/>
      <c r="AC6398"/>
      <c r="AD6398"/>
      <c r="AE6398"/>
    </row>
    <row r="6399" spans="28:31" ht="13" x14ac:dyDescent="0.3">
      <c r="AB6399"/>
      <c r="AC6399"/>
      <c r="AD6399"/>
      <c r="AE6399"/>
    </row>
    <row r="6400" spans="28:31" ht="13" x14ac:dyDescent="0.3">
      <c r="AB6400"/>
      <c r="AC6400"/>
      <c r="AD6400"/>
      <c r="AE6400"/>
    </row>
    <row r="6401" spans="28:31" ht="13" x14ac:dyDescent="0.3">
      <c r="AB6401"/>
      <c r="AC6401"/>
      <c r="AD6401"/>
      <c r="AE6401"/>
    </row>
    <row r="6402" spans="28:31" ht="13" x14ac:dyDescent="0.3">
      <c r="AB6402"/>
      <c r="AC6402"/>
      <c r="AD6402"/>
      <c r="AE6402"/>
    </row>
    <row r="6403" spans="28:31" ht="13" x14ac:dyDescent="0.3">
      <c r="AB6403"/>
      <c r="AC6403"/>
      <c r="AD6403"/>
      <c r="AE6403"/>
    </row>
    <row r="6404" spans="28:31" ht="13" x14ac:dyDescent="0.3">
      <c r="AB6404"/>
      <c r="AC6404"/>
      <c r="AD6404"/>
      <c r="AE6404"/>
    </row>
    <row r="6405" spans="28:31" ht="13" x14ac:dyDescent="0.3">
      <c r="AB6405"/>
      <c r="AC6405"/>
      <c r="AD6405"/>
      <c r="AE6405"/>
    </row>
    <row r="6406" spans="28:31" ht="13" x14ac:dyDescent="0.3">
      <c r="AB6406"/>
      <c r="AC6406"/>
      <c r="AD6406"/>
      <c r="AE6406"/>
    </row>
    <row r="6407" spans="28:31" ht="13" x14ac:dyDescent="0.3">
      <c r="AB6407"/>
      <c r="AC6407"/>
      <c r="AD6407"/>
      <c r="AE6407"/>
    </row>
    <row r="6408" spans="28:31" ht="13" x14ac:dyDescent="0.3">
      <c r="AB6408"/>
      <c r="AC6408"/>
      <c r="AD6408"/>
      <c r="AE6408"/>
    </row>
    <row r="6409" spans="28:31" ht="13" x14ac:dyDescent="0.3">
      <c r="AB6409"/>
      <c r="AC6409"/>
      <c r="AD6409"/>
      <c r="AE6409"/>
    </row>
    <row r="6410" spans="28:31" ht="13" x14ac:dyDescent="0.3">
      <c r="AB6410"/>
      <c r="AC6410"/>
      <c r="AD6410"/>
      <c r="AE6410"/>
    </row>
    <row r="6411" spans="28:31" ht="13" x14ac:dyDescent="0.3">
      <c r="AB6411"/>
      <c r="AC6411"/>
      <c r="AD6411"/>
      <c r="AE6411"/>
    </row>
    <row r="6412" spans="28:31" ht="13" x14ac:dyDescent="0.3">
      <c r="AB6412"/>
      <c r="AC6412"/>
      <c r="AD6412"/>
      <c r="AE6412"/>
    </row>
    <row r="6413" spans="28:31" ht="13" x14ac:dyDescent="0.3">
      <c r="AB6413"/>
      <c r="AC6413"/>
      <c r="AD6413"/>
      <c r="AE6413"/>
    </row>
    <row r="6414" spans="28:31" ht="13" x14ac:dyDescent="0.3">
      <c r="AB6414"/>
      <c r="AC6414"/>
      <c r="AD6414"/>
      <c r="AE6414"/>
    </row>
    <row r="6415" spans="28:31" ht="13" x14ac:dyDescent="0.3">
      <c r="AB6415"/>
      <c r="AC6415"/>
      <c r="AD6415"/>
      <c r="AE6415"/>
    </row>
    <row r="6416" spans="28:31" ht="13" x14ac:dyDescent="0.3">
      <c r="AB6416"/>
      <c r="AC6416"/>
      <c r="AD6416"/>
      <c r="AE6416"/>
    </row>
    <row r="6417" spans="28:31" ht="13" x14ac:dyDescent="0.3">
      <c r="AB6417"/>
      <c r="AC6417"/>
      <c r="AD6417"/>
      <c r="AE6417"/>
    </row>
    <row r="6418" spans="28:31" ht="13" x14ac:dyDescent="0.3">
      <c r="AB6418"/>
      <c r="AC6418"/>
      <c r="AD6418"/>
      <c r="AE6418"/>
    </row>
    <row r="6419" spans="28:31" ht="13" x14ac:dyDescent="0.3">
      <c r="AB6419"/>
      <c r="AC6419"/>
      <c r="AD6419"/>
      <c r="AE6419"/>
    </row>
    <row r="6420" spans="28:31" ht="13" x14ac:dyDescent="0.3">
      <c r="AB6420"/>
      <c r="AC6420"/>
      <c r="AD6420"/>
      <c r="AE6420"/>
    </row>
    <row r="6421" spans="28:31" ht="13" x14ac:dyDescent="0.3">
      <c r="AB6421"/>
      <c r="AC6421"/>
      <c r="AD6421"/>
      <c r="AE6421"/>
    </row>
    <row r="6422" spans="28:31" ht="13" x14ac:dyDescent="0.3">
      <c r="AB6422"/>
      <c r="AC6422"/>
      <c r="AD6422"/>
      <c r="AE6422"/>
    </row>
    <row r="6423" spans="28:31" ht="13" x14ac:dyDescent="0.3">
      <c r="AB6423"/>
      <c r="AC6423"/>
      <c r="AD6423"/>
      <c r="AE6423"/>
    </row>
    <row r="6424" spans="28:31" ht="13" x14ac:dyDescent="0.3">
      <c r="AB6424"/>
      <c r="AC6424"/>
      <c r="AD6424"/>
      <c r="AE6424"/>
    </row>
    <row r="6425" spans="28:31" ht="13" x14ac:dyDescent="0.3">
      <c r="AB6425"/>
      <c r="AC6425"/>
      <c r="AD6425"/>
      <c r="AE6425"/>
    </row>
    <row r="6426" spans="28:31" ht="13" x14ac:dyDescent="0.3">
      <c r="AB6426"/>
      <c r="AC6426"/>
      <c r="AD6426"/>
      <c r="AE6426"/>
    </row>
    <row r="6427" spans="28:31" ht="13" x14ac:dyDescent="0.3">
      <c r="AB6427"/>
      <c r="AC6427"/>
      <c r="AD6427"/>
      <c r="AE6427"/>
    </row>
    <row r="6428" spans="28:31" ht="13" x14ac:dyDescent="0.3">
      <c r="AB6428"/>
      <c r="AC6428"/>
      <c r="AD6428"/>
      <c r="AE6428"/>
    </row>
    <row r="6429" spans="28:31" ht="13" x14ac:dyDescent="0.3">
      <c r="AB6429"/>
      <c r="AC6429"/>
      <c r="AD6429"/>
      <c r="AE6429"/>
    </row>
    <row r="6430" spans="28:31" ht="13" x14ac:dyDescent="0.3">
      <c r="AB6430"/>
      <c r="AC6430"/>
      <c r="AD6430"/>
      <c r="AE6430"/>
    </row>
    <row r="6431" spans="28:31" ht="13" x14ac:dyDescent="0.3">
      <c r="AB6431"/>
      <c r="AC6431"/>
      <c r="AD6431"/>
      <c r="AE6431"/>
    </row>
    <row r="6432" spans="28:31" ht="13" x14ac:dyDescent="0.3">
      <c r="AB6432"/>
      <c r="AC6432"/>
      <c r="AD6432"/>
      <c r="AE6432"/>
    </row>
    <row r="6433" spans="28:31" ht="13" x14ac:dyDescent="0.3">
      <c r="AB6433"/>
      <c r="AC6433"/>
      <c r="AD6433"/>
      <c r="AE6433"/>
    </row>
    <row r="6434" spans="28:31" ht="13" x14ac:dyDescent="0.3">
      <c r="AB6434"/>
      <c r="AC6434"/>
      <c r="AD6434"/>
      <c r="AE6434"/>
    </row>
    <row r="6435" spans="28:31" ht="13" x14ac:dyDescent="0.3">
      <c r="AB6435"/>
      <c r="AC6435"/>
      <c r="AD6435"/>
      <c r="AE6435"/>
    </row>
    <row r="6436" spans="28:31" ht="13" x14ac:dyDescent="0.3">
      <c r="AB6436"/>
      <c r="AC6436"/>
      <c r="AD6436"/>
      <c r="AE6436"/>
    </row>
    <row r="6437" spans="28:31" ht="13" x14ac:dyDescent="0.3">
      <c r="AB6437"/>
      <c r="AC6437"/>
      <c r="AD6437"/>
      <c r="AE6437"/>
    </row>
    <row r="6438" spans="28:31" ht="13" x14ac:dyDescent="0.3">
      <c r="AB6438"/>
      <c r="AC6438"/>
      <c r="AD6438"/>
      <c r="AE6438"/>
    </row>
    <row r="6439" spans="28:31" ht="13" x14ac:dyDescent="0.3">
      <c r="AB6439"/>
      <c r="AC6439"/>
      <c r="AD6439"/>
      <c r="AE6439"/>
    </row>
    <row r="6440" spans="28:31" ht="13" x14ac:dyDescent="0.3">
      <c r="AB6440"/>
      <c r="AC6440"/>
      <c r="AD6440"/>
      <c r="AE6440"/>
    </row>
    <row r="6441" spans="28:31" ht="13" x14ac:dyDescent="0.3">
      <c r="AB6441"/>
      <c r="AC6441"/>
      <c r="AD6441"/>
      <c r="AE6441"/>
    </row>
    <row r="6442" spans="28:31" ht="13" x14ac:dyDescent="0.3">
      <c r="AB6442"/>
      <c r="AC6442"/>
      <c r="AD6442"/>
      <c r="AE6442"/>
    </row>
    <row r="6443" spans="28:31" ht="13" x14ac:dyDescent="0.3">
      <c r="AB6443"/>
      <c r="AC6443"/>
      <c r="AD6443"/>
      <c r="AE6443"/>
    </row>
    <row r="6444" spans="28:31" ht="13" x14ac:dyDescent="0.3">
      <c r="AB6444"/>
      <c r="AC6444"/>
      <c r="AD6444"/>
      <c r="AE6444"/>
    </row>
    <row r="6445" spans="28:31" ht="13" x14ac:dyDescent="0.3">
      <c r="AB6445"/>
      <c r="AC6445"/>
      <c r="AD6445"/>
      <c r="AE6445"/>
    </row>
    <row r="6446" spans="28:31" ht="13" x14ac:dyDescent="0.3">
      <c r="AB6446"/>
      <c r="AC6446"/>
      <c r="AD6446"/>
      <c r="AE6446"/>
    </row>
    <row r="6447" spans="28:31" ht="13" x14ac:dyDescent="0.3">
      <c r="AB6447"/>
      <c r="AC6447"/>
      <c r="AD6447"/>
      <c r="AE6447"/>
    </row>
    <row r="6448" spans="28:31" ht="13" x14ac:dyDescent="0.3">
      <c r="AB6448"/>
      <c r="AC6448"/>
      <c r="AD6448"/>
      <c r="AE6448"/>
    </row>
    <row r="6449" spans="28:31" ht="13" x14ac:dyDescent="0.3">
      <c r="AB6449"/>
      <c r="AC6449"/>
      <c r="AD6449"/>
      <c r="AE6449"/>
    </row>
    <row r="6450" spans="28:31" ht="13" x14ac:dyDescent="0.3">
      <c r="AB6450"/>
      <c r="AC6450"/>
      <c r="AD6450"/>
      <c r="AE6450"/>
    </row>
    <row r="6451" spans="28:31" ht="13" x14ac:dyDescent="0.3">
      <c r="AB6451"/>
      <c r="AC6451"/>
      <c r="AD6451"/>
      <c r="AE6451"/>
    </row>
    <row r="6452" spans="28:31" ht="13" x14ac:dyDescent="0.3">
      <c r="AB6452"/>
      <c r="AC6452"/>
      <c r="AD6452"/>
      <c r="AE6452"/>
    </row>
    <row r="6453" spans="28:31" ht="13" x14ac:dyDescent="0.3">
      <c r="AB6453"/>
      <c r="AC6453"/>
      <c r="AD6453"/>
      <c r="AE6453"/>
    </row>
    <row r="6454" spans="28:31" ht="13" x14ac:dyDescent="0.3">
      <c r="AB6454"/>
      <c r="AC6454"/>
      <c r="AD6454"/>
      <c r="AE6454"/>
    </row>
    <row r="6455" spans="28:31" ht="13" x14ac:dyDescent="0.3">
      <c r="AB6455"/>
      <c r="AC6455"/>
      <c r="AD6455"/>
      <c r="AE6455"/>
    </row>
    <row r="6456" spans="28:31" ht="13" x14ac:dyDescent="0.3">
      <c r="AB6456"/>
      <c r="AC6456"/>
      <c r="AD6456"/>
      <c r="AE6456"/>
    </row>
    <row r="6457" spans="28:31" ht="13" x14ac:dyDescent="0.3">
      <c r="AB6457"/>
      <c r="AC6457"/>
      <c r="AD6457"/>
      <c r="AE6457"/>
    </row>
    <row r="6458" spans="28:31" ht="13" x14ac:dyDescent="0.3">
      <c r="AB6458"/>
      <c r="AC6458"/>
      <c r="AD6458"/>
      <c r="AE6458"/>
    </row>
    <row r="6459" spans="28:31" ht="13" x14ac:dyDescent="0.3">
      <c r="AB6459"/>
      <c r="AC6459"/>
      <c r="AD6459"/>
      <c r="AE6459"/>
    </row>
    <row r="6460" spans="28:31" ht="13" x14ac:dyDescent="0.3">
      <c r="AB6460"/>
      <c r="AC6460"/>
      <c r="AD6460"/>
      <c r="AE6460"/>
    </row>
    <row r="6461" spans="28:31" ht="13" x14ac:dyDescent="0.3">
      <c r="AB6461"/>
      <c r="AC6461"/>
      <c r="AD6461"/>
      <c r="AE6461"/>
    </row>
    <row r="6462" spans="28:31" ht="13" x14ac:dyDescent="0.3">
      <c r="AB6462"/>
      <c r="AC6462"/>
      <c r="AD6462"/>
      <c r="AE6462"/>
    </row>
    <row r="6463" spans="28:31" ht="13" x14ac:dyDescent="0.3">
      <c r="AB6463"/>
      <c r="AC6463"/>
      <c r="AD6463"/>
      <c r="AE6463"/>
    </row>
    <row r="6464" spans="28:31" ht="13" x14ac:dyDescent="0.3">
      <c r="AB6464"/>
      <c r="AC6464"/>
      <c r="AD6464"/>
      <c r="AE6464"/>
    </row>
    <row r="6465" spans="28:31" ht="13" x14ac:dyDescent="0.3">
      <c r="AB6465"/>
      <c r="AC6465"/>
      <c r="AD6465"/>
      <c r="AE6465"/>
    </row>
    <row r="6466" spans="28:31" ht="13" x14ac:dyDescent="0.3">
      <c r="AB6466"/>
      <c r="AC6466"/>
      <c r="AD6466"/>
      <c r="AE6466"/>
    </row>
    <row r="6467" spans="28:31" ht="13" x14ac:dyDescent="0.3">
      <c r="AB6467"/>
      <c r="AC6467"/>
      <c r="AD6467"/>
      <c r="AE6467"/>
    </row>
    <row r="6468" spans="28:31" ht="13" x14ac:dyDescent="0.3">
      <c r="AB6468"/>
      <c r="AC6468"/>
      <c r="AD6468"/>
      <c r="AE6468"/>
    </row>
    <row r="6469" spans="28:31" ht="13" x14ac:dyDescent="0.3">
      <c r="AB6469"/>
      <c r="AC6469"/>
      <c r="AD6469"/>
      <c r="AE6469"/>
    </row>
    <row r="6470" spans="28:31" ht="13" x14ac:dyDescent="0.3">
      <c r="AB6470"/>
      <c r="AC6470"/>
      <c r="AD6470"/>
      <c r="AE6470"/>
    </row>
    <row r="6471" spans="28:31" ht="13" x14ac:dyDescent="0.3">
      <c r="AB6471"/>
      <c r="AC6471"/>
      <c r="AD6471"/>
      <c r="AE6471"/>
    </row>
    <row r="6472" spans="28:31" ht="13" x14ac:dyDescent="0.3">
      <c r="AB6472"/>
      <c r="AC6472"/>
      <c r="AD6472"/>
      <c r="AE6472"/>
    </row>
    <row r="6473" spans="28:31" ht="13" x14ac:dyDescent="0.3">
      <c r="AB6473"/>
      <c r="AC6473"/>
      <c r="AD6473"/>
      <c r="AE6473"/>
    </row>
    <row r="6474" spans="28:31" ht="13" x14ac:dyDescent="0.3">
      <c r="AB6474"/>
      <c r="AC6474"/>
      <c r="AD6474"/>
      <c r="AE6474"/>
    </row>
    <row r="6475" spans="28:31" ht="13" x14ac:dyDescent="0.3">
      <c r="AB6475"/>
      <c r="AC6475"/>
      <c r="AD6475"/>
      <c r="AE6475"/>
    </row>
    <row r="6476" spans="28:31" ht="13" x14ac:dyDescent="0.3">
      <c r="AB6476"/>
      <c r="AC6476"/>
      <c r="AD6476"/>
      <c r="AE6476"/>
    </row>
    <row r="6477" spans="28:31" ht="13" x14ac:dyDescent="0.3">
      <c r="AB6477"/>
      <c r="AC6477"/>
      <c r="AD6477"/>
      <c r="AE6477"/>
    </row>
    <row r="6478" spans="28:31" ht="13" x14ac:dyDescent="0.3">
      <c r="AB6478"/>
      <c r="AC6478"/>
      <c r="AD6478"/>
      <c r="AE6478"/>
    </row>
    <row r="6479" spans="28:31" ht="13" x14ac:dyDescent="0.3">
      <c r="AB6479"/>
      <c r="AC6479"/>
      <c r="AD6479"/>
      <c r="AE6479"/>
    </row>
    <row r="6480" spans="28:31" ht="13" x14ac:dyDescent="0.3">
      <c r="AB6480"/>
      <c r="AC6480"/>
      <c r="AD6480"/>
      <c r="AE6480"/>
    </row>
    <row r="6481" spans="28:31" ht="13" x14ac:dyDescent="0.3">
      <c r="AB6481"/>
      <c r="AC6481"/>
      <c r="AD6481"/>
      <c r="AE6481"/>
    </row>
    <row r="6482" spans="28:31" ht="13" x14ac:dyDescent="0.3">
      <c r="AB6482"/>
      <c r="AC6482"/>
      <c r="AD6482"/>
      <c r="AE6482"/>
    </row>
    <row r="6483" spans="28:31" ht="13" x14ac:dyDescent="0.3">
      <c r="AB6483"/>
      <c r="AC6483"/>
      <c r="AD6483"/>
      <c r="AE6483"/>
    </row>
    <row r="6484" spans="28:31" ht="13" x14ac:dyDescent="0.3">
      <c r="AB6484"/>
      <c r="AC6484"/>
      <c r="AD6484"/>
      <c r="AE6484"/>
    </row>
    <row r="6485" spans="28:31" ht="13" x14ac:dyDescent="0.3">
      <c r="AB6485"/>
      <c r="AC6485"/>
      <c r="AD6485"/>
      <c r="AE6485"/>
    </row>
    <row r="6486" spans="28:31" ht="13" x14ac:dyDescent="0.3">
      <c r="AB6486"/>
      <c r="AC6486"/>
      <c r="AD6486"/>
      <c r="AE6486"/>
    </row>
    <row r="6487" spans="28:31" ht="13" x14ac:dyDescent="0.3">
      <c r="AB6487"/>
      <c r="AC6487"/>
      <c r="AD6487"/>
      <c r="AE6487"/>
    </row>
    <row r="6488" spans="28:31" ht="13" x14ac:dyDescent="0.3">
      <c r="AB6488"/>
      <c r="AC6488"/>
      <c r="AD6488"/>
      <c r="AE6488"/>
    </row>
    <row r="6489" spans="28:31" ht="13" x14ac:dyDescent="0.3">
      <c r="AB6489"/>
      <c r="AC6489"/>
      <c r="AD6489"/>
      <c r="AE6489"/>
    </row>
    <row r="6490" spans="28:31" ht="13" x14ac:dyDescent="0.3">
      <c r="AB6490"/>
      <c r="AC6490"/>
      <c r="AD6490"/>
      <c r="AE6490"/>
    </row>
    <row r="6491" spans="28:31" ht="13" x14ac:dyDescent="0.3">
      <c r="AB6491"/>
      <c r="AC6491"/>
      <c r="AD6491"/>
      <c r="AE6491"/>
    </row>
    <row r="6492" spans="28:31" ht="13" x14ac:dyDescent="0.3">
      <c r="AB6492"/>
      <c r="AC6492"/>
      <c r="AD6492"/>
      <c r="AE6492"/>
    </row>
    <row r="6493" spans="28:31" ht="13" x14ac:dyDescent="0.3">
      <c r="AB6493"/>
      <c r="AC6493"/>
      <c r="AD6493"/>
      <c r="AE6493"/>
    </row>
    <row r="6494" spans="28:31" ht="13" x14ac:dyDescent="0.3">
      <c r="AB6494"/>
      <c r="AC6494"/>
      <c r="AD6494"/>
      <c r="AE6494"/>
    </row>
    <row r="6495" spans="28:31" ht="13" x14ac:dyDescent="0.3">
      <c r="AB6495"/>
      <c r="AC6495"/>
      <c r="AD6495"/>
      <c r="AE6495"/>
    </row>
    <row r="6496" spans="28:31" ht="13" x14ac:dyDescent="0.3">
      <c r="AB6496"/>
      <c r="AC6496"/>
      <c r="AD6496"/>
      <c r="AE6496"/>
    </row>
    <row r="6497" spans="28:31" ht="13" x14ac:dyDescent="0.3">
      <c r="AB6497"/>
      <c r="AC6497"/>
      <c r="AD6497"/>
      <c r="AE6497"/>
    </row>
    <row r="6498" spans="28:31" ht="13" x14ac:dyDescent="0.3">
      <c r="AB6498"/>
      <c r="AC6498"/>
      <c r="AD6498"/>
      <c r="AE6498"/>
    </row>
    <row r="6499" spans="28:31" ht="13" x14ac:dyDescent="0.3">
      <c r="AB6499"/>
      <c r="AC6499"/>
      <c r="AD6499"/>
      <c r="AE6499"/>
    </row>
    <row r="6500" spans="28:31" ht="13" x14ac:dyDescent="0.3">
      <c r="AB6500"/>
      <c r="AC6500"/>
      <c r="AD6500"/>
      <c r="AE6500"/>
    </row>
    <row r="6501" spans="28:31" ht="13" x14ac:dyDescent="0.3">
      <c r="AB6501"/>
      <c r="AC6501"/>
      <c r="AD6501"/>
      <c r="AE6501"/>
    </row>
    <row r="6502" spans="28:31" ht="13" x14ac:dyDescent="0.3">
      <c r="AB6502"/>
      <c r="AC6502"/>
      <c r="AD6502"/>
      <c r="AE6502"/>
    </row>
    <row r="6503" spans="28:31" ht="13" x14ac:dyDescent="0.3">
      <c r="AB6503"/>
      <c r="AC6503"/>
      <c r="AD6503"/>
      <c r="AE6503"/>
    </row>
    <row r="6504" spans="28:31" ht="13" x14ac:dyDescent="0.3">
      <c r="AB6504"/>
      <c r="AC6504"/>
      <c r="AD6504"/>
      <c r="AE6504"/>
    </row>
    <row r="6505" spans="28:31" ht="13" x14ac:dyDescent="0.3">
      <c r="AB6505"/>
      <c r="AC6505"/>
      <c r="AD6505"/>
      <c r="AE6505"/>
    </row>
    <row r="6506" spans="28:31" ht="13" x14ac:dyDescent="0.3">
      <c r="AB6506"/>
      <c r="AC6506"/>
      <c r="AD6506"/>
      <c r="AE6506"/>
    </row>
    <row r="6507" spans="28:31" ht="13" x14ac:dyDescent="0.3">
      <c r="AB6507"/>
      <c r="AC6507"/>
      <c r="AD6507"/>
      <c r="AE6507"/>
    </row>
    <row r="6508" spans="28:31" ht="13" x14ac:dyDescent="0.3">
      <c r="AB6508"/>
      <c r="AC6508"/>
      <c r="AD6508"/>
      <c r="AE6508"/>
    </row>
    <row r="6509" spans="28:31" ht="13" x14ac:dyDescent="0.3">
      <c r="AB6509"/>
      <c r="AC6509"/>
      <c r="AD6509"/>
      <c r="AE6509"/>
    </row>
    <row r="6510" spans="28:31" ht="13" x14ac:dyDescent="0.3">
      <c r="AB6510"/>
      <c r="AC6510"/>
      <c r="AD6510"/>
      <c r="AE6510"/>
    </row>
    <row r="6511" spans="28:31" ht="13" x14ac:dyDescent="0.3">
      <c r="AB6511"/>
      <c r="AC6511"/>
      <c r="AD6511"/>
      <c r="AE6511"/>
    </row>
    <row r="6512" spans="28:31" ht="13" x14ac:dyDescent="0.3">
      <c r="AB6512"/>
      <c r="AC6512"/>
      <c r="AD6512"/>
      <c r="AE6512"/>
    </row>
    <row r="6513" spans="28:31" ht="13" x14ac:dyDescent="0.3">
      <c r="AB6513"/>
      <c r="AC6513"/>
      <c r="AD6513"/>
      <c r="AE6513"/>
    </row>
    <row r="6514" spans="28:31" ht="13" x14ac:dyDescent="0.3">
      <c r="AB6514"/>
      <c r="AC6514"/>
      <c r="AD6514"/>
      <c r="AE6514"/>
    </row>
    <row r="6515" spans="28:31" ht="13" x14ac:dyDescent="0.3">
      <c r="AB6515"/>
      <c r="AC6515"/>
      <c r="AD6515"/>
      <c r="AE6515"/>
    </row>
    <row r="6516" spans="28:31" ht="13" x14ac:dyDescent="0.3">
      <c r="AB6516"/>
      <c r="AC6516"/>
      <c r="AD6516"/>
      <c r="AE6516"/>
    </row>
    <row r="6517" spans="28:31" ht="13" x14ac:dyDescent="0.3">
      <c r="AB6517"/>
      <c r="AC6517"/>
      <c r="AD6517"/>
      <c r="AE6517"/>
    </row>
    <row r="6518" spans="28:31" ht="13" x14ac:dyDescent="0.3">
      <c r="AB6518"/>
      <c r="AC6518"/>
      <c r="AD6518"/>
      <c r="AE6518"/>
    </row>
    <row r="6519" spans="28:31" ht="13" x14ac:dyDescent="0.3">
      <c r="AB6519"/>
      <c r="AC6519"/>
      <c r="AD6519"/>
      <c r="AE6519"/>
    </row>
    <row r="6520" spans="28:31" ht="13" x14ac:dyDescent="0.3">
      <c r="AB6520"/>
      <c r="AC6520"/>
      <c r="AD6520"/>
      <c r="AE6520"/>
    </row>
    <row r="6521" spans="28:31" ht="13" x14ac:dyDescent="0.3">
      <c r="AB6521"/>
      <c r="AC6521"/>
      <c r="AD6521"/>
      <c r="AE6521"/>
    </row>
    <row r="6522" spans="28:31" ht="13" x14ac:dyDescent="0.3">
      <c r="AB6522"/>
      <c r="AC6522"/>
      <c r="AD6522"/>
      <c r="AE6522"/>
    </row>
    <row r="6523" spans="28:31" ht="13" x14ac:dyDescent="0.3">
      <c r="AB6523"/>
      <c r="AC6523"/>
      <c r="AD6523"/>
      <c r="AE6523"/>
    </row>
    <row r="6524" spans="28:31" ht="13" x14ac:dyDescent="0.3">
      <c r="AB6524"/>
      <c r="AC6524"/>
      <c r="AD6524"/>
      <c r="AE6524"/>
    </row>
    <row r="6525" spans="28:31" ht="13" x14ac:dyDescent="0.3">
      <c r="AB6525"/>
      <c r="AC6525"/>
      <c r="AD6525"/>
      <c r="AE6525"/>
    </row>
    <row r="6526" spans="28:31" ht="13" x14ac:dyDescent="0.3">
      <c r="AB6526"/>
      <c r="AC6526"/>
      <c r="AD6526"/>
      <c r="AE6526"/>
    </row>
    <row r="6527" spans="28:31" ht="13" x14ac:dyDescent="0.3">
      <c r="AB6527"/>
      <c r="AC6527"/>
      <c r="AD6527"/>
      <c r="AE6527"/>
    </row>
    <row r="6528" spans="28:31" ht="13" x14ac:dyDescent="0.3">
      <c r="AB6528"/>
      <c r="AC6528"/>
      <c r="AD6528"/>
      <c r="AE6528"/>
    </row>
    <row r="6529" spans="28:31" ht="13" x14ac:dyDescent="0.3">
      <c r="AB6529"/>
      <c r="AC6529"/>
      <c r="AD6529"/>
      <c r="AE6529"/>
    </row>
    <row r="6530" spans="28:31" ht="13" x14ac:dyDescent="0.3">
      <c r="AB6530"/>
      <c r="AC6530"/>
      <c r="AD6530"/>
      <c r="AE6530"/>
    </row>
    <row r="6531" spans="28:31" ht="13" x14ac:dyDescent="0.3">
      <c r="AB6531"/>
      <c r="AC6531"/>
      <c r="AD6531"/>
      <c r="AE6531"/>
    </row>
    <row r="6532" spans="28:31" ht="13" x14ac:dyDescent="0.3">
      <c r="AB6532"/>
      <c r="AC6532"/>
      <c r="AD6532"/>
      <c r="AE6532"/>
    </row>
    <row r="6533" spans="28:31" ht="13" x14ac:dyDescent="0.3">
      <c r="AB6533"/>
      <c r="AC6533"/>
      <c r="AD6533"/>
      <c r="AE6533"/>
    </row>
    <row r="6534" spans="28:31" ht="13" x14ac:dyDescent="0.3">
      <c r="AB6534"/>
      <c r="AC6534"/>
      <c r="AD6534"/>
      <c r="AE6534"/>
    </row>
    <row r="6535" spans="28:31" ht="13" x14ac:dyDescent="0.3">
      <c r="AB6535"/>
      <c r="AC6535"/>
      <c r="AD6535"/>
      <c r="AE6535"/>
    </row>
    <row r="6536" spans="28:31" ht="13" x14ac:dyDescent="0.3">
      <c r="AB6536"/>
      <c r="AC6536"/>
      <c r="AD6536"/>
      <c r="AE6536"/>
    </row>
    <row r="6537" spans="28:31" ht="13" x14ac:dyDescent="0.3">
      <c r="AB6537"/>
      <c r="AC6537"/>
      <c r="AD6537"/>
      <c r="AE6537"/>
    </row>
    <row r="6538" spans="28:31" ht="13" x14ac:dyDescent="0.3">
      <c r="AB6538"/>
      <c r="AC6538"/>
      <c r="AD6538"/>
      <c r="AE6538"/>
    </row>
    <row r="6539" spans="28:31" ht="13" x14ac:dyDescent="0.3">
      <c r="AB6539"/>
      <c r="AC6539"/>
      <c r="AD6539"/>
      <c r="AE6539"/>
    </row>
    <row r="6540" spans="28:31" ht="13" x14ac:dyDescent="0.3">
      <c r="AB6540"/>
      <c r="AC6540"/>
      <c r="AD6540"/>
      <c r="AE6540"/>
    </row>
    <row r="6541" spans="28:31" ht="13" x14ac:dyDescent="0.3">
      <c r="AB6541"/>
      <c r="AC6541"/>
      <c r="AD6541"/>
      <c r="AE6541"/>
    </row>
    <row r="6542" spans="28:31" ht="13" x14ac:dyDescent="0.3">
      <c r="AB6542"/>
      <c r="AC6542"/>
      <c r="AD6542"/>
      <c r="AE6542"/>
    </row>
    <row r="6543" spans="28:31" ht="13" x14ac:dyDescent="0.3">
      <c r="AB6543"/>
      <c r="AC6543"/>
      <c r="AD6543"/>
      <c r="AE6543"/>
    </row>
    <row r="6544" spans="28:31" ht="13" x14ac:dyDescent="0.3">
      <c r="AB6544"/>
      <c r="AC6544"/>
      <c r="AD6544"/>
      <c r="AE6544"/>
    </row>
    <row r="6545" spans="28:31" ht="13" x14ac:dyDescent="0.3">
      <c r="AB6545"/>
      <c r="AC6545"/>
      <c r="AD6545"/>
      <c r="AE6545"/>
    </row>
    <row r="6546" spans="28:31" ht="13" x14ac:dyDescent="0.3">
      <c r="AB6546"/>
      <c r="AC6546"/>
      <c r="AD6546"/>
      <c r="AE6546"/>
    </row>
    <row r="6547" spans="28:31" ht="13" x14ac:dyDescent="0.3">
      <c r="AB6547"/>
      <c r="AC6547"/>
      <c r="AD6547"/>
      <c r="AE6547"/>
    </row>
    <row r="6548" spans="28:31" ht="13" x14ac:dyDescent="0.3">
      <c r="AB6548"/>
      <c r="AC6548"/>
      <c r="AD6548"/>
      <c r="AE6548"/>
    </row>
    <row r="6549" spans="28:31" ht="13" x14ac:dyDescent="0.3">
      <c r="AB6549"/>
      <c r="AC6549"/>
      <c r="AD6549"/>
      <c r="AE6549"/>
    </row>
    <row r="6550" spans="28:31" ht="13" x14ac:dyDescent="0.3">
      <c r="AB6550"/>
      <c r="AC6550"/>
      <c r="AD6550"/>
      <c r="AE6550"/>
    </row>
    <row r="6551" spans="28:31" ht="13" x14ac:dyDescent="0.3">
      <c r="AB6551"/>
      <c r="AC6551"/>
      <c r="AD6551"/>
      <c r="AE6551"/>
    </row>
    <row r="6552" spans="28:31" ht="13" x14ac:dyDescent="0.3">
      <c r="AB6552"/>
      <c r="AC6552"/>
      <c r="AD6552"/>
      <c r="AE6552"/>
    </row>
    <row r="6553" spans="28:31" ht="13" x14ac:dyDescent="0.3">
      <c r="AB6553"/>
      <c r="AC6553"/>
      <c r="AD6553"/>
      <c r="AE6553"/>
    </row>
    <row r="6554" spans="28:31" ht="13" x14ac:dyDescent="0.3">
      <c r="AB6554"/>
      <c r="AC6554"/>
      <c r="AD6554"/>
      <c r="AE6554"/>
    </row>
    <row r="6555" spans="28:31" ht="13" x14ac:dyDescent="0.3">
      <c r="AB6555"/>
      <c r="AC6555"/>
      <c r="AD6555"/>
      <c r="AE6555"/>
    </row>
    <row r="6556" spans="28:31" ht="13" x14ac:dyDescent="0.3">
      <c r="AB6556"/>
      <c r="AC6556"/>
      <c r="AD6556"/>
      <c r="AE6556"/>
    </row>
    <row r="6557" spans="28:31" ht="13" x14ac:dyDescent="0.3">
      <c r="AB6557"/>
      <c r="AC6557"/>
      <c r="AD6557"/>
      <c r="AE6557"/>
    </row>
    <row r="6558" spans="28:31" ht="13" x14ac:dyDescent="0.3">
      <c r="AB6558"/>
      <c r="AC6558"/>
      <c r="AD6558"/>
      <c r="AE6558"/>
    </row>
    <row r="6559" spans="28:31" ht="13" x14ac:dyDescent="0.3">
      <c r="AB6559"/>
      <c r="AC6559"/>
      <c r="AD6559"/>
      <c r="AE6559"/>
    </row>
    <row r="6560" spans="28:31" ht="13" x14ac:dyDescent="0.3">
      <c r="AB6560"/>
      <c r="AC6560"/>
      <c r="AD6560"/>
      <c r="AE6560"/>
    </row>
    <row r="6561" spans="28:31" ht="13" x14ac:dyDescent="0.3">
      <c r="AB6561"/>
      <c r="AC6561"/>
      <c r="AD6561"/>
      <c r="AE6561"/>
    </row>
    <row r="6562" spans="28:31" ht="13" x14ac:dyDescent="0.3">
      <c r="AB6562"/>
      <c r="AC6562"/>
      <c r="AD6562"/>
      <c r="AE6562"/>
    </row>
    <row r="6563" spans="28:31" ht="13" x14ac:dyDescent="0.3">
      <c r="AB6563"/>
      <c r="AC6563"/>
      <c r="AD6563"/>
      <c r="AE6563"/>
    </row>
    <row r="6564" spans="28:31" ht="13" x14ac:dyDescent="0.3">
      <c r="AB6564"/>
      <c r="AC6564"/>
      <c r="AD6564"/>
      <c r="AE6564"/>
    </row>
    <row r="6565" spans="28:31" ht="13" x14ac:dyDescent="0.3">
      <c r="AB6565"/>
      <c r="AC6565"/>
      <c r="AD6565"/>
      <c r="AE6565"/>
    </row>
    <row r="6566" spans="28:31" ht="13" x14ac:dyDescent="0.3">
      <c r="AB6566"/>
      <c r="AC6566"/>
      <c r="AD6566"/>
      <c r="AE6566"/>
    </row>
    <row r="6567" spans="28:31" ht="13" x14ac:dyDescent="0.3">
      <c r="AB6567"/>
      <c r="AC6567"/>
      <c r="AD6567"/>
      <c r="AE6567"/>
    </row>
    <row r="6568" spans="28:31" ht="13" x14ac:dyDescent="0.3">
      <c r="AB6568"/>
      <c r="AC6568"/>
      <c r="AD6568"/>
      <c r="AE6568"/>
    </row>
    <row r="6569" spans="28:31" ht="13" x14ac:dyDescent="0.3">
      <c r="AB6569"/>
      <c r="AC6569"/>
      <c r="AD6569"/>
      <c r="AE6569"/>
    </row>
    <row r="6570" spans="28:31" ht="13" x14ac:dyDescent="0.3">
      <c r="AB6570"/>
      <c r="AC6570"/>
      <c r="AD6570"/>
      <c r="AE6570"/>
    </row>
    <row r="6571" spans="28:31" ht="13" x14ac:dyDescent="0.3">
      <c r="AB6571"/>
      <c r="AC6571"/>
      <c r="AD6571"/>
      <c r="AE6571"/>
    </row>
    <row r="6572" spans="28:31" ht="13" x14ac:dyDescent="0.3">
      <c r="AB6572"/>
      <c r="AC6572"/>
      <c r="AD6572"/>
      <c r="AE6572"/>
    </row>
    <row r="6573" spans="28:31" ht="13" x14ac:dyDescent="0.3">
      <c r="AB6573"/>
      <c r="AC6573"/>
      <c r="AD6573"/>
      <c r="AE6573"/>
    </row>
    <row r="6574" spans="28:31" ht="13" x14ac:dyDescent="0.3">
      <c r="AB6574"/>
      <c r="AC6574"/>
      <c r="AD6574"/>
      <c r="AE6574"/>
    </row>
    <row r="6575" spans="28:31" ht="13" x14ac:dyDescent="0.3">
      <c r="AB6575"/>
      <c r="AC6575"/>
      <c r="AD6575"/>
      <c r="AE6575"/>
    </row>
    <row r="6576" spans="28:31" ht="13" x14ac:dyDescent="0.3">
      <c r="AB6576"/>
      <c r="AC6576"/>
      <c r="AD6576"/>
      <c r="AE6576"/>
    </row>
    <row r="6577" spans="28:31" ht="13" x14ac:dyDescent="0.3">
      <c r="AB6577"/>
      <c r="AC6577"/>
      <c r="AD6577"/>
      <c r="AE6577"/>
    </row>
    <row r="6578" spans="28:31" ht="13" x14ac:dyDescent="0.3">
      <c r="AB6578"/>
      <c r="AC6578"/>
      <c r="AD6578"/>
      <c r="AE6578"/>
    </row>
    <row r="6579" spans="28:31" ht="13" x14ac:dyDescent="0.3">
      <c r="AB6579"/>
      <c r="AC6579"/>
      <c r="AD6579"/>
      <c r="AE6579"/>
    </row>
    <row r="6580" spans="28:31" ht="13" x14ac:dyDescent="0.3">
      <c r="AB6580"/>
      <c r="AC6580"/>
      <c r="AD6580"/>
      <c r="AE6580"/>
    </row>
    <row r="6581" spans="28:31" ht="13" x14ac:dyDescent="0.3">
      <c r="AB6581"/>
      <c r="AC6581"/>
      <c r="AD6581"/>
      <c r="AE6581"/>
    </row>
    <row r="6582" spans="28:31" ht="13" x14ac:dyDescent="0.3">
      <c r="AB6582"/>
      <c r="AC6582"/>
      <c r="AD6582"/>
      <c r="AE6582"/>
    </row>
    <row r="6583" spans="28:31" ht="13" x14ac:dyDescent="0.3">
      <c r="AB6583"/>
      <c r="AC6583"/>
      <c r="AD6583"/>
      <c r="AE6583"/>
    </row>
    <row r="6584" spans="28:31" ht="13" x14ac:dyDescent="0.3">
      <c r="AB6584"/>
      <c r="AC6584"/>
      <c r="AD6584"/>
      <c r="AE6584"/>
    </row>
    <row r="6585" spans="28:31" ht="13" x14ac:dyDescent="0.3">
      <c r="AB6585"/>
      <c r="AC6585"/>
      <c r="AD6585"/>
      <c r="AE6585"/>
    </row>
    <row r="6586" spans="28:31" ht="13" x14ac:dyDescent="0.3">
      <c r="AB6586"/>
      <c r="AC6586"/>
      <c r="AD6586"/>
      <c r="AE6586"/>
    </row>
    <row r="6587" spans="28:31" ht="13" x14ac:dyDescent="0.3">
      <c r="AB6587"/>
      <c r="AC6587"/>
      <c r="AD6587"/>
      <c r="AE6587"/>
    </row>
    <row r="6588" spans="28:31" ht="13" x14ac:dyDescent="0.3">
      <c r="AB6588"/>
      <c r="AC6588"/>
      <c r="AD6588"/>
      <c r="AE6588"/>
    </row>
    <row r="6589" spans="28:31" ht="13" x14ac:dyDescent="0.3">
      <c r="AB6589"/>
      <c r="AC6589"/>
      <c r="AD6589"/>
      <c r="AE6589"/>
    </row>
    <row r="6590" spans="28:31" ht="13" x14ac:dyDescent="0.3">
      <c r="AB6590"/>
      <c r="AC6590"/>
      <c r="AD6590"/>
      <c r="AE6590"/>
    </row>
    <row r="6591" spans="28:31" ht="13" x14ac:dyDescent="0.3">
      <c r="AB6591"/>
      <c r="AC6591"/>
      <c r="AD6591"/>
      <c r="AE6591"/>
    </row>
    <row r="6592" spans="28:31" ht="13" x14ac:dyDescent="0.3">
      <c r="AB6592"/>
      <c r="AC6592"/>
      <c r="AD6592"/>
      <c r="AE6592"/>
    </row>
    <row r="6593" spans="28:31" ht="13" x14ac:dyDescent="0.3">
      <c r="AB6593"/>
      <c r="AC6593"/>
      <c r="AD6593"/>
      <c r="AE6593"/>
    </row>
    <row r="6594" spans="28:31" ht="13" x14ac:dyDescent="0.3">
      <c r="AB6594"/>
      <c r="AC6594"/>
      <c r="AD6594"/>
      <c r="AE6594"/>
    </row>
    <row r="6595" spans="28:31" ht="13" x14ac:dyDescent="0.3">
      <c r="AB6595"/>
      <c r="AC6595"/>
      <c r="AD6595"/>
      <c r="AE6595"/>
    </row>
    <row r="6596" spans="28:31" ht="13" x14ac:dyDescent="0.3">
      <c r="AB6596"/>
      <c r="AC6596"/>
      <c r="AD6596"/>
      <c r="AE6596"/>
    </row>
    <row r="6597" spans="28:31" ht="13" x14ac:dyDescent="0.3">
      <c r="AB6597"/>
      <c r="AC6597"/>
      <c r="AD6597"/>
      <c r="AE6597"/>
    </row>
    <row r="6598" spans="28:31" ht="13" x14ac:dyDescent="0.3">
      <c r="AB6598"/>
      <c r="AC6598"/>
      <c r="AD6598"/>
      <c r="AE6598"/>
    </row>
    <row r="6599" spans="28:31" ht="13" x14ac:dyDescent="0.3">
      <c r="AB6599"/>
      <c r="AC6599"/>
      <c r="AD6599"/>
      <c r="AE6599"/>
    </row>
    <row r="6600" spans="28:31" ht="13" x14ac:dyDescent="0.3">
      <c r="AB6600"/>
      <c r="AC6600"/>
      <c r="AD6600"/>
      <c r="AE6600"/>
    </row>
    <row r="6601" spans="28:31" ht="13" x14ac:dyDescent="0.3">
      <c r="AB6601"/>
      <c r="AC6601"/>
      <c r="AD6601"/>
      <c r="AE6601"/>
    </row>
    <row r="6602" spans="28:31" ht="13" x14ac:dyDescent="0.3">
      <c r="AB6602"/>
      <c r="AC6602"/>
      <c r="AD6602"/>
      <c r="AE6602"/>
    </row>
    <row r="6603" spans="28:31" ht="13" x14ac:dyDescent="0.3">
      <c r="AB6603"/>
      <c r="AC6603"/>
      <c r="AD6603"/>
      <c r="AE6603"/>
    </row>
    <row r="6604" spans="28:31" ht="13" x14ac:dyDescent="0.3">
      <c r="AB6604"/>
      <c r="AC6604"/>
      <c r="AD6604"/>
      <c r="AE6604"/>
    </row>
    <row r="6605" spans="28:31" ht="13" x14ac:dyDescent="0.3">
      <c r="AB6605"/>
      <c r="AC6605"/>
      <c r="AD6605"/>
      <c r="AE6605"/>
    </row>
    <row r="6606" spans="28:31" ht="13" x14ac:dyDescent="0.3">
      <c r="AB6606"/>
      <c r="AC6606"/>
      <c r="AD6606"/>
      <c r="AE6606"/>
    </row>
    <row r="6607" spans="28:31" ht="13" x14ac:dyDescent="0.3">
      <c r="AB6607"/>
      <c r="AC6607"/>
      <c r="AD6607"/>
      <c r="AE6607"/>
    </row>
    <row r="6608" spans="28:31" ht="13" x14ac:dyDescent="0.3">
      <c r="AB6608"/>
      <c r="AC6608"/>
      <c r="AD6608"/>
      <c r="AE6608"/>
    </row>
    <row r="6609" spans="28:31" ht="13" x14ac:dyDescent="0.3">
      <c r="AB6609"/>
      <c r="AC6609"/>
      <c r="AD6609"/>
      <c r="AE6609"/>
    </row>
    <row r="6610" spans="28:31" ht="13" x14ac:dyDescent="0.3">
      <c r="AB6610"/>
      <c r="AC6610"/>
      <c r="AD6610"/>
      <c r="AE6610"/>
    </row>
    <row r="6611" spans="28:31" ht="13" x14ac:dyDescent="0.3">
      <c r="AB6611"/>
      <c r="AC6611"/>
      <c r="AD6611"/>
      <c r="AE6611"/>
    </row>
    <row r="6612" spans="28:31" ht="13" x14ac:dyDescent="0.3">
      <c r="AB6612"/>
      <c r="AC6612"/>
      <c r="AD6612"/>
      <c r="AE6612"/>
    </row>
    <row r="6613" spans="28:31" ht="13" x14ac:dyDescent="0.3">
      <c r="AB6613"/>
      <c r="AC6613"/>
      <c r="AD6613"/>
      <c r="AE6613"/>
    </row>
    <row r="6614" spans="28:31" ht="13" x14ac:dyDescent="0.3">
      <c r="AB6614"/>
      <c r="AC6614"/>
      <c r="AD6614"/>
      <c r="AE6614"/>
    </row>
    <row r="6615" spans="28:31" ht="13" x14ac:dyDescent="0.3">
      <c r="AB6615"/>
      <c r="AC6615"/>
      <c r="AD6615"/>
      <c r="AE6615"/>
    </row>
    <row r="6616" spans="28:31" ht="13" x14ac:dyDescent="0.3">
      <c r="AB6616"/>
      <c r="AC6616"/>
      <c r="AD6616"/>
      <c r="AE6616"/>
    </row>
    <row r="6617" spans="28:31" ht="13" x14ac:dyDescent="0.3">
      <c r="AB6617"/>
      <c r="AC6617"/>
      <c r="AD6617"/>
      <c r="AE6617"/>
    </row>
    <row r="6618" spans="28:31" ht="13" x14ac:dyDescent="0.3">
      <c r="AB6618"/>
      <c r="AC6618"/>
      <c r="AD6618"/>
      <c r="AE6618"/>
    </row>
    <row r="6619" spans="28:31" ht="13" x14ac:dyDescent="0.3">
      <c r="AB6619"/>
      <c r="AC6619"/>
      <c r="AD6619"/>
      <c r="AE6619"/>
    </row>
    <row r="6620" spans="28:31" ht="13" x14ac:dyDescent="0.3">
      <c r="AB6620"/>
      <c r="AC6620"/>
      <c r="AD6620"/>
      <c r="AE6620"/>
    </row>
    <row r="6621" spans="28:31" ht="13" x14ac:dyDescent="0.3">
      <c r="AB6621"/>
      <c r="AC6621"/>
      <c r="AD6621"/>
      <c r="AE6621"/>
    </row>
    <row r="6622" spans="28:31" ht="13" x14ac:dyDescent="0.3">
      <c r="AB6622"/>
      <c r="AC6622"/>
      <c r="AD6622"/>
      <c r="AE6622"/>
    </row>
    <row r="6623" spans="28:31" ht="13" x14ac:dyDescent="0.3">
      <c r="AB6623"/>
      <c r="AC6623"/>
      <c r="AD6623"/>
      <c r="AE6623"/>
    </row>
    <row r="6624" spans="28:31" ht="13" x14ac:dyDescent="0.3">
      <c r="AB6624"/>
      <c r="AC6624"/>
      <c r="AD6624"/>
      <c r="AE6624"/>
    </row>
    <row r="6625" spans="28:31" ht="13" x14ac:dyDescent="0.3">
      <c r="AB6625"/>
      <c r="AC6625"/>
      <c r="AD6625"/>
      <c r="AE6625"/>
    </row>
    <row r="6626" spans="28:31" ht="13" x14ac:dyDescent="0.3">
      <c r="AB6626"/>
      <c r="AC6626"/>
      <c r="AD6626"/>
      <c r="AE6626"/>
    </row>
    <row r="6627" spans="28:31" ht="13" x14ac:dyDescent="0.3">
      <c r="AB6627"/>
      <c r="AC6627"/>
      <c r="AD6627"/>
      <c r="AE6627"/>
    </row>
    <row r="6628" spans="28:31" ht="13" x14ac:dyDescent="0.3">
      <c r="AB6628"/>
      <c r="AC6628"/>
      <c r="AD6628"/>
      <c r="AE6628"/>
    </row>
    <row r="6629" spans="28:31" ht="13" x14ac:dyDescent="0.3">
      <c r="AB6629"/>
      <c r="AC6629"/>
      <c r="AD6629"/>
      <c r="AE6629"/>
    </row>
    <row r="6630" spans="28:31" ht="13" x14ac:dyDescent="0.3">
      <c r="AB6630"/>
      <c r="AC6630"/>
      <c r="AD6630"/>
      <c r="AE6630"/>
    </row>
    <row r="6631" spans="28:31" ht="13" x14ac:dyDescent="0.3">
      <c r="AB6631"/>
      <c r="AC6631"/>
      <c r="AD6631"/>
      <c r="AE6631"/>
    </row>
    <row r="6632" spans="28:31" ht="13" x14ac:dyDescent="0.3">
      <c r="AB6632"/>
      <c r="AC6632"/>
      <c r="AD6632"/>
      <c r="AE6632"/>
    </row>
    <row r="6633" spans="28:31" ht="13" x14ac:dyDescent="0.3">
      <c r="AB6633"/>
      <c r="AC6633"/>
      <c r="AD6633"/>
      <c r="AE6633"/>
    </row>
    <row r="6634" spans="28:31" ht="13" x14ac:dyDescent="0.3">
      <c r="AB6634"/>
      <c r="AC6634"/>
      <c r="AD6634"/>
      <c r="AE6634"/>
    </row>
    <row r="6635" spans="28:31" ht="13" x14ac:dyDescent="0.3">
      <c r="AB6635"/>
      <c r="AC6635"/>
      <c r="AD6635"/>
      <c r="AE6635"/>
    </row>
    <row r="6636" spans="28:31" ht="13" x14ac:dyDescent="0.3">
      <c r="AB6636"/>
      <c r="AC6636"/>
      <c r="AD6636"/>
      <c r="AE6636"/>
    </row>
    <row r="6637" spans="28:31" ht="13" x14ac:dyDescent="0.3">
      <c r="AB6637"/>
      <c r="AC6637"/>
      <c r="AD6637"/>
      <c r="AE6637"/>
    </row>
    <row r="6638" spans="28:31" ht="13" x14ac:dyDescent="0.3">
      <c r="AB6638"/>
      <c r="AC6638"/>
      <c r="AD6638"/>
      <c r="AE6638"/>
    </row>
    <row r="6639" spans="28:31" ht="13" x14ac:dyDescent="0.3">
      <c r="AB6639"/>
      <c r="AC6639"/>
      <c r="AD6639"/>
      <c r="AE6639"/>
    </row>
    <row r="6640" spans="28:31" ht="13" x14ac:dyDescent="0.3">
      <c r="AB6640"/>
      <c r="AC6640"/>
      <c r="AD6640"/>
      <c r="AE6640"/>
    </row>
    <row r="6641" spans="28:31" ht="13" x14ac:dyDescent="0.3">
      <c r="AB6641"/>
      <c r="AC6641"/>
      <c r="AD6641"/>
      <c r="AE6641"/>
    </row>
    <row r="6642" spans="28:31" ht="13" x14ac:dyDescent="0.3">
      <c r="AB6642"/>
      <c r="AC6642"/>
      <c r="AD6642"/>
      <c r="AE6642"/>
    </row>
    <row r="6643" spans="28:31" ht="13" x14ac:dyDescent="0.3">
      <c r="AB6643"/>
      <c r="AC6643"/>
      <c r="AD6643"/>
      <c r="AE6643"/>
    </row>
    <row r="6644" spans="28:31" ht="13" x14ac:dyDescent="0.3">
      <c r="AB6644"/>
      <c r="AC6644"/>
      <c r="AD6644"/>
      <c r="AE6644"/>
    </row>
    <row r="6645" spans="28:31" ht="13" x14ac:dyDescent="0.3">
      <c r="AB6645"/>
      <c r="AC6645"/>
      <c r="AD6645"/>
      <c r="AE6645"/>
    </row>
    <row r="6646" spans="28:31" ht="13" x14ac:dyDescent="0.3">
      <c r="AB6646"/>
      <c r="AC6646"/>
      <c r="AD6646"/>
      <c r="AE6646"/>
    </row>
    <row r="6647" spans="28:31" ht="13" x14ac:dyDescent="0.3">
      <c r="AB6647"/>
      <c r="AC6647"/>
      <c r="AD6647"/>
      <c r="AE6647"/>
    </row>
    <row r="6648" spans="28:31" ht="13" x14ac:dyDescent="0.3">
      <c r="AB6648"/>
      <c r="AC6648"/>
      <c r="AD6648"/>
      <c r="AE6648"/>
    </row>
    <row r="6649" spans="28:31" ht="13" x14ac:dyDescent="0.3">
      <c r="AB6649"/>
      <c r="AC6649"/>
      <c r="AD6649"/>
      <c r="AE6649"/>
    </row>
    <row r="6650" spans="28:31" ht="13" x14ac:dyDescent="0.3">
      <c r="AB6650"/>
      <c r="AC6650"/>
      <c r="AD6650"/>
      <c r="AE6650"/>
    </row>
    <row r="6651" spans="28:31" ht="13" x14ac:dyDescent="0.3">
      <c r="AB6651"/>
      <c r="AC6651"/>
      <c r="AD6651"/>
      <c r="AE6651"/>
    </row>
    <row r="6652" spans="28:31" ht="13" x14ac:dyDescent="0.3">
      <c r="AB6652"/>
      <c r="AC6652"/>
      <c r="AD6652"/>
      <c r="AE6652"/>
    </row>
    <row r="6653" spans="28:31" ht="13" x14ac:dyDescent="0.3">
      <c r="AB6653"/>
      <c r="AC6653"/>
      <c r="AD6653"/>
      <c r="AE6653"/>
    </row>
    <row r="6654" spans="28:31" ht="13" x14ac:dyDescent="0.3">
      <c r="AB6654"/>
      <c r="AC6654"/>
      <c r="AD6654"/>
      <c r="AE6654"/>
    </row>
    <row r="6655" spans="28:31" ht="13" x14ac:dyDescent="0.3">
      <c r="AB6655"/>
      <c r="AC6655"/>
      <c r="AD6655"/>
      <c r="AE6655"/>
    </row>
    <row r="6656" spans="28:31" ht="13" x14ac:dyDescent="0.3">
      <c r="AB6656"/>
      <c r="AC6656"/>
      <c r="AD6656"/>
      <c r="AE6656"/>
    </row>
    <row r="6657" spans="28:31" ht="13" x14ac:dyDescent="0.3">
      <c r="AB6657"/>
      <c r="AC6657"/>
      <c r="AD6657"/>
      <c r="AE6657"/>
    </row>
    <row r="6658" spans="28:31" ht="13" x14ac:dyDescent="0.3">
      <c r="AB6658"/>
      <c r="AC6658"/>
      <c r="AD6658"/>
      <c r="AE6658"/>
    </row>
    <row r="6659" spans="28:31" ht="13" x14ac:dyDescent="0.3">
      <c r="AB6659"/>
      <c r="AC6659"/>
      <c r="AD6659"/>
      <c r="AE6659"/>
    </row>
    <row r="6660" spans="28:31" ht="13" x14ac:dyDescent="0.3">
      <c r="AB6660"/>
      <c r="AC6660"/>
      <c r="AD6660"/>
      <c r="AE6660"/>
    </row>
    <row r="6661" spans="28:31" ht="13" x14ac:dyDescent="0.3">
      <c r="AB6661"/>
      <c r="AC6661"/>
      <c r="AD6661"/>
      <c r="AE6661"/>
    </row>
    <row r="6662" spans="28:31" ht="13" x14ac:dyDescent="0.3">
      <c r="AB6662"/>
      <c r="AC6662"/>
      <c r="AD6662"/>
      <c r="AE6662"/>
    </row>
    <row r="6663" spans="28:31" ht="13" x14ac:dyDescent="0.3">
      <c r="AB6663"/>
      <c r="AC6663"/>
      <c r="AD6663"/>
      <c r="AE6663"/>
    </row>
    <row r="6664" spans="28:31" ht="13" x14ac:dyDescent="0.3">
      <c r="AB6664"/>
      <c r="AC6664"/>
      <c r="AD6664"/>
      <c r="AE6664"/>
    </row>
    <row r="6665" spans="28:31" ht="13" x14ac:dyDescent="0.3">
      <c r="AB6665"/>
      <c r="AC6665"/>
      <c r="AD6665"/>
      <c r="AE6665"/>
    </row>
    <row r="6666" spans="28:31" ht="13" x14ac:dyDescent="0.3">
      <c r="AB6666"/>
      <c r="AC6666"/>
      <c r="AD6666"/>
      <c r="AE6666"/>
    </row>
    <row r="6667" spans="28:31" ht="13" x14ac:dyDescent="0.3">
      <c r="AB6667"/>
      <c r="AC6667"/>
      <c r="AD6667"/>
      <c r="AE6667"/>
    </row>
    <row r="6668" spans="28:31" ht="13" x14ac:dyDescent="0.3">
      <c r="AB6668"/>
      <c r="AC6668"/>
      <c r="AD6668"/>
      <c r="AE6668"/>
    </row>
    <row r="6669" spans="28:31" ht="13" x14ac:dyDescent="0.3">
      <c r="AB6669"/>
      <c r="AC6669"/>
      <c r="AD6669"/>
      <c r="AE6669"/>
    </row>
    <row r="6670" spans="28:31" ht="13" x14ac:dyDescent="0.3">
      <c r="AB6670"/>
      <c r="AC6670"/>
      <c r="AD6670"/>
      <c r="AE6670"/>
    </row>
    <row r="6671" spans="28:31" ht="13" x14ac:dyDescent="0.3">
      <c r="AB6671"/>
      <c r="AC6671"/>
      <c r="AD6671"/>
      <c r="AE6671"/>
    </row>
    <row r="6672" spans="28:31" ht="13" x14ac:dyDescent="0.3">
      <c r="AB6672"/>
      <c r="AC6672"/>
      <c r="AD6672"/>
      <c r="AE6672"/>
    </row>
    <row r="6673" spans="28:31" ht="13" x14ac:dyDescent="0.3">
      <c r="AB6673"/>
      <c r="AC6673"/>
      <c r="AD6673"/>
      <c r="AE6673"/>
    </row>
    <row r="6674" spans="28:31" ht="13" x14ac:dyDescent="0.3">
      <c r="AB6674"/>
      <c r="AC6674"/>
      <c r="AD6674"/>
      <c r="AE6674"/>
    </row>
    <row r="6675" spans="28:31" ht="13" x14ac:dyDescent="0.3">
      <c r="AB6675"/>
      <c r="AC6675"/>
      <c r="AD6675"/>
      <c r="AE6675"/>
    </row>
    <row r="6676" spans="28:31" ht="13" x14ac:dyDescent="0.3">
      <c r="AB6676"/>
      <c r="AC6676"/>
      <c r="AD6676"/>
      <c r="AE6676"/>
    </row>
    <row r="6677" spans="28:31" ht="13" x14ac:dyDescent="0.3">
      <c r="AB6677"/>
      <c r="AC6677"/>
      <c r="AD6677"/>
      <c r="AE6677"/>
    </row>
    <row r="6678" spans="28:31" ht="13" x14ac:dyDescent="0.3">
      <c r="AB6678"/>
      <c r="AC6678"/>
      <c r="AD6678"/>
      <c r="AE6678"/>
    </row>
    <row r="6679" spans="28:31" ht="13" x14ac:dyDescent="0.3">
      <c r="AB6679"/>
      <c r="AC6679"/>
      <c r="AD6679"/>
      <c r="AE6679"/>
    </row>
    <row r="6680" spans="28:31" ht="13" x14ac:dyDescent="0.3">
      <c r="AB6680"/>
      <c r="AC6680"/>
      <c r="AD6680"/>
      <c r="AE6680"/>
    </row>
    <row r="6681" spans="28:31" ht="13" x14ac:dyDescent="0.3">
      <c r="AB6681"/>
      <c r="AC6681"/>
      <c r="AD6681"/>
      <c r="AE6681"/>
    </row>
    <row r="6682" spans="28:31" ht="13" x14ac:dyDescent="0.3">
      <c r="AB6682"/>
      <c r="AC6682"/>
      <c r="AD6682"/>
      <c r="AE6682"/>
    </row>
    <row r="6683" spans="28:31" ht="13" x14ac:dyDescent="0.3">
      <c r="AB6683"/>
      <c r="AC6683"/>
      <c r="AD6683"/>
      <c r="AE6683"/>
    </row>
    <row r="6684" spans="28:31" ht="13" x14ac:dyDescent="0.3">
      <c r="AB6684"/>
      <c r="AC6684"/>
      <c r="AD6684"/>
      <c r="AE6684"/>
    </row>
    <row r="6685" spans="28:31" ht="13" x14ac:dyDescent="0.3">
      <c r="AB6685"/>
      <c r="AC6685"/>
      <c r="AD6685"/>
      <c r="AE6685"/>
    </row>
    <row r="6686" spans="28:31" ht="13" x14ac:dyDescent="0.3">
      <c r="AB6686"/>
      <c r="AC6686"/>
      <c r="AD6686"/>
      <c r="AE6686"/>
    </row>
    <row r="6687" spans="28:31" ht="13" x14ac:dyDescent="0.3">
      <c r="AB6687"/>
      <c r="AC6687"/>
      <c r="AD6687"/>
      <c r="AE6687"/>
    </row>
    <row r="6688" spans="28:31" ht="13" x14ac:dyDescent="0.3">
      <c r="AB6688"/>
      <c r="AC6688"/>
      <c r="AD6688"/>
      <c r="AE6688"/>
    </row>
    <row r="6689" spans="28:31" ht="13" x14ac:dyDescent="0.3">
      <c r="AB6689"/>
      <c r="AC6689"/>
      <c r="AD6689"/>
      <c r="AE6689"/>
    </row>
    <row r="6690" spans="28:31" ht="13" x14ac:dyDescent="0.3">
      <c r="AB6690"/>
      <c r="AC6690"/>
      <c r="AD6690"/>
      <c r="AE6690"/>
    </row>
    <row r="6691" spans="28:31" ht="13" x14ac:dyDescent="0.3">
      <c r="AB6691"/>
      <c r="AC6691"/>
      <c r="AD6691"/>
      <c r="AE6691"/>
    </row>
    <row r="6692" spans="28:31" ht="13" x14ac:dyDescent="0.3">
      <c r="AB6692"/>
      <c r="AC6692"/>
      <c r="AD6692"/>
      <c r="AE6692"/>
    </row>
    <row r="6693" spans="28:31" ht="13" x14ac:dyDescent="0.3">
      <c r="AB6693"/>
      <c r="AC6693"/>
      <c r="AD6693"/>
      <c r="AE6693"/>
    </row>
    <row r="6694" spans="28:31" ht="13" x14ac:dyDescent="0.3">
      <c r="AB6694"/>
      <c r="AC6694"/>
      <c r="AD6694"/>
      <c r="AE6694"/>
    </row>
    <row r="6695" spans="28:31" ht="13" x14ac:dyDescent="0.3">
      <c r="AB6695"/>
      <c r="AC6695"/>
      <c r="AD6695"/>
      <c r="AE6695"/>
    </row>
    <row r="6696" spans="28:31" ht="13" x14ac:dyDescent="0.3">
      <c r="AB6696"/>
      <c r="AC6696"/>
      <c r="AD6696"/>
      <c r="AE6696"/>
    </row>
    <row r="6697" spans="28:31" ht="13" x14ac:dyDescent="0.3">
      <c r="AB6697"/>
      <c r="AC6697"/>
      <c r="AD6697"/>
      <c r="AE6697"/>
    </row>
    <row r="6698" spans="28:31" ht="13" x14ac:dyDescent="0.3">
      <c r="AB6698"/>
      <c r="AC6698"/>
      <c r="AD6698"/>
      <c r="AE6698"/>
    </row>
    <row r="6699" spans="28:31" ht="13" x14ac:dyDescent="0.3">
      <c r="AB6699"/>
      <c r="AC6699"/>
      <c r="AD6699"/>
      <c r="AE6699"/>
    </row>
    <row r="6700" spans="28:31" ht="13" x14ac:dyDescent="0.3">
      <c r="AB6700"/>
      <c r="AC6700"/>
      <c r="AD6700"/>
      <c r="AE6700"/>
    </row>
    <row r="6701" spans="28:31" ht="13" x14ac:dyDescent="0.3">
      <c r="AB6701"/>
      <c r="AC6701"/>
      <c r="AD6701"/>
      <c r="AE6701"/>
    </row>
    <row r="6702" spans="28:31" ht="13" x14ac:dyDescent="0.3">
      <c r="AB6702"/>
      <c r="AC6702"/>
      <c r="AD6702"/>
      <c r="AE6702"/>
    </row>
    <row r="6703" spans="28:31" ht="13" x14ac:dyDescent="0.3">
      <c r="AB6703"/>
      <c r="AC6703"/>
      <c r="AD6703"/>
      <c r="AE6703"/>
    </row>
    <row r="6704" spans="28:31" ht="13" x14ac:dyDescent="0.3">
      <c r="AB6704"/>
      <c r="AC6704"/>
      <c r="AD6704"/>
      <c r="AE6704"/>
    </row>
    <row r="6705" spans="28:31" ht="13" x14ac:dyDescent="0.3">
      <c r="AB6705"/>
      <c r="AC6705"/>
      <c r="AD6705"/>
      <c r="AE6705"/>
    </row>
    <row r="6706" spans="28:31" ht="13" x14ac:dyDescent="0.3">
      <c r="AB6706"/>
      <c r="AC6706"/>
      <c r="AD6706"/>
      <c r="AE6706"/>
    </row>
    <row r="6707" spans="28:31" ht="13" x14ac:dyDescent="0.3">
      <c r="AB6707"/>
      <c r="AC6707"/>
      <c r="AD6707"/>
      <c r="AE6707"/>
    </row>
    <row r="6708" spans="28:31" ht="13" x14ac:dyDescent="0.3">
      <c r="AB6708"/>
      <c r="AC6708"/>
      <c r="AD6708"/>
      <c r="AE6708"/>
    </row>
    <row r="6709" spans="28:31" ht="13" x14ac:dyDescent="0.3">
      <c r="AB6709"/>
      <c r="AC6709"/>
      <c r="AD6709"/>
      <c r="AE6709"/>
    </row>
    <row r="6710" spans="28:31" ht="13" x14ac:dyDescent="0.3">
      <c r="AB6710"/>
      <c r="AC6710"/>
      <c r="AD6710"/>
      <c r="AE6710"/>
    </row>
    <row r="6711" spans="28:31" ht="13" x14ac:dyDescent="0.3">
      <c r="AB6711"/>
      <c r="AC6711"/>
      <c r="AD6711"/>
      <c r="AE6711"/>
    </row>
    <row r="6712" spans="28:31" ht="13" x14ac:dyDescent="0.3">
      <c r="AB6712"/>
      <c r="AC6712"/>
      <c r="AD6712"/>
      <c r="AE6712"/>
    </row>
    <row r="6713" spans="28:31" ht="13" x14ac:dyDescent="0.3">
      <c r="AB6713"/>
      <c r="AC6713"/>
      <c r="AD6713"/>
      <c r="AE6713"/>
    </row>
    <row r="6714" spans="28:31" ht="13" x14ac:dyDescent="0.3">
      <c r="AB6714"/>
      <c r="AC6714"/>
      <c r="AD6714"/>
      <c r="AE6714"/>
    </row>
    <row r="6715" spans="28:31" ht="13" x14ac:dyDescent="0.3">
      <c r="AB6715"/>
      <c r="AC6715"/>
      <c r="AD6715"/>
      <c r="AE6715"/>
    </row>
    <row r="6716" spans="28:31" ht="13" x14ac:dyDescent="0.3">
      <c r="AB6716"/>
      <c r="AC6716"/>
      <c r="AD6716"/>
      <c r="AE6716"/>
    </row>
    <row r="6717" spans="28:31" ht="13" x14ac:dyDescent="0.3">
      <c r="AB6717"/>
      <c r="AC6717"/>
      <c r="AD6717"/>
      <c r="AE6717"/>
    </row>
    <row r="6718" spans="28:31" ht="13" x14ac:dyDescent="0.3">
      <c r="AB6718"/>
      <c r="AC6718"/>
      <c r="AD6718"/>
      <c r="AE6718"/>
    </row>
    <row r="6719" spans="28:31" ht="13" x14ac:dyDescent="0.3">
      <c r="AB6719"/>
      <c r="AC6719"/>
      <c r="AD6719"/>
      <c r="AE6719"/>
    </row>
    <row r="6720" spans="28:31" ht="13" x14ac:dyDescent="0.3">
      <c r="AB6720"/>
      <c r="AC6720"/>
      <c r="AD6720"/>
      <c r="AE6720"/>
    </row>
    <row r="6721" spans="28:31" ht="13" x14ac:dyDescent="0.3">
      <c r="AB6721"/>
      <c r="AC6721"/>
      <c r="AD6721"/>
      <c r="AE6721"/>
    </row>
    <row r="6722" spans="28:31" ht="13" x14ac:dyDescent="0.3">
      <c r="AB6722"/>
      <c r="AC6722"/>
      <c r="AD6722"/>
      <c r="AE6722"/>
    </row>
    <row r="6723" spans="28:31" ht="13" x14ac:dyDescent="0.3">
      <c r="AB6723"/>
      <c r="AC6723"/>
      <c r="AD6723"/>
      <c r="AE6723"/>
    </row>
    <row r="6724" spans="28:31" ht="13" x14ac:dyDescent="0.3">
      <c r="AB6724"/>
      <c r="AC6724"/>
      <c r="AD6724"/>
      <c r="AE6724"/>
    </row>
    <row r="6725" spans="28:31" ht="13" x14ac:dyDescent="0.3">
      <c r="AB6725"/>
      <c r="AC6725"/>
      <c r="AD6725"/>
      <c r="AE6725"/>
    </row>
    <row r="6726" spans="28:31" ht="13" x14ac:dyDescent="0.3">
      <c r="AB6726"/>
      <c r="AC6726"/>
      <c r="AD6726"/>
      <c r="AE6726"/>
    </row>
    <row r="6727" spans="28:31" ht="13" x14ac:dyDescent="0.3">
      <c r="AB6727"/>
      <c r="AC6727"/>
      <c r="AD6727"/>
      <c r="AE6727"/>
    </row>
    <row r="6728" spans="28:31" ht="13" x14ac:dyDescent="0.3">
      <c r="AB6728"/>
      <c r="AC6728"/>
      <c r="AD6728"/>
      <c r="AE6728"/>
    </row>
    <row r="6729" spans="28:31" ht="13" x14ac:dyDescent="0.3">
      <c r="AB6729"/>
      <c r="AC6729"/>
      <c r="AD6729"/>
      <c r="AE6729"/>
    </row>
    <row r="6730" spans="28:31" ht="13" x14ac:dyDescent="0.3">
      <c r="AB6730"/>
      <c r="AC6730"/>
      <c r="AD6730"/>
      <c r="AE6730"/>
    </row>
    <row r="6731" spans="28:31" ht="13" x14ac:dyDescent="0.3">
      <c r="AB6731"/>
      <c r="AC6731"/>
      <c r="AD6731"/>
      <c r="AE6731"/>
    </row>
    <row r="6732" spans="28:31" ht="13" x14ac:dyDescent="0.3">
      <c r="AB6732"/>
      <c r="AC6732"/>
      <c r="AD6732"/>
      <c r="AE6732"/>
    </row>
    <row r="6733" spans="28:31" ht="13" x14ac:dyDescent="0.3">
      <c r="AB6733"/>
      <c r="AC6733"/>
      <c r="AD6733"/>
      <c r="AE6733"/>
    </row>
    <row r="6734" spans="28:31" ht="13" x14ac:dyDescent="0.3">
      <c r="AB6734"/>
      <c r="AC6734"/>
      <c r="AD6734"/>
      <c r="AE6734"/>
    </row>
    <row r="6735" spans="28:31" ht="13" x14ac:dyDescent="0.3">
      <c r="AB6735"/>
      <c r="AC6735"/>
      <c r="AD6735"/>
      <c r="AE6735"/>
    </row>
    <row r="6736" spans="28:31" ht="13" x14ac:dyDescent="0.3">
      <c r="AB6736"/>
      <c r="AC6736"/>
      <c r="AD6736"/>
      <c r="AE6736"/>
    </row>
    <row r="6737" spans="28:31" ht="13" x14ac:dyDescent="0.3">
      <c r="AB6737"/>
      <c r="AC6737"/>
      <c r="AD6737"/>
      <c r="AE6737"/>
    </row>
    <row r="6738" spans="28:31" ht="13" x14ac:dyDescent="0.3">
      <c r="AB6738"/>
      <c r="AC6738"/>
      <c r="AD6738"/>
      <c r="AE6738"/>
    </row>
    <row r="6739" spans="28:31" ht="13" x14ac:dyDescent="0.3">
      <c r="AB6739"/>
      <c r="AC6739"/>
      <c r="AD6739"/>
      <c r="AE6739"/>
    </row>
    <row r="6740" spans="28:31" ht="13" x14ac:dyDescent="0.3">
      <c r="AB6740"/>
      <c r="AC6740"/>
      <c r="AD6740"/>
      <c r="AE6740"/>
    </row>
    <row r="6741" spans="28:31" ht="13" x14ac:dyDescent="0.3">
      <c r="AB6741"/>
      <c r="AC6741"/>
      <c r="AD6741"/>
      <c r="AE6741"/>
    </row>
    <row r="6742" spans="28:31" ht="13" x14ac:dyDescent="0.3">
      <c r="AB6742"/>
      <c r="AC6742"/>
      <c r="AD6742"/>
      <c r="AE6742"/>
    </row>
    <row r="6743" spans="28:31" ht="13" x14ac:dyDescent="0.3">
      <c r="AB6743"/>
      <c r="AC6743"/>
      <c r="AD6743"/>
      <c r="AE6743"/>
    </row>
    <row r="6744" spans="28:31" ht="13" x14ac:dyDescent="0.3">
      <c r="AB6744"/>
      <c r="AC6744"/>
      <c r="AD6744"/>
      <c r="AE6744"/>
    </row>
    <row r="6745" spans="28:31" ht="13" x14ac:dyDescent="0.3">
      <c r="AB6745"/>
      <c r="AC6745"/>
      <c r="AD6745"/>
      <c r="AE6745"/>
    </row>
    <row r="6746" spans="28:31" ht="13" x14ac:dyDescent="0.3">
      <c r="AB6746"/>
      <c r="AC6746"/>
      <c r="AD6746"/>
      <c r="AE6746"/>
    </row>
    <row r="6747" spans="28:31" ht="13" x14ac:dyDescent="0.3">
      <c r="AB6747"/>
      <c r="AC6747"/>
      <c r="AD6747"/>
      <c r="AE6747"/>
    </row>
    <row r="6748" spans="28:31" ht="13" x14ac:dyDescent="0.3">
      <c r="AB6748"/>
      <c r="AC6748"/>
      <c r="AD6748"/>
      <c r="AE6748"/>
    </row>
    <row r="6749" spans="28:31" ht="13" x14ac:dyDescent="0.3">
      <c r="AB6749"/>
      <c r="AC6749"/>
      <c r="AD6749"/>
      <c r="AE6749"/>
    </row>
    <row r="6750" spans="28:31" ht="13" x14ac:dyDescent="0.3">
      <c r="AB6750"/>
      <c r="AC6750"/>
      <c r="AD6750"/>
      <c r="AE6750"/>
    </row>
    <row r="6751" spans="28:31" ht="13" x14ac:dyDescent="0.3">
      <c r="AB6751"/>
      <c r="AC6751"/>
      <c r="AD6751"/>
      <c r="AE6751"/>
    </row>
    <row r="6752" spans="28:31" ht="13" x14ac:dyDescent="0.3">
      <c r="AB6752"/>
      <c r="AC6752"/>
      <c r="AD6752"/>
      <c r="AE6752"/>
    </row>
    <row r="6753" spans="28:31" ht="13" x14ac:dyDescent="0.3">
      <c r="AB6753"/>
      <c r="AC6753"/>
      <c r="AD6753"/>
      <c r="AE6753"/>
    </row>
    <row r="6754" spans="28:31" ht="13" x14ac:dyDescent="0.3">
      <c r="AB6754"/>
      <c r="AC6754"/>
      <c r="AD6754"/>
      <c r="AE6754"/>
    </row>
    <row r="6755" spans="28:31" ht="13" x14ac:dyDescent="0.3">
      <c r="AB6755"/>
      <c r="AC6755"/>
      <c r="AD6755"/>
      <c r="AE6755"/>
    </row>
    <row r="6756" spans="28:31" ht="13" x14ac:dyDescent="0.3">
      <c r="AB6756"/>
      <c r="AC6756"/>
      <c r="AD6756"/>
      <c r="AE6756"/>
    </row>
    <row r="6757" spans="28:31" ht="13" x14ac:dyDescent="0.3">
      <c r="AB6757"/>
      <c r="AC6757"/>
      <c r="AD6757"/>
      <c r="AE6757"/>
    </row>
    <row r="6758" spans="28:31" ht="13" x14ac:dyDescent="0.3">
      <c r="AB6758"/>
      <c r="AC6758"/>
      <c r="AD6758"/>
      <c r="AE6758"/>
    </row>
    <row r="6759" spans="28:31" ht="13" x14ac:dyDescent="0.3">
      <c r="AB6759"/>
      <c r="AC6759"/>
      <c r="AD6759"/>
      <c r="AE6759"/>
    </row>
    <row r="6760" spans="28:31" ht="13" x14ac:dyDescent="0.3">
      <c r="AB6760"/>
      <c r="AC6760"/>
      <c r="AD6760"/>
      <c r="AE6760"/>
    </row>
    <row r="6761" spans="28:31" ht="13" x14ac:dyDescent="0.3">
      <c r="AB6761"/>
      <c r="AC6761"/>
      <c r="AD6761"/>
      <c r="AE6761"/>
    </row>
    <row r="6762" spans="28:31" ht="13" x14ac:dyDescent="0.3">
      <c r="AB6762"/>
      <c r="AC6762"/>
      <c r="AD6762"/>
      <c r="AE6762"/>
    </row>
    <row r="6763" spans="28:31" ht="13" x14ac:dyDescent="0.3">
      <c r="AB6763"/>
      <c r="AC6763"/>
      <c r="AD6763"/>
      <c r="AE6763"/>
    </row>
    <row r="6764" spans="28:31" ht="13" x14ac:dyDescent="0.3">
      <c r="AB6764"/>
      <c r="AC6764"/>
      <c r="AD6764"/>
      <c r="AE6764"/>
    </row>
    <row r="6765" spans="28:31" ht="13" x14ac:dyDescent="0.3">
      <c r="AB6765"/>
      <c r="AC6765"/>
      <c r="AD6765"/>
      <c r="AE6765"/>
    </row>
    <row r="6766" spans="28:31" ht="13" x14ac:dyDescent="0.3">
      <c r="AB6766"/>
      <c r="AC6766"/>
      <c r="AD6766"/>
      <c r="AE6766"/>
    </row>
    <row r="6767" spans="28:31" ht="13" x14ac:dyDescent="0.3">
      <c r="AB6767"/>
      <c r="AC6767"/>
      <c r="AD6767"/>
      <c r="AE6767"/>
    </row>
    <row r="6768" spans="28:31" ht="13" x14ac:dyDescent="0.3">
      <c r="AB6768"/>
      <c r="AC6768"/>
      <c r="AD6768"/>
      <c r="AE6768"/>
    </row>
    <row r="6769" spans="28:31" ht="13" x14ac:dyDescent="0.3">
      <c r="AB6769"/>
      <c r="AC6769"/>
      <c r="AD6769"/>
      <c r="AE6769"/>
    </row>
    <row r="6770" spans="28:31" ht="13" x14ac:dyDescent="0.3">
      <c r="AB6770"/>
      <c r="AC6770"/>
      <c r="AD6770"/>
      <c r="AE6770"/>
    </row>
    <row r="6771" spans="28:31" ht="13" x14ac:dyDescent="0.3">
      <c r="AB6771"/>
      <c r="AC6771"/>
      <c r="AD6771"/>
      <c r="AE6771"/>
    </row>
    <row r="6772" spans="28:31" ht="13" x14ac:dyDescent="0.3">
      <c r="AB6772"/>
      <c r="AC6772"/>
      <c r="AD6772"/>
      <c r="AE6772"/>
    </row>
    <row r="6773" spans="28:31" ht="13" x14ac:dyDescent="0.3">
      <c r="AB6773"/>
      <c r="AC6773"/>
      <c r="AD6773"/>
      <c r="AE6773"/>
    </row>
    <row r="6774" spans="28:31" ht="13" x14ac:dyDescent="0.3">
      <c r="AB6774"/>
      <c r="AC6774"/>
      <c r="AD6774"/>
      <c r="AE6774"/>
    </row>
    <row r="6775" spans="28:31" ht="13" x14ac:dyDescent="0.3">
      <c r="AB6775"/>
      <c r="AC6775"/>
      <c r="AD6775"/>
      <c r="AE6775"/>
    </row>
    <row r="6776" spans="28:31" ht="13" x14ac:dyDescent="0.3">
      <c r="AB6776"/>
      <c r="AC6776"/>
      <c r="AD6776"/>
      <c r="AE6776"/>
    </row>
    <row r="6777" spans="28:31" ht="13" x14ac:dyDescent="0.3">
      <c r="AB6777"/>
      <c r="AC6777"/>
      <c r="AD6777"/>
      <c r="AE6777"/>
    </row>
    <row r="6778" spans="28:31" ht="13" x14ac:dyDescent="0.3">
      <c r="AB6778"/>
      <c r="AC6778"/>
      <c r="AD6778"/>
      <c r="AE6778"/>
    </row>
    <row r="6779" spans="28:31" ht="13" x14ac:dyDescent="0.3">
      <c r="AB6779"/>
      <c r="AC6779"/>
      <c r="AD6779"/>
      <c r="AE6779"/>
    </row>
    <row r="6780" spans="28:31" ht="13" x14ac:dyDescent="0.3">
      <c r="AB6780"/>
      <c r="AC6780"/>
      <c r="AD6780"/>
      <c r="AE6780"/>
    </row>
    <row r="6781" spans="28:31" ht="13" x14ac:dyDescent="0.3">
      <c r="AB6781"/>
      <c r="AC6781"/>
      <c r="AD6781"/>
      <c r="AE6781"/>
    </row>
    <row r="6782" spans="28:31" ht="13" x14ac:dyDescent="0.3">
      <c r="AB6782"/>
      <c r="AC6782"/>
      <c r="AD6782"/>
      <c r="AE6782"/>
    </row>
    <row r="6783" spans="28:31" ht="13" x14ac:dyDescent="0.3">
      <c r="AB6783"/>
      <c r="AC6783"/>
      <c r="AD6783"/>
      <c r="AE6783"/>
    </row>
    <row r="6784" spans="28:31" ht="13" x14ac:dyDescent="0.3">
      <c r="AB6784"/>
      <c r="AC6784"/>
      <c r="AD6784"/>
      <c r="AE6784"/>
    </row>
    <row r="6785" spans="28:31" ht="13" x14ac:dyDescent="0.3">
      <c r="AB6785"/>
      <c r="AC6785"/>
      <c r="AD6785"/>
      <c r="AE6785"/>
    </row>
    <row r="6786" spans="28:31" ht="13" x14ac:dyDescent="0.3">
      <c r="AB6786"/>
      <c r="AC6786"/>
      <c r="AD6786"/>
      <c r="AE6786"/>
    </row>
    <row r="6787" spans="28:31" ht="13" x14ac:dyDescent="0.3">
      <c r="AB6787"/>
      <c r="AC6787"/>
      <c r="AD6787"/>
      <c r="AE6787"/>
    </row>
    <row r="6788" spans="28:31" ht="13" x14ac:dyDescent="0.3">
      <c r="AB6788"/>
      <c r="AC6788"/>
      <c r="AD6788"/>
      <c r="AE6788"/>
    </row>
    <row r="6789" spans="28:31" ht="13" x14ac:dyDescent="0.3">
      <c r="AB6789"/>
      <c r="AC6789"/>
      <c r="AD6789"/>
      <c r="AE6789"/>
    </row>
    <row r="6790" spans="28:31" ht="13" x14ac:dyDescent="0.3">
      <c r="AB6790"/>
      <c r="AC6790"/>
      <c r="AD6790"/>
      <c r="AE6790"/>
    </row>
    <row r="6791" spans="28:31" ht="13" x14ac:dyDescent="0.3">
      <c r="AB6791"/>
      <c r="AC6791"/>
      <c r="AD6791"/>
      <c r="AE6791"/>
    </row>
    <row r="6792" spans="28:31" ht="13" x14ac:dyDescent="0.3">
      <c r="AB6792"/>
      <c r="AC6792"/>
      <c r="AD6792"/>
      <c r="AE6792"/>
    </row>
    <row r="6793" spans="28:31" ht="13" x14ac:dyDescent="0.3">
      <c r="AB6793"/>
      <c r="AC6793"/>
      <c r="AD6793"/>
      <c r="AE6793"/>
    </row>
    <row r="6794" spans="28:31" ht="13" x14ac:dyDescent="0.3">
      <c r="AB6794"/>
      <c r="AC6794"/>
      <c r="AD6794"/>
      <c r="AE6794"/>
    </row>
    <row r="6795" spans="28:31" ht="13" x14ac:dyDescent="0.3">
      <c r="AB6795"/>
      <c r="AC6795"/>
      <c r="AD6795"/>
      <c r="AE6795"/>
    </row>
    <row r="6796" spans="28:31" ht="13" x14ac:dyDescent="0.3">
      <c r="AB6796"/>
      <c r="AC6796"/>
      <c r="AD6796"/>
      <c r="AE6796"/>
    </row>
    <row r="6797" spans="28:31" ht="13" x14ac:dyDescent="0.3">
      <c r="AB6797"/>
      <c r="AC6797"/>
      <c r="AD6797"/>
      <c r="AE6797"/>
    </row>
    <row r="6798" spans="28:31" ht="13" x14ac:dyDescent="0.3">
      <c r="AB6798"/>
      <c r="AC6798"/>
      <c r="AD6798"/>
      <c r="AE6798"/>
    </row>
    <row r="6799" spans="28:31" ht="13" x14ac:dyDescent="0.3">
      <c r="AB6799"/>
      <c r="AC6799"/>
      <c r="AD6799"/>
      <c r="AE6799"/>
    </row>
    <row r="6800" spans="28:31" ht="13" x14ac:dyDescent="0.3">
      <c r="AB6800"/>
      <c r="AC6800"/>
      <c r="AD6800"/>
      <c r="AE6800"/>
    </row>
    <row r="6801" spans="28:31" ht="13" x14ac:dyDescent="0.3">
      <c r="AB6801"/>
      <c r="AC6801"/>
      <c r="AD6801"/>
      <c r="AE6801"/>
    </row>
    <row r="6802" spans="28:31" ht="13" x14ac:dyDescent="0.3">
      <c r="AB6802"/>
      <c r="AC6802"/>
      <c r="AD6802"/>
      <c r="AE6802"/>
    </row>
    <row r="6803" spans="28:31" ht="13" x14ac:dyDescent="0.3">
      <c r="AB6803"/>
      <c r="AC6803"/>
      <c r="AD6803"/>
      <c r="AE6803"/>
    </row>
    <row r="6804" spans="28:31" ht="13" x14ac:dyDescent="0.3">
      <c r="AB6804"/>
      <c r="AC6804"/>
      <c r="AD6804"/>
      <c r="AE6804"/>
    </row>
    <row r="6805" spans="28:31" ht="13" x14ac:dyDescent="0.3">
      <c r="AB6805"/>
      <c r="AC6805"/>
      <c r="AD6805"/>
      <c r="AE6805"/>
    </row>
    <row r="6806" spans="28:31" ht="13" x14ac:dyDescent="0.3">
      <c r="AB6806"/>
      <c r="AC6806"/>
      <c r="AD6806"/>
      <c r="AE6806"/>
    </row>
    <row r="6807" spans="28:31" ht="13" x14ac:dyDescent="0.3">
      <c r="AB6807"/>
      <c r="AC6807"/>
      <c r="AD6807"/>
      <c r="AE6807"/>
    </row>
    <row r="6808" spans="28:31" ht="13" x14ac:dyDescent="0.3">
      <c r="AB6808"/>
      <c r="AC6808"/>
      <c r="AD6808"/>
      <c r="AE6808"/>
    </row>
    <row r="6809" spans="28:31" ht="13" x14ac:dyDescent="0.3">
      <c r="AB6809"/>
      <c r="AC6809"/>
      <c r="AD6809"/>
      <c r="AE6809"/>
    </row>
    <row r="6810" spans="28:31" ht="13" x14ac:dyDescent="0.3">
      <c r="AB6810"/>
      <c r="AC6810"/>
      <c r="AD6810"/>
      <c r="AE6810"/>
    </row>
    <row r="6811" spans="28:31" ht="13" x14ac:dyDescent="0.3">
      <c r="AB6811"/>
      <c r="AC6811"/>
      <c r="AD6811"/>
      <c r="AE6811"/>
    </row>
    <row r="6812" spans="28:31" ht="13" x14ac:dyDescent="0.3">
      <c r="AB6812"/>
      <c r="AC6812"/>
      <c r="AD6812"/>
      <c r="AE6812"/>
    </row>
    <row r="6813" spans="28:31" ht="13" x14ac:dyDescent="0.3">
      <c r="AB6813"/>
      <c r="AC6813"/>
      <c r="AD6813"/>
      <c r="AE6813"/>
    </row>
    <row r="6814" spans="28:31" ht="13" x14ac:dyDescent="0.3">
      <c r="AB6814"/>
      <c r="AC6814"/>
      <c r="AD6814"/>
      <c r="AE6814"/>
    </row>
    <row r="6815" spans="28:31" ht="13" x14ac:dyDescent="0.3">
      <c r="AB6815"/>
      <c r="AC6815"/>
      <c r="AD6815"/>
      <c r="AE6815"/>
    </row>
    <row r="6816" spans="28:31" ht="13" x14ac:dyDescent="0.3">
      <c r="AB6816"/>
      <c r="AC6816"/>
      <c r="AD6816"/>
      <c r="AE6816"/>
    </row>
    <row r="6817" spans="28:31" ht="13" x14ac:dyDescent="0.3">
      <c r="AB6817"/>
      <c r="AC6817"/>
      <c r="AD6817"/>
      <c r="AE6817"/>
    </row>
    <row r="6818" spans="28:31" ht="13" x14ac:dyDescent="0.3">
      <c r="AB6818"/>
      <c r="AC6818"/>
      <c r="AD6818"/>
      <c r="AE6818"/>
    </row>
    <row r="6819" spans="28:31" ht="13" x14ac:dyDescent="0.3">
      <c r="AB6819"/>
      <c r="AC6819"/>
      <c r="AD6819"/>
      <c r="AE6819"/>
    </row>
    <row r="6820" spans="28:31" ht="13" x14ac:dyDescent="0.3">
      <c r="AB6820"/>
      <c r="AC6820"/>
      <c r="AD6820"/>
      <c r="AE6820"/>
    </row>
    <row r="6821" spans="28:31" ht="13" x14ac:dyDescent="0.3">
      <c r="AB6821"/>
      <c r="AC6821"/>
      <c r="AD6821"/>
      <c r="AE6821"/>
    </row>
    <row r="6822" spans="28:31" ht="13" x14ac:dyDescent="0.3">
      <c r="AB6822"/>
      <c r="AC6822"/>
      <c r="AD6822"/>
      <c r="AE6822"/>
    </row>
    <row r="6823" spans="28:31" ht="13" x14ac:dyDescent="0.3">
      <c r="AB6823"/>
      <c r="AC6823"/>
      <c r="AD6823"/>
      <c r="AE6823"/>
    </row>
    <row r="6824" spans="28:31" ht="13" x14ac:dyDescent="0.3">
      <c r="AB6824"/>
      <c r="AC6824"/>
      <c r="AD6824"/>
      <c r="AE6824"/>
    </row>
    <row r="6825" spans="28:31" ht="13" x14ac:dyDescent="0.3">
      <c r="AB6825"/>
      <c r="AC6825"/>
      <c r="AD6825"/>
      <c r="AE6825"/>
    </row>
    <row r="6826" spans="28:31" ht="13" x14ac:dyDescent="0.3">
      <c r="AB6826"/>
      <c r="AC6826"/>
      <c r="AD6826"/>
      <c r="AE6826"/>
    </row>
    <row r="6827" spans="28:31" ht="13" x14ac:dyDescent="0.3">
      <c r="AB6827"/>
      <c r="AC6827"/>
      <c r="AD6827"/>
      <c r="AE6827"/>
    </row>
    <row r="6828" spans="28:31" ht="13" x14ac:dyDescent="0.3">
      <c r="AB6828"/>
      <c r="AC6828"/>
      <c r="AD6828"/>
      <c r="AE6828"/>
    </row>
    <row r="6829" spans="28:31" ht="13" x14ac:dyDescent="0.3">
      <c r="AB6829"/>
      <c r="AC6829"/>
      <c r="AD6829"/>
      <c r="AE6829"/>
    </row>
    <row r="6830" spans="28:31" ht="13" x14ac:dyDescent="0.3">
      <c r="AB6830"/>
      <c r="AC6830"/>
      <c r="AD6830"/>
      <c r="AE6830"/>
    </row>
    <row r="6831" spans="28:31" ht="13" x14ac:dyDescent="0.3">
      <c r="AB6831"/>
      <c r="AC6831"/>
      <c r="AD6831"/>
      <c r="AE6831"/>
    </row>
    <row r="6832" spans="28:31" ht="13" x14ac:dyDescent="0.3">
      <c r="AB6832"/>
      <c r="AC6832"/>
      <c r="AD6832"/>
      <c r="AE6832"/>
    </row>
    <row r="6833" spans="28:31" ht="13" x14ac:dyDescent="0.3">
      <c r="AB6833"/>
      <c r="AC6833"/>
      <c r="AD6833"/>
      <c r="AE6833"/>
    </row>
    <row r="6834" spans="28:31" ht="13" x14ac:dyDescent="0.3">
      <c r="AB6834"/>
      <c r="AC6834"/>
      <c r="AD6834"/>
      <c r="AE6834"/>
    </row>
    <row r="6835" spans="28:31" ht="13" x14ac:dyDescent="0.3">
      <c r="AB6835"/>
      <c r="AC6835"/>
      <c r="AD6835"/>
      <c r="AE6835"/>
    </row>
    <row r="6836" spans="28:31" ht="13" x14ac:dyDescent="0.3">
      <c r="AB6836"/>
      <c r="AC6836"/>
      <c r="AD6836"/>
      <c r="AE6836"/>
    </row>
    <row r="6837" spans="28:31" ht="13" x14ac:dyDescent="0.3">
      <c r="AB6837"/>
      <c r="AC6837"/>
      <c r="AD6837"/>
      <c r="AE6837"/>
    </row>
    <row r="6838" spans="28:31" ht="13" x14ac:dyDescent="0.3">
      <c r="AB6838"/>
      <c r="AC6838"/>
      <c r="AD6838"/>
      <c r="AE6838"/>
    </row>
    <row r="6839" spans="28:31" ht="13" x14ac:dyDescent="0.3">
      <c r="AB6839"/>
      <c r="AC6839"/>
      <c r="AD6839"/>
      <c r="AE6839"/>
    </row>
    <row r="6840" spans="28:31" ht="13" x14ac:dyDescent="0.3">
      <c r="AB6840"/>
      <c r="AC6840"/>
      <c r="AD6840"/>
      <c r="AE6840"/>
    </row>
    <row r="6841" spans="28:31" ht="13" x14ac:dyDescent="0.3">
      <c r="AB6841"/>
      <c r="AC6841"/>
      <c r="AD6841"/>
      <c r="AE6841"/>
    </row>
    <row r="6842" spans="28:31" ht="13" x14ac:dyDescent="0.3">
      <c r="AB6842"/>
      <c r="AC6842"/>
      <c r="AD6842"/>
      <c r="AE6842"/>
    </row>
    <row r="6843" spans="28:31" ht="13" x14ac:dyDescent="0.3">
      <c r="AB6843"/>
      <c r="AC6843"/>
      <c r="AD6843"/>
      <c r="AE6843"/>
    </row>
    <row r="6844" spans="28:31" ht="13" x14ac:dyDescent="0.3">
      <c r="AB6844"/>
      <c r="AC6844"/>
      <c r="AD6844"/>
      <c r="AE6844"/>
    </row>
    <row r="6845" spans="28:31" ht="13" x14ac:dyDescent="0.3">
      <c r="AB6845"/>
      <c r="AC6845"/>
      <c r="AD6845"/>
      <c r="AE6845"/>
    </row>
    <row r="6846" spans="28:31" ht="13" x14ac:dyDescent="0.3">
      <c r="AB6846"/>
      <c r="AC6846"/>
      <c r="AD6846"/>
      <c r="AE6846"/>
    </row>
    <row r="6847" spans="28:31" ht="13" x14ac:dyDescent="0.3">
      <c r="AB6847"/>
      <c r="AC6847"/>
      <c r="AD6847"/>
      <c r="AE6847"/>
    </row>
    <row r="6848" spans="28:31" ht="13" x14ac:dyDescent="0.3">
      <c r="AB6848"/>
      <c r="AC6848"/>
      <c r="AD6848"/>
      <c r="AE6848"/>
    </row>
    <row r="6849" spans="28:31" ht="13" x14ac:dyDescent="0.3">
      <c r="AB6849"/>
      <c r="AC6849"/>
      <c r="AD6849"/>
      <c r="AE6849"/>
    </row>
    <row r="6850" spans="28:31" ht="13" x14ac:dyDescent="0.3">
      <c r="AB6850"/>
      <c r="AC6850"/>
      <c r="AD6850"/>
      <c r="AE6850"/>
    </row>
    <row r="6851" spans="28:31" ht="13" x14ac:dyDescent="0.3">
      <c r="AB6851"/>
      <c r="AC6851"/>
      <c r="AD6851"/>
      <c r="AE6851"/>
    </row>
    <row r="6852" spans="28:31" ht="13" x14ac:dyDescent="0.3">
      <c r="AB6852"/>
      <c r="AC6852"/>
      <c r="AD6852"/>
      <c r="AE6852"/>
    </row>
    <row r="6853" spans="28:31" ht="13" x14ac:dyDescent="0.3">
      <c r="AB6853"/>
      <c r="AC6853"/>
      <c r="AD6853"/>
      <c r="AE6853"/>
    </row>
    <row r="6854" spans="28:31" ht="13" x14ac:dyDescent="0.3">
      <c r="AB6854"/>
      <c r="AC6854"/>
      <c r="AD6854"/>
      <c r="AE6854"/>
    </row>
    <row r="6855" spans="28:31" ht="13" x14ac:dyDescent="0.3">
      <c r="AB6855"/>
      <c r="AC6855"/>
      <c r="AD6855"/>
      <c r="AE6855"/>
    </row>
    <row r="6856" spans="28:31" ht="13" x14ac:dyDescent="0.3">
      <c r="AB6856"/>
      <c r="AC6856"/>
      <c r="AD6856"/>
      <c r="AE6856"/>
    </row>
    <row r="6857" spans="28:31" ht="13" x14ac:dyDescent="0.3">
      <c r="AB6857"/>
      <c r="AC6857"/>
      <c r="AD6857"/>
      <c r="AE6857"/>
    </row>
    <row r="6858" spans="28:31" ht="13" x14ac:dyDescent="0.3">
      <c r="AB6858"/>
      <c r="AC6858"/>
      <c r="AD6858"/>
      <c r="AE6858"/>
    </row>
    <row r="6859" spans="28:31" ht="13" x14ac:dyDescent="0.3">
      <c r="AB6859"/>
      <c r="AC6859"/>
      <c r="AD6859"/>
      <c r="AE6859"/>
    </row>
    <row r="6860" spans="28:31" ht="13" x14ac:dyDescent="0.3">
      <c r="AB6860"/>
      <c r="AC6860"/>
      <c r="AD6860"/>
      <c r="AE6860"/>
    </row>
    <row r="6861" spans="28:31" ht="13" x14ac:dyDescent="0.3">
      <c r="AB6861"/>
      <c r="AC6861"/>
      <c r="AD6861"/>
      <c r="AE6861"/>
    </row>
    <row r="6862" spans="28:31" ht="13" x14ac:dyDescent="0.3">
      <c r="AB6862"/>
      <c r="AC6862"/>
      <c r="AD6862"/>
      <c r="AE6862"/>
    </row>
    <row r="6863" spans="28:31" ht="13" x14ac:dyDescent="0.3">
      <c r="AB6863"/>
      <c r="AC6863"/>
      <c r="AD6863"/>
      <c r="AE6863"/>
    </row>
    <row r="6864" spans="28:31" ht="13" x14ac:dyDescent="0.3">
      <c r="AB6864"/>
      <c r="AC6864"/>
      <c r="AD6864"/>
      <c r="AE6864"/>
    </row>
    <row r="6865" spans="28:31" ht="13" x14ac:dyDescent="0.3">
      <c r="AB6865"/>
      <c r="AC6865"/>
      <c r="AD6865"/>
      <c r="AE6865"/>
    </row>
    <row r="6866" spans="28:31" ht="13" x14ac:dyDescent="0.3">
      <c r="AB6866"/>
      <c r="AC6866"/>
      <c r="AD6866"/>
      <c r="AE6866"/>
    </row>
    <row r="6867" spans="28:31" ht="13" x14ac:dyDescent="0.3">
      <c r="AB6867"/>
      <c r="AC6867"/>
      <c r="AD6867"/>
      <c r="AE6867"/>
    </row>
    <row r="6868" spans="28:31" ht="13" x14ac:dyDescent="0.3">
      <c r="AB6868"/>
      <c r="AC6868"/>
      <c r="AD6868"/>
      <c r="AE6868"/>
    </row>
    <row r="6869" spans="28:31" ht="13" x14ac:dyDescent="0.3">
      <c r="AB6869"/>
      <c r="AC6869"/>
      <c r="AD6869"/>
      <c r="AE6869"/>
    </row>
    <row r="6870" spans="28:31" ht="13" x14ac:dyDescent="0.3">
      <c r="AB6870"/>
      <c r="AC6870"/>
      <c r="AD6870"/>
      <c r="AE6870"/>
    </row>
    <row r="6871" spans="28:31" ht="13" x14ac:dyDescent="0.3">
      <c r="AB6871"/>
      <c r="AC6871"/>
      <c r="AD6871"/>
      <c r="AE6871"/>
    </row>
    <row r="6872" spans="28:31" ht="13" x14ac:dyDescent="0.3">
      <c r="AB6872"/>
      <c r="AC6872"/>
      <c r="AD6872"/>
      <c r="AE6872"/>
    </row>
    <row r="6873" spans="28:31" ht="13" x14ac:dyDescent="0.3">
      <c r="AB6873"/>
      <c r="AC6873"/>
      <c r="AD6873"/>
      <c r="AE6873"/>
    </row>
    <row r="6874" spans="28:31" ht="13" x14ac:dyDescent="0.3">
      <c r="AB6874"/>
      <c r="AC6874"/>
      <c r="AD6874"/>
      <c r="AE6874"/>
    </row>
    <row r="6875" spans="28:31" ht="13" x14ac:dyDescent="0.3">
      <c r="AB6875"/>
      <c r="AC6875"/>
      <c r="AD6875"/>
      <c r="AE6875"/>
    </row>
    <row r="6876" spans="28:31" ht="13" x14ac:dyDescent="0.3">
      <c r="AB6876"/>
      <c r="AC6876"/>
      <c r="AD6876"/>
      <c r="AE6876"/>
    </row>
    <row r="6877" spans="28:31" ht="13" x14ac:dyDescent="0.3">
      <c r="AB6877"/>
      <c r="AC6877"/>
      <c r="AD6877"/>
      <c r="AE6877"/>
    </row>
    <row r="6878" spans="28:31" ht="13" x14ac:dyDescent="0.3">
      <c r="AB6878"/>
      <c r="AC6878"/>
      <c r="AD6878"/>
      <c r="AE6878"/>
    </row>
    <row r="6879" spans="28:31" ht="13" x14ac:dyDescent="0.3">
      <c r="AB6879"/>
      <c r="AC6879"/>
      <c r="AD6879"/>
      <c r="AE6879"/>
    </row>
    <row r="6880" spans="28:31" ht="13" x14ac:dyDescent="0.3">
      <c r="AB6880"/>
      <c r="AC6880"/>
      <c r="AD6880"/>
      <c r="AE6880"/>
    </row>
    <row r="6881" spans="28:31" ht="13" x14ac:dyDescent="0.3">
      <c r="AB6881"/>
      <c r="AC6881"/>
      <c r="AD6881"/>
      <c r="AE6881"/>
    </row>
    <row r="6882" spans="28:31" ht="13" x14ac:dyDescent="0.3">
      <c r="AB6882"/>
      <c r="AC6882"/>
      <c r="AD6882"/>
      <c r="AE6882"/>
    </row>
    <row r="6883" spans="28:31" ht="13" x14ac:dyDescent="0.3">
      <c r="AB6883"/>
      <c r="AC6883"/>
      <c r="AD6883"/>
      <c r="AE6883"/>
    </row>
    <row r="6884" spans="28:31" ht="13" x14ac:dyDescent="0.3">
      <c r="AB6884"/>
      <c r="AC6884"/>
      <c r="AD6884"/>
      <c r="AE6884"/>
    </row>
    <row r="6885" spans="28:31" ht="13" x14ac:dyDescent="0.3">
      <c r="AB6885"/>
      <c r="AC6885"/>
      <c r="AD6885"/>
      <c r="AE6885"/>
    </row>
    <row r="6886" spans="28:31" ht="13" x14ac:dyDescent="0.3">
      <c r="AB6886"/>
      <c r="AC6886"/>
      <c r="AD6886"/>
      <c r="AE6886"/>
    </row>
    <row r="6887" spans="28:31" ht="13" x14ac:dyDescent="0.3">
      <c r="AB6887"/>
      <c r="AC6887"/>
      <c r="AD6887"/>
      <c r="AE6887"/>
    </row>
    <row r="6888" spans="28:31" ht="13" x14ac:dyDescent="0.3">
      <c r="AB6888"/>
      <c r="AC6888"/>
      <c r="AD6888"/>
      <c r="AE6888"/>
    </row>
    <row r="6889" spans="28:31" ht="13" x14ac:dyDescent="0.3">
      <c r="AB6889"/>
      <c r="AC6889"/>
      <c r="AD6889"/>
      <c r="AE6889"/>
    </row>
    <row r="6890" spans="28:31" ht="13" x14ac:dyDescent="0.3">
      <c r="AB6890"/>
      <c r="AC6890"/>
      <c r="AD6890"/>
      <c r="AE6890"/>
    </row>
    <row r="6891" spans="28:31" ht="13" x14ac:dyDescent="0.3">
      <c r="AB6891"/>
      <c r="AC6891"/>
      <c r="AD6891"/>
      <c r="AE6891"/>
    </row>
    <row r="6892" spans="28:31" ht="13" x14ac:dyDescent="0.3">
      <c r="AB6892"/>
      <c r="AC6892"/>
      <c r="AD6892"/>
      <c r="AE6892"/>
    </row>
    <row r="6893" spans="28:31" ht="13" x14ac:dyDescent="0.3">
      <c r="AB6893"/>
      <c r="AC6893"/>
      <c r="AD6893"/>
      <c r="AE6893"/>
    </row>
    <row r="6894" spans="28:31" ht="13" x14ac:dyDescent="0.3">
      <c r="AB6894"/>
      <c r="AC6894"/>
      <c r="AD6894"/>
      <c r="AE6894"/>
    </row>
    <row r="6895" spans="28:31" ht="13" x14ac:dyDescent="0.3">
      <c r="AB6895"/>
      <c r="AC6895"/>
      <c r="AD6895"/>
      <c r="AE6895"/>
    </row>
    <row r="6896" spans="28:31" ht="13" x14ac:dyDescent="0.3">
      <c r="AB6896"/>
      <c r="AC6896"/>
      <c r="AD6896"/>
      <c r="AE6896"/>
    </row>
    <row r="6897" spans="28:31" ht="13" x14ac:dyDescent="0.3">
      <c r="AB6897"/>
      <c r="AC6897"/>
      <c r="AD6897"/>
      <c r="AE6897"/>
    </row>
    <row r="6898" spans="28:31" ht="13" x14ac:dyDescent="0.3">
      <c r="AB6898"/>
      <c r="AC6898"/>
      <c r="AD6898"/>
      <c r="AE6898"/>
    </row>
    <row r="6899" spans="28:31" ht="13" x14ac:dyDescent="0.3">
      <c r="AB6899"/>
      <c r="AC6899"/>
      <c r="AD6899"/>
      <c r="AE6899"/>
    </row>
    <row r="6900" spans="28:31" ht="13" x14ac:dyDescent="0.3">
      <c r="AB6900"/>
      <c r="AC6900"/>
      <c r="AD6900"/>
      <c r="AE6900"/>
    </row>
    <row r="6901" spans="28:31" ht="13" x14ac:dyDescent="0.3">
      <c r="AB6901"/>
      <c r="AC6901"/>
      <c r="AD6901"/>
      <c r="AE6901"/>
    </row>
    <row r="6902" spans="28:31" ht="13" x14ac:dyDescent="0.3">
      <c r="AB6902"/>
      <c r="AC6902"/>
      <c r="AD6902"/>
      <c r="AE6902"/>
    </row>
    <row r="6903" spans="28:31" ht="13" x14ac:dyDescent="0.3">
      <c r="AB6903"/>
      <c r="AC6903"/>
      <c r="AD6903"/>
      <c r="AE6903"/>
    </row>
    <row r="6904" spans="28:31" ht="13" x14ac:dyDescent="0.3">
      <c r="AB6904"/>
      <c r="AC6904"/>
      <c r="AD6904"/>
      <c r="AE6904"/>
    </row>
    <row r="6905" spans="28:31" ht="13" x14ac:dyDescent="0.3">
      <c r="AB6905"/>
      <c r="AC6905"/>
      <c r="AD6905"/>
      <c r="AE6905"/>
    </row>
    <row r="6906" spans="28:31" ht="13" x14ac:dyDescent="0.3">
      <c r="AB6906"/>
      <c r="AC6906"/>
      <c r="AD6906"/>
      <c r="AE6906"/>
    </row>
    <row r="6907" spans="28:31" ht="13" x14ac:dyDescent="0.3">
      <c r="AB6907"/>
      <c r="AC6907"/>
      <c r="AD6907"/>
      <c r="AE6907"/>
    </row>
    <row r="6908" spans="28:31" ht="13" x14ac:dyDescent="0.3">
      <c r="AB6908"/>
      <c r="AC6908"/>
      <c r="AD6908"/>
      <c r="AE6908"/>
    </row>
    <row r="6909" spans="28:31" ht="13" x14ac:dyDescent="0.3">
      <c r="AB6909"/>
      <c r="AC6909"/>
      <c r="AD6909"/>
      <c r="AE6909"/>
    </row>
    <row r="6910" spans="28:31" ht="13" x14ac:dyDescent="0.3">
      <c r="AB6910"/>
      <c r="AC6910"/>
      <c r="AD6910"/>
      <c r="AE6910"/>
    </row>
    <row r="6911" spans="28:31" ht="13" x14ac:dyDescent="0.3">
      <c r="AB6911"/>
      <c r="AC6911"/>
      <c r="AD6911"/>
      <c r="AE6911"/>
    </row>
    <row r="6912" spans="28:31" ht="13" x14ac:dyDescent="0.3">
      <c r="AB6912"/>
      <c r="AC6912"/>
      <c r="AD6912"/>
      <c r="AE6912"/>
    </row>
    <row r="6913" spans="28:31" ht="13" x14ac:dyDescent="0.3">
      <c r="AB6913"/>
      <c r="AC6913"/>
      <c r="AD6913"/>
      <c r="AE6913"/>
    </row>
    <row r="6914" spans="28:31" ht="13" x14ac:dyDescent="0.3">
      <c r="AB6914"/>
      <c r="AC6914"/>
      <c r="AD6914"/>
      <c r="AE6914"/>
    </row>
    <row r="6915" spans="28:31" ht="13" x14ac:dyDescent="0.3">
      <c r="AB6915"/>
      <c r="AC6915"/>
      <c r="AD6915"/>
      <c r="AE6915"/>
    </row>
    <row r="6916" spans="28:31" ht="13" x14ac:dyDescent="0.3">
      <c r="AB6916"/>
      <c r="AC6916"/>
      <c r="AD6916"/>
      <c r="AE6916"/>
    </row>
    <row r="6917" spans="28:31" ht="13" x14ac:dyDescent="0.3">
      <c r="AB6917"/>
      <c r="AC6917"/>
      <c r="AD6917"/>
      <c r="AE6917"/>
    </row>
    <row r="6918" spans="28:31" ht="13" x14ac:dyDescent="0.3">
      <c r="AB6918"/>
      <c r="AC6918"/>
      <c r="AD6918"/>
      <c r="AE6918"/>
    </row>
    <row r="6919" spans="28:31" ht="13" x14ac:dyDescent="0.3">
      <c r="AB6919"/>
      <c r="AC6919"/>
      <c r="AD6919"/>
      <c r="AE6919"/>
    </row>
    <row r="6920" spans="28:31" ht="13" x14ac:dyDescent="0.3">
      <c r="AB6920"/>
      <c r="AC6920"/>
      <c r="AD6920"/>
      <c r="AE6920"/>
    </row>
    <row r="6921" spans="28:31" ht="13" x14ac:dyDescent="0.3">
      <c r="AB6921"/>
      <c r="AC6921"/>
      <c r="AD6921"/>
      <c r="AE6921"/>
    </row>
    <row r="6922" spans="28:31" ht="13" x14ac:dyDescent="0.3">
      <c r="AB6922"/>
      <c r="AC6922"/>
      <c r="AD6922"/>
      <c r="AE6922"/>
    </row>
    <row r="6923" spans="28:31" ht="13" x14ac:dyDescent="0.3">
      <c r="AB6923"/>
      <c r="AC6923"/>
      <c r="AD6923"/>
      <c r="AE6923"/>
    </row>
    <row r="6924" spans="28:31" ht="13" x14ac:dyDescent="0.3">
      <c r="AB6924"/>
      <c r="AC6924"/>
      <c r="AD6924"/>
      <c r="AE6924"/>
    </row>
    <row r="6925" spans="28:31" ht="13" x14ac:dyDescent="0.3">
      <c r="AB6925"/>
      <c r="AC6925"/>
      <c r="AD6925"/>
      <c r="AE6925"/>
    </row>
    <row r="6926" spans="28:31" ht="13" x14ac:dyDescent="0.3">
      <c r="AB6926"/>
      <c r="AC6926"/>
      <c r="AD6926"/>
      <c r="AE6926"/>
    </row>
    <row r="6927" spans="28:31" ht="13" x14ac:dyDescent="0.3">
      <c r="AB6927"/>
      <c r="AC6927"/>
      <c r="AD6927"/>
      <c r="AE6927"/>
    </row>
    <row r="6928" spans="28:31" ht="13" x14ac:dyDescent="0.3">
      <c r="AB6928"/>
      <c r="AC6928"/>
      <c r="AD6928"/>
      <c r="AE6928"/>
    </row>
    <row r="6929" spans="28:31" ht="13" x14ac:dyDescent="0.3">
      <c r="AB6929"/>
      <c r="AC6929"/>
      <c r="AD6929"/>
      <c r="AE6929"/>
    </row>
    <row r="6930" spans="28:31" ht="13" x14ac:dyDescent="0.3">
      <c r="AB6930"/>
      <c r="AC6930"/>
      <c r="AD6930"/>
      <c r="AE6930"/>
    </row>
    <row r="6931" spans="28:31" ht="13" x14ac:dyDescent="0.3">
      <c r="AB6931"/>
      <c r="AC6931"/>
      <c r="AD6931"/>
      <c r="AE6931"/>
    </row>
    <row r="6932" spans="28:31" ht="13" x14ac:dyDescent="0.3">
      <c r="AB6932"/>
      <c r="AC6932"/>
      <c r="AD6932"/>
      <c r="AE6932"/>
    </row>
    <row r="6933" spans="28:31" ht="13" x14ac:dyDescent="0.3">
      <c r="AB6933"/>
      <c r="AC6933"/>
      <c r="AD6933"/>
      <c r="AE6933"/>
    </row>
    <row r="6934" spans="28:31" ht="13" x14ac:dyDescent="0.3">
      <c r="AB6934"/>
      <c r="AC6934"/>
      <c r="AD6934"/>
      <c r="AE6934"/>
    </row>
    <row r="6935" spans="28:31" ht="13" x14ac:dyDescent="0.3">
      <c r="AB6935"/>
      <c r="AC6935"/>
      <c r="AD6935"/>
      <c r="AE6935"/>
    </row>
    <row r="6936" spans="28:31" ht="13" x14ac:dyDescent="0.3">
      <c r="AB6936"/>
      <c r="AC6936"/>
      <c r="AD6936"/>
      <c r="AE6936"/>
    </row>
    <row r="6937" spans="28:31" ht="13" x14ac:dyDescent="0.3">
      <c r="AB6937"/>
      <c r="AC6937"/>
      <c r="AD6937"/>
      <c r="AE6937"/>
    </row>
    <row r="6938" spans="28:31" ht="13" x14ac:dyDescent="0.3">
      <c r="AB6938"/>
      <c r="AC6938"/>
      <c r="AD6938"/>
      <c r="AE6938"/>
    </row>
    <row r="6939" spans="28:31" ht="13" x14ac:dyDescent="0.3">
      <c r="AB6939"/>
      <c r="AC6939"/>
      <c r="AD6939"/>
      <c r="AE6939"/>
    </row>
    <row r="6940" spans="28:31" ht="13" x14ac:dyDescent="0.3">
      <c r="AB6940"/>
      <c r="AC6940"/>
      <c r="AD6940"/>
      <c r="AE6940"/>
    </row>
    <row r="6941" spans="28:31" ht="13" x14ac:dyDescent="0.3">
      <c r="AB6941"/>
      <c r="AC6941"/>
      <c r="AD6941"/>
      <c r="AE6941"/>
    </row>
    <row r="6942" spans="28:31" ht="13" x14ac:dyDescent="0.3">
      <c r="AB6942"/>
      <c r="AC6942"/>
      <c r="AD6942"/>
      <c r="AE6942"/>
    </row>
    <row r="6943" spans="28:31" ht="13" x14ac:dyDescent="0.3">
      <c r="AB6943"/>
      <c r="AC6943"/>
      <c r="AD6943"/>
      <c r="AE6943"/>
    </row>
    <row r="6944" spans="28:31" ht="13" x14ac:dyDescent="0.3">
      <c r="AB6944"/>
      <c r="AC6944"/>
      <c r="AD6944"/>
      <c r="AE6944"/>
    </row>
    <row r="6945" spans="28:31" ht="13" x14ac:dyDescent="0.3">
      <c r="AB6945"/>
      <c r="AC6945"/>
      <c r="AD6945"/>
      <c r="AE6945"/>
    </row>
    <row r="6946" spans="28:31" ht="13" x14ac:dyDescent="0.3">
      <c r="AB6946"/>
      <c r="AC6946"/>
      <c r="AD6946"/>
      <c r="AE6946"/>
    </row>
    <row r="6947" spans="28:31" ht="13" x14ac:dyDescent="0.3">
      <c r="AB6947"/>
      <c r="AC6947"/>
      <c r="AD6947"/>
      <c r="AE6947"/>
    </row>
    <row r="6948" spans="28:31" ht="13" x14ac:dyDescent="0.3">
      <c r="AB6948"/>
      <c r="AC6948"/>
      <c r="AD6948"/>
      <c r="AE6948"/>
    </row>
    <row r="6949" spans="28:31" ht="13" x14ac:dyDescent="0.3">
      <c r="AB6949"/>
      <c r="AC6949"/>
      <c r="AD6949"/>
      <c r="AE6949"/>
    </row>
    <row r="6950" spans="28:31" ht="13" x14ac:dyDescent="0.3">
      <c r="AB6950"/>
      <c r="AC6950"/>
      <c r="AD6950"/>
      <c r="AE6950"/>
    </row>
    <row r="6951" spans="28:31" ht="13" x14ac:dyDescent="0.3">
      <c r="AB6951"/>
      <c r="AC6951"/>
      <c r="AD6951"/>
      <c r="AE6951"/>
    </row>
    <row r="6952" spans="28:31" ht="13" x14ac:dyDescent="0.3">
      <c r="AB6952"/>
      <c r="AC6952"/>
      <c r="AD6952"/>
      <c r="AE6952"/>
    </row>
    <row r="6953" spans="28:31" ht="13" x14ac:dyDescent="0.3">
      <c r="AB6953"/>
      <c r="AC6953"/>
      <c r="AD6953"/>
      <c r="AE6953"/>
    </row>
    <row r="6954" spans="28:31" ht="13" x14ac:dyDescent="0.3">
      <c r="AB6954"/>
      <c r="AC6954"/>
      <c r="AD6954"/>
      <c r="AE6954"/>
    </row>
    <row r="6955" spans="28:31" ht="13" x14ac:dyDescent="0.3">
      <c r="AB6955"/>
      <c r="AC6955"/>
      <c r="AD6955"/>
      <c r="AE6955"/>
    </row>
    <row r="6956" spans="28:31" ht="13" x14ac:dyDescent="0.3">
      <c r="AB6956"/>
      <c r="AC6956"/>
      <c r="AD6956"/>
      <c r="AE6956"/>
    </row>
    <row r="6957" spans="28:31" ht="13" x14ac:dyDescent="0.3">
      <c r="AB6957"/>
      <c r="AC6957"/>
      <c r="AD6957"/>
      <c r="AE6957"/>
    </row>
    <row r="6958" spans="28:31" ht="13" x14ac:dyDescent="0.3">
      <c r="AB6958"/>
      <c r="AC6958"/>
      <c r="AD6958"/>
      <c r="AE6958"/>
    </row>
    <row r="6959" spans="28:31" ht="13" x14ac:dyDescent="0.3">
      <c r="AB6959"/>
      <c r="AC6959"/>
      <c r="AD6959"/>
      <c r="AE6959"/>
    </row>
    <row r="6960" spans="28:31" ht="13" x14ac:dyDescent="0.3">
      <c r="AB6960"/>
      <c r="AC6960"/>
      <c r="AD6960"/>
      <c r="AE6960"/>
    </row>
    <row r="6961" spans="28:31" ht="13" x14ac:dyDescent="0.3">
      <c r="AB6961"/>
      <c r="AC6961"/>
      <c r="AD6961"/>
      <c r="AE6961"/>
    </row>
    <row r="6962" spans="28:31" ht="13" x14ac:dyDescent="0.3">
      <c r="AB6962"/>
      <c r="AC6962"/>
      <c r="AD6962"/>
      <c r="AE6962"/>
    </row>
    <row r="6963" spans="28:31" ht="13" x14ac:dyDescent="0.3">
      <c r="AB6963"/>
      <c r="AC6963"/>
      <c r="AD6963"/>
      <c r="AE6963"/>
    </row>
    <row r="6964" spans="28:31" ht="13" x14ac:dyDescent="0.3">
      <c r="AB6964"/>
      <c r="AC6964"/>
      <c r="AD6964"/>
      <c r="AE6964"/>
    </row>
    <row r="6965" spans="28:31" ht="13" x14ac:dyDescent="0.3">
      <c r="AB6965"/>
      <c r="AC6965"/>
      <c r="AD6965"/>
      <c r="AE6965"/>
    </row>
    <row r="6966" spans="28:31" ht="13" x14ac:dyDescent="0.3">
      <c r="AB6966"/>
      <c r="AC6966"/>
      <c r="AD6966"/>
      <c r="AE6966"/>
    </row>
    <row r="6967" spans="28:31" ht="13" x14ac:dyDescent="0.3">
      <c r="AB6967"/>
      <c r="AC6967"/>
      <c r="AD6967"/>
      <c r="AE6967"/>
    </row>
    <row r="6968" spans="28:31" ht="13" x14ac:dyDescent="0.3">
      <c r="AB6968"/>
      <c r="AC6968"/>
      <c r="AD6968"/>
      <c r="AE6968"/>
    </row>
    <row r="6969" spans="28:31" ht="13" x14ac:dyDescent="0.3">
      <c r="AB6969"/>
      <c r="AC6969"/>
      <c r="AD6969"/>
      <c r="AE6969"/>
    </row>
    <row r="6970" spans="28:31" ht="13" x14ac:dyDescent="0.3">
      <c r="AB6970"/>
      <c r="AC6970"/>
      <c r="AD6970"/>
      <c r="AE6970"/>
    </row>
    <row r="6971" spans="28:31" ht="13" x14ac:dyDescent="0.3">
      <c r="AB6971"/>
      <c r="AC6971"/>
      <c r="AD6971"/>
      <c r="AE6971"/>
    </row>
    <row r="6972" spans="28:31" ht="13" x14ac:dyDescent="0.3">
      <c r="AB6972"/>
      <c r="AC6972"/>
      <c r="AD6972"/>
      <c r="AE6972"/>
    </row>
    <row r="6973" spans="28:31" ht="13" x14ac:dyDescent="0.3">
      <c r="AB6973"/>
      <c r="AC6973"/>
      <c r="AD6973"/>
      <c r="AE6973"/>
    </row>
    <row r="6974" spans="28:31" ht="13" x14ac:dyDescent="0.3">
      <c r="AB6974"/>
      <c r="AC6974"/>
      <c r="AD6974"/>
      <c r="AE6974"/>
    </row>
    <row r="6975" spans="28:31" ht="13" x14ac:dyDescent="0.3">
      <c r="AB6975"/>
      <c r="AC6975"/>
      <c r="AD6975"/>
      <c r="AE6975"/>
    </row>
    <row r="6976" spans="28:31" ht="13" x14ac:dyDescent="0.3">
      <c r="AB6976"/>
      <c r="AC6976"/>
      <c r="AD6976"/>
      <c r="AE6976"/>
    </row>
    <row r="6977" spans="28:31" ht="13" x14ac:dyDescent="0.3">
      <c r="AB6977"/>
      <c r="AC6977"/>
      <c r="AD6977"/>
      <c r="AE6977"/>
    </row>
    <row r="6978" spans="28:31" ht="13" x14ac:dyDescent="0.3">
      <c r="AB6978"/>
      <c r="AC6978"/>
      <c r="AD6978"/>
      <c r="AE6978"/>
    </row>
    <row r="6979" spans="28:31" ht="13" x14ac:dyDescent="0.3">
      <c r="AB6979"/>
      <c r="AC6979"/>
      <c r="AD6979"/>
      <c r="AE6979"/>
    </row>
    <row r="6980" spans="28:31" ht="13" x14ac:dyDescent="0.3">
      <c r="AB6980"/>
      <c r="AC6980"/>
      <c r="AD6980"/>
      <c r="AE6980"/>
    </row>
    <row r="6981" spans="28:31" ht="13" x14ac:dyDescent="0.3">
      <c r="AB6981"/>
      <c r="AC6981"/>
      <c r="AD6981"/>
      <c r="AE6981"/>
    </row>
    <row r="6982" spans="28:31" ht="13" x14ac:dyDescent="0.3">
      <c r="AB6982"/>
      <c r="AC6982"/>
      <c r="AD6982"/>
      <c r="AE6982"/>
    </row>
    <row r="6983" spans="28:31" ht="13" x14ac:dyDescent="0.3">
      <c r="AB6983"/>
      <c r="AC6983"/>
      <c r="AD6983"/>
      <c r="AE6983"/>
    </row>
    <row r="6984" spans="28:31" ht="13" x14ac:dyDescent="0.3">
      <c r="AB6984"/>
      <c r="AC6984"/>
      <c r="AD6984"/>
      <c r="AE6984"/>
    </row>
    <row r="6985" spans="28:31" ht="13" x14ac:dyDescent="0.3">
      <c r="AB6985"/>
      <c r="AC6985"/>
      <c r="AD6985"/>
      <c r="AE6985"/>
    </row>
    <row r="6986" spans="28:31" ht="13" x14ac:dyDescent="0.3">
      <c r="AB6986"/>
      <c r="AC6986"/>
      <c r="AD6986"/>
      <c r="AE6986"/>
    </row>
    <row r="6987" spans="28:31" ht="13" x14ac:dyDescent="0.3">
      <c r="AB6987"/>
      <c r="AC6987"/>
      <c r="AD6987"/>
      <c r="AE6987"/>
    </row>
    <row r="6988" spans="28:31" ht="13" x14ac:dyDescent="0.3">
      <c r="AB6988"/>
      <c r="AC6988"/>
      <c r="AD6988"/>
      <c r="AE6988"/>
    </row>
    <row r="6989" spans="28:31" ht="13" x14ac:dyDescent="0.3">
      <c r="AB6989"/>
      <c r="AC6989"/>
      <c r="AD6989"/>
      <c r="AE6989"/>
    </row>
    <row r="6990" spans="28:31" ht="13" x14ac:dyDescent="0.3">
      <c r="AB6990"/>
      <c r="AC6990"/>
      <c r="AD6990"/>
      <c r="AE6990"/>
    </row>
    <row r="6991" spans="28:31" ht="13" x14ac:dyDescent="0.3">
      <c r="AB6991"/>
      <c r="AC6991"/>
      <c r="AD6991"/>
      <c r="AE6991"/>
    </row>
    <row r="6992" spans="28:31" ht="13" x14ac:dyDescent="0.3">
      <c r="AB6992"/>
      <c r="AC6992"/>
      <c r="AD6992"/>
      <c r="AE6992"/>
    </row>
    <row r="6993" spans="28:31" ht="13" x14ac:dyDescent="0.3">
      <c r="AB6993"/>
      <c r="AC6993"/>
      <c r="AD6993"/>
      <c r="AE6993"/>
    </row>
    <row r="6994" spans="28:31" ht="13" x14ac:dyDescent="0.3">
      <c r="AB6994"/>
      <c r="AC6994"/>
      <c r="AD6994"/>
      <c r="AE6994"/>
    </row>
    <row r="6995" spans="28:31" ht="13" x14ac:dyDescent="0.3">
      <c r="AB6995"/>
      <c r="AC6995"/>
      <c r="AD6995"/>
      <c r="AE6995"/>
    </row>
    <row r="6996" spans="28:31" ht="13" x14ac:dyDescent="0.3">
      <c r="AB6996"/>
      <c r="AC6996"/>
      <c r="AD6996"/>
      <c r="AE6996"/>
    </row>
    <row r="6997" spans="28:31" ht="13" x14ac:dyDescent="0.3">
      <c r="AB6997"/>
      <c r="AC6997"/>
      <c r="AD6997"/>
      <c r="AE6997"/>
    </row>
    <row r="6998" spans="28:31" ht="13" x14ac:dyDescent="0.3">
      <c r="AB6998"/>
      <c r="AC6998"/>
      <c r="AD6998"/>
      <c r="AE6998"/>
    </row>
    <row r="6999" spans="28:31" ht="13" x14ac:dyDescent="0.3">
      <c r="AB6999"/>
      <c r="AC6999"/>
      <c r="AD6999"/>
      <c r="AE6999"/>
    </row>
    <row r="7000" spans="28:31" ht="13" x14ac:dyDescent="0.3">
      <c r="AB7000"/>
      <c r="AC7000"/>
      <c r="AD7000"/>
      <c r="AE7000"/>
    </row>
    <row r="7001" spans="28:31" ht="13" x14ac:dyDescent="0.3">
      <c r="AB7001"/>
      <c r="AC7001"/>
      <c r="AD7001"/>
      <c r="AE7001"/>
    </row>
    <row r="7002" spans="28:31" ht="13" x14ac:dyDescent="0.3">
      <c r="AB7002"/>
      <c r="AC7002"/>
      <c r="AD7002"/>
      <c r="AE7002"/>
    </row>
    <row r="7003" spans="28:31" ht="13" x14ac:dyDescent="0.3">
      <c r="AB7003"/>
      <c r="AC7003"/>
      <c r="AD7003"/>
      <c r="AE7003"/>
    </row>
    <row r="7004" spans="28:31" ht="13" x14ac:dyDescent="0.3">
      <c r="AB7004"/>
      <c r="AC7004"/>
      <c r="AD7004"/>
      <c r="AE7004"/>
    </row>
    <row r="7005" spans="28:31" ht="13" x14ac:dyDescent="0.3">
      <c r="AB7005"/>
      <c r="AC7005"/>
      <c r="AD7005"/>
      <c r="AE7005"/>
    </row>
    <row r="7006" spans="28:31" ht="13" x14ac:dyDescent="0.3">
      <c r="AB7006"/>
      <c r="AC7006"/>
      <c r="AD7006"/>
      <c r="AE7006"/>
    </row>
    <row r="7007" spans="28:31" ht="13" x14ac:dyDescent="0.3">
      <c r="AB7007"/>
      <c r="AC7007"/>
      <c r="AD7007"/>
      <c r="AE7007"/>
    </row>
    <row r="7008" spans="28:31" ht="13" x14ac:dyDescent="0.3">
      <c r="AB7008"/>
      <c r="AC7008"/>
      <c r="AD7008"/>
      <c r="AE7008"/>
    </row>
    <row r="7009" spans="28:31" ht="13" x14ac:dyDescent="0.3">
      <c r="AB7009"/>
      <c r="AC7009"/>
      <c r="AD7009"/>
      <c r="AE7009"/>
    </row>
    <row r="7010" spans="28:31" ht="13" x14ac:dyDescent="0.3">
      <c r="AB7010"/>
      <c r="AC7010"/>
      <c r="AD7010"/>
      <c r="AE7010"/>
    </row>
    <row r="7011" spans="28:31" ht="13" x14ac:dyDescent="0.3">
      <c r="AB7011"/>
      <c r="AC7011"/>
      <c r="AD7011"/>
      <c r="AE7011"/>
    </row>
    <row r="7012" spans="28:31" ht="13" x14ac:dyDescent="0.3">
      <c r="AB7012"/>
      <c r="AC7012"/>
      <c r="AD7012"/>
      <c r="AE7012"/>
    </row>
    <row r="7013" spans="28:31" ht="13" x14ac:dyDescent="0.3">
      <c r="AB7013"/>
      <c r="AC7013"/>
      <c r="AD7013"/>
      <c r="AE7013"/>
    </row>
    <row r="7014" spans="28:31" ht="13" x14ac:dyDescent="0.3">
      <c r="AB7014"/>
      <c r="AC7014"/>
      <c r="AD7014"/>
      <c r="AE7014"/>
    </row>
    <row r="7015" spans="28:31" ht="13" x14ac:dyDescent="0.3">
      <c r="AB7015"/>
      <c r="AC7015"/>
      <c r="AD7015"/>
      <c r="AE7015"/>
    </row>
    <row r="7016" spans="28:31" ht="13" x14ac:dyDescent="0.3">
      <c r="AB7016"/>
      <c r="AC7016"/>
      <c r="AD7016"/>
      <c r="AE7016"/>
    </row>
    <row r="7017" spans="28:31" ht="13" x14ac:dyDescent="0.3">
      <c r="AB7017"/>
      <c r="AC7017"/>
      <c r="AD7017"/>
      <c r="AE7017"/>
    </row>
    <row r="7018" spans="28:31" ht="13" x14ac:dyDescent="0.3">
      <c r="AB7018"/>
      <c r="AC7018"/>
      <c r="AD7018"/>
      <c r="AE7018"/>
    </row>
    <row r="7019" spans="28:31" ht="13" x14ac:dyDescent="0.3">
      <c r="AB7019"/>
      <c r="AC7019"/>
      <c r="AD7019"/>
      <c r="AE7019"/>
    </row>
    <row r="7020" spans="28:31" ht="13" x14ac:dyDescent="0.3">
      <c r="AB7020"/>
      <c r="AC7020"/>
      <c r="AD7020"/>
      <c r="AE7020"/>
    </row>
    <row r="7021" spans="28:31" ht="13" x14ac:dyDescent="0.3">
      <c r="AB7021"/>
      <c r="AC7021"/>
      <c r="AD7021"/>
      <c r="AE7021"/>
    </row>
    <row r="7022" spans="28:31" ht="13" x14ac:dyDescent="0.3">
      <c r="AB7022"/>
      <c r="AC7022"/>
      <c r="AD7022"/>
      <c r="AE7022"/>
    </row>
    <row r="7023" spans="28:31" ht="13" x14ac:dyDescent="0.3">
      <c r="AB7023"/>
      <c r="AC7023"/>
      <c r="AD7023"/>
      <c r="AE7023"/>
    </row>
    <row r="7024" spans="28:31" ht="13" x14ac:dyDescent="0.3">
      <c r="AB7024"/>
      <c r="AC7024"/>
      <c r="AD7024"/>
      <c r="AE7024"/>
    </row>
    <row r="7025" spans="28:31" ht="13" x14ac:dyDescent="0.3">
      <c r="AB7025"/>
      <c r="AC7025"/>
      <c r="AD7025"/>
      <c r="AE7025"/>
    </row>
    <row r="7026" spans="28:31" ht="13" x14ac:dyDescent="0.3">
      <c r="AB7026"/>
      <c r="AC7026"/>
      <c r="AD7026"/>
      <c r="AE7026"/>
    </row>
    <row r="7027" spans="28:31" ht="13" x14ac:dyDescent="0.3">
      <c r="AB7027"/>
      <c r="AC7027"/>
      <c r="AD7027"/>
      <c r="AE7027"/>
    </row>
    <row r="7028" spans="28:31" ht="13" x14ac:dyDescent="0.3">
      <c r="AB7028"/>
      <c r="AC7028"/>
      <c r="AD7028"/>
      <c r="AE7028"/>
    </row>
    <row r="7029" spans="28:31" ht="13" x14ac:dyDescent="0.3">
      <c r="AB7029"/>
      <c r="AC7029"/>
      <c r="AD7029"/>
      <c r="AE7029"/>
    </row>
    <row r="7030" spans="28:31" ht="13" x14ac:dyDescent="0.3">
      <c r="AB7030"/>
      <c r="AC7030"/>
      <c r="AD7030"/>
      <c r="AE7030"/>
    </row>
    <row r="7031" spans="28:31" ht="13" x14ac:dyDescent="0.3">
      <c r="AB7031"/>
      <c r="AC7031"/>
      <c r="AD7031"/>
      <c r="AE7031"/>
    </row>
    <row r="7032" spans="28:31" ht="13" x14ac:dyDescent="0.3">
      <c r="AB7032"/>
      <c r="AC7032"/>
      <c r="AD7032"/>
      <c r="AE7032"/>
    </row>
    <row r="7033" spans="28:31" ht="13" x14ac:dyDescent="0.3">
      <c r="AB7033"/>
      <c r="AC7033"/>
      <c r="AD7033"/>
      <c r="AE7033"/>
    </row>
    <row r="7034" spans="28:31" ht="13" x14ac:dyDescent="0.3">
      <c r="AB7034"/>
      <c r="AC7034"/>
      <c r="AD7034"/>
      <c r="AE7034"/>
    </row>
    <row r="7035" spans="28:31" ht="13" x14ac:dyDescent="0.3">
      <c r="AB7035"/>
      <c r="AC7035"/>
      <c r="AD7035"/>
      <c r="AE7035"/>
    </row>
    <row r="7036" spans="28:31" ht="13" x14ac:dyDescent="0.3">
      <c r="AB7036"/>
      <c r="AC7036"/>
      <c r="AD7036"/>
      <c r="AE7036"/>
    </row>
    <row r="7037" spans="28:31" ht="13" x14ac:dyDescent="0.3">
      <c r="AB7037"/>
      <c r="AC7037"/>
      <c r="AD7037"/>
      <c r="AE7037"/>
    </row>
    <row r="7038" spans="28:31" ht="13" x14ac:dyDescent="0.3">
      <c r="AB7038"/>
      <c r="AC7038"/>
      <c r="AD7038"/>
      <c r="AE7038"/>
    </row>
    <row r="7039" spans="28:31" ht="13" x14ac:dyDescent="0.3">
      <c r="AB7039"/>
      <c r="AC7039"/>
      <c r="AD7039"/>
      <c r="AE7039"/>
    </row>
    <row r="7040" spans="28:31" ht="13" x14ac:dyDescent="0.3">
      <c r="AB7040"/>
      <c r="AC7040"/>
      <c r="AD7040"/>
      <c r="AE7040"/>
    </row>
    <row r="7041" spans="28:31" ht="13" x14ac:dyDescent="0.3">
      <c r="AB7041"/>
      <c r="AC7041"/>
      <c r="AD7041"/>
      <c r="AE7041"/>
    </row>
    <row r="7042" spans="28:31" ht="13" x14ac:dyDescent="0.3">
      <c r="AB7042"/>
      <c r="AC7042"/>
      <c r="AD7042"/>
      <c r="AE7042"/>
    </row>
    <row r="7043" spans="28:31" ht="13" x14ac:dyDescent="0.3">
      <c r="AB7043"/>
      <c r="AC7043"/>
      <c r="AD7043"/>
      <c r="AE7043"/>
    </row>
    <row r="7044" spans="28:31" ht="13" x14ac:dyDescent="0.3">
      <c r="AB7044"/>
      <c r="AC7044"/>
      <c r="AD7044"/>
      <c r="AE7044"/>
    </row>
    <row r="7045" spans="28:31" ht="13" x14ac:dyDescent="0.3">
      <c r="AB7045"/>
      <c r="AC7045"/>
      <c r="AD7045"/>
      <c r="AE7045"/>
    </row>
    <row r="7046" spans="28:31" ht="13" x14ac:dyDescent="0.3">
      <c r="AB7046"/>
      <c r="AC7046"/>
      <c r="AD7046"/>
      <c r="AE7046"/>
    </row>
    <row r="7047" spans="28:31" ht="13" x14ac:dyDescent="0.3">
      <c r="AB7047"/>
      <c r="AC7047"/>
      <c r="AD7047"/>
      <c r="AE7047"/>
    </row>
    <row r="7048" spans="28:31" ht="13" x14ac:dyDescent="0.3">
      <c r="AB7048"/>
      <c r="AC7048"/>
      <c r="AD7048"/>
      <c r="AE7048"/>
    </row>
    <row r="7049" spans="28:31" ht="13" x14ac:dyDescent="0.3">
      <c r="AB7049"/>
      <c r="AC7049"/>
      <c r="AD7049"/>
      <c r="AE7049"/>
    </row>
    <row r="7050" spans="28:31" ht="13" x14ac:dyDescent="0.3">
      <c r="AB7050"/>
      <c r="AC7050"/>
      <c r="AD7050"/>
      <c r="AE7050"/>
    </row>
    <row r="7051" spans="28:31" ht="13" x14ac:dyDescent="0.3">
      <c r="AB7051"/>
      <c r="AC7051"/>
      <c r="AD7051"/>
      <c r="AE7051"/>
    </row>
    <row r="7052" spans="28:31" ht="13" x14ac:dyDescent="0.3">
      <c r="AB7052"/>
      <c r="AC7052"/>
      <c r="AD7052"/>
      <c r="AE7052"/>
    </row>
    <row r="7053" spans="28:31" ht="13" x14ac:dyDescent="0.3">
      <c r="AB7053"/>
      <c r="AC7053"/>
      <c r="AD7053"/>
      <c r="AE7053"/>
    </row>
    <row r="7054" spans="28:31" ht="13" x14ac:dyDescent="0.3">
      <c r="AB7054"/>
      <c r="AC7054"/>
      <c r="AD7054"/>
      <c r="AE7054"/>
    </row>
    <row r="7055" spans="28:31" ht="13" x14ac:dyDescent="0.3">
      <c r="AB7055"/>
      <c r="AC7055"/>
      <c r="AD7055"/>
      <c r="AE7055"/>
    </row>
    <row r="7056" spans="28:31" ht="13" x14ac:dyDescent="0.3">
      <c r="AB7056"/>
      <c r="AC7056"/>
      <c r="AD7056"/>
      <c r="AE7056"/>
    </row>
    <row r="7057" spans="28:31" ht="13" x14ac:dyDescent="0.3">
      <c r="AB7057"/>
      <c r="AC7057"/>
      <c r="AD7057"/>
      <c r="AE7057"/>
    </row>
    <row r="7058" spans="28:31" ht="13" x14ac:dyDescent="0.3">
      <c r="AB7058"/>
      <c r="AC7058"/>
      <c r="AD7058"/>
      <c r="AE7058"/>
    </row>
    <row r="7059" spans="28:31" ht="13" x14ac:dyDescent="0.3">
      <c r="AB7059"/>
      <c r="AC7059"/>
      <c r="AD7059"/>
      <c r="AE7059"/>
    </row>
    <row r="7060" spans="28:31" ht="13" x14ac:dyDescent="0.3">
      <c r="AB7060"/>
      <c r="AC7060"/>
      <c r="AD7060"/>
      <c r="AE7060"/>
    </row>
    <row r="7061" spans="28:31" ht="13" x14ac:dyDescent="0.3">
      <c r="AB7061"/>
      <c r="AC7061"/>
      <c r="AD7061"/>
      <c r="AE7061"/>
    </row>
    <row r="7062" spans="28:31" ht="13" x14ac:dyDescent="0.3">
      <c r="AB7062"/>
      <c r="AC7062"/>
      <c r="AD7062"/>
      <c r="AE7062"/>
    </row>
    <row r="7063" spans="28:31" ht="13" x14ac:dyDescent="0.3">
      <c r="AB7063"/>
      <c r="AC7063"/>
      <c r="AD7063"/>
      <c r="AE7063"/>
    </row>
    <row r="7064" spans="28:31" ht="13" x14ac:dyDescent="0.3">
      <c r="AB7064"/>
      <c r="AC7064"/>
      <c r="AD7064"/>
      <c r="AE7064"/>
    </row>
    <row r="7065" spans="28:31" ht="13" x14ac:dyDescent="0.3">
      <c r="AB7065"/>
      <c r="AC7065"/>
      <c r="AD7065"/>
      <c r="AE7065"/>
    </row>
    <row r="7066" spans="28:31" ht="13" x14ac:dyDescent="0.3">
      <c r="AB7066"/>
      <c r="AC7066"/>
      <c r="AD7066"/>
      <c r="AE7066"/>
    </row>
    <row r="7067" spans="28:31" ht="13" x14ac:dyDescent="0.3">
      <c r="AB7067"/>
      <c r="AC7067"/>
      <c r="AD7067"/>
      <c r="AE7067"/>
    </row>
    <row r="7068" spans="28:31" ht="13" x14ac:dyDescent="0.3">
      <c r="AB7068"/>
      <c r="AC7068"/>
      <c r="AD7068"/>
      <c r="AE7068"/>
    </row>
    <row r="7069" spans="28:31" ht="13" x14ac:dyDescent="0.3">
      <c r="AB7069"/>
      <c r="AC7069"/>
      <c r="AD7069"/>
      <c r="AE7069"/>
    </row>
    <row r="7070" spans="28:31" ht="13" x14ac:dyDescent="0.3">
      <c r="AB7070"/>
      <c r="AC7070"/>
      <c r="AD7070"/>
      <c r="AE7070"/>
    </row>
    <row r="7071" spans="28:31" ht="13" x14ac:dyDescent="0.3">
      <c r="AB7071"/>
      <c r="AC7071"/>
      <c r="AD7071"/>
      <c r="AE7071"/>
    </row>
    <row r="7072" spans="28:31" ht="13" x14ac:dyDescent="0.3">
      <c r="AB7072"/>
      <c r="AC7072"/>
      <c r="AD7072"/>
      <c r="AE7072"/>
    </row>
    <row r="7073" spans="28:31" ht="13" x14ac:dyDescent="0.3">
      <c r="AB7073"/>
      <c r="AC7073"/>
      <c r="AD7073"/>
      <c r="AE7073"/>
    </row>
    <row r="7074" spans="28:31" ht="13" x14ac:dyDescent="0.3">
      <c r="AB7074"/>
      <c r="AC7074"/>
      <c r="AD7074"/>
      <c r="AE7074"/>
    </row>
    <row r="7075" spans="28:31" ht="13" x14ac:dyDescent="0.3">
      <c r="AB7075"/>
      <c r="AC7075"/>
      <c r="AD7075"/>
      <c r="AE7075"/>
    </row>
    <row r="7076" spans="28:31" ht="13" x14ac:dyDescent="0.3">
      <c r="AB7076"/>
      <c r="AC7076"/>
      <c r="AD7076"/>
      <c r="AE7076"/>
    </row>
    <row r="7077" spans="28:31" ht="13" x14ac:dyDescent="0.3">
      <c r="AB7077"/>
      <c r="AC7077"/>
      <c r="AD7077"/>
      <c r="AE7077"/>
    </row>
    <row r="7078" spans="28:31" ht="13" x14ac:dyDescent="0.3">
      <c r="AB7078"/>
      <c r="AC7078"/>
      <c r="AD7078"/>
      <c r="AE7078"/>
    </row>
    <row r="7079" spans="28:31" ht="13" x14ac:dyDescent="0.3">
      <c r="AB7079"/>
      <c r="AC7079"/>
      <c r="AD7079"/>
      <c r="AE7079"/>
    </row>
    <row r="7080" spans="28:31" ht="13" x14ac:dyDescent="0.3">
      <c r="AB7080"/>
      <c r="AC7080"/>
      <c r="AD7080"/>
      <c r="AE7080"/>
    </row>
    <row r="7081" spans="28:31" ht="13" x14ac:dyDescent="0.3">
      <c r="AB7081"/>
      <c r="AC7081"/>
      <c r="AD7081"/>
      <c r="AE7081"/>
    </row>
    <row r="7082" spans="28:31" ht="13" x14ac:dyDescent="0.3">
      <c r="AB7082"/>
      <c r="AC7082"/>
      <c r="AD7082"/>
      <c r="AE7082"/>
    </row>
    <row r="7083" spans="28:31" ht="13" x14ac:dyDescent="0.3">
      <c r="AB7083"/>
      <c r="AC7083"/>
      <c r="AD7083"/>
      <c r="AE7083"/>
    </row>
    <row r="7084" spans="28:31" ht="13" x14ac:dyDescent="0.3">
      <c r="AB7084"/>
      <c r="AC7084"/>
      <c r="AD7084"/>
      <c r="AE7084"/>
    </row>
    <row r="7085" spans="28:31" ht="13" x14ac:dyDescent="0.3">
      <c r="AB7085"/>
      <c r="AC7085"/>
      <c r="AD7085"/>
      <c r="AE7085"/>
    </row>
    <row r="7086" spans="28:31" ht="13" x14ac:dyDescent="0.3">
      <c r="AB7086"/>
      <c r="AC7086"/>
      <c r="AD7086"/>
      <c r="AE7086"/>
    </row>
    <row r="7087" spans="28:31" ht="13" x14ac:dyDescent="0.3">
      <c r="AB7087"/>
      <c r="AC7087"/>
      <c r="AD7087"/>
      <c r="AE7087"/>
    </row>
    <row r="7088" spans="28:31" ht="13" x14ac:dyDescent="0.3">
      <c r="AB7088"/>
      <c r="AC7088"/>
      <c r="AD7088"/>
      <c r="AE7088"/>
    </row>
    <row r="7089" spans="28:31" ht="13" x14ac:dyDescent="0.3">
      <c r="AB7089"/>
      <c r="AC7089"/>
      <c r="AD7089"/>
      <c r="AE7089"/>
    </row>
    <row r="7090" spans="28:31" ht="13" x14ac:dyDescent="0.3">
      <c r="AB7090"/>
      <c r="AC7090"/>
      <c r="AD7090"/>
      <c r="AE7090"/>
    </row>
    <row r="7091" spans="28:31" ht="13" x14ac:dyDescent="0.3">
      <c r="AB7091"/>
      <c r="AC7091"/>
      <c r="AD7091"/>
      <c r="AE7091"/>
    </row>
    <row r="7092" spans="28:31" ht="13" x14ac:dyDescent="0.3">
      <c r="AB7092"/>
      <c r="AC7092"/>
      <c r="AD7092"/>
      <c r="AE7092"/>
    </row>
    <row r="7093" spans="28:31" ht="13" x14ac:dyDescent="0.3">
      <c r="AB7093"/>
      <c r="AC7093"/>
      <c r="AD7093"/>
      <c r="AE7093"/>
    </row>
    <row r="7094" spans="28:31" ht="13" x14ac:dyDescent="0.3">
      <c r="AB7094"/>
      <c r="AC7094"/>
      <c r="AD7094"/>
      <c r="AE7094"/>
    </row>
    <row r="7095" spans="28:31" ht="13" x14ac:dyDescent="0.3">
      <c r="AB7095"/>
      <c r="AC7095"/>
      <c r="AD7095"/>
      <c r="AE7095"/>
    </row>
    <row r="7096" spans="28:31" ht="13" x14ac:dyDescent="0.3">
      <c r="AB7096"/>
      <c r="AC7096"/>
      <c r="AD7096"/>
      <c r="AE7096"/>
    </row>
    <row r="7097" spans="28:31" ht="13" x14ac:dyDescent="0.3">
      <c r="AB7097"/>
      <c r="AC7097"/>
      <c r="AD7097"/>
      <c r="AE7097"/>
    </row>
    <row r="7098" spans="28:31" ht="13" x14ac:dyDescent="0.3">
      <c r="AB7098"/>
      <c r="AC7098"/>
      <c r="AD7098"/>
      <c r="AE7098"/>
    </row>
    <row r="7099" spans="28:31" ht="13" x14ac:dyDescent="0.3">
      <c r="AB7099"/>
      <c r="AC7099"/>
      <c r="AD7099"/>
      <c r="AE7099"/>
    </row>
    <row r="7100" spans="28:31" ht="13" x14ac:dyDescent="0.3">
      <c r="AB7100"/>
      <c r="AC7100"/>
      <c r="AD7100"/>
      <c r="AE7100"/>
    </row>
    <row r="7101" spans="28:31" ht="13" x14ac:dyDescent="0.3">
      <c r="AB7101"/>
      <c r="AC7101"/>
      <c r="AD7101"/>
      <c r="AE7101"/>
    </row>
    <row r="7102" spans="28:31" ht="13" x14ac:dyDescent="0.3">
      <c r="AB7102"/>
      <c r="AC7102"/>
      <c r="AD7102"/>
      <c r="AE7102"/>
    </row>
    <row r="7103" spans="28:31" ht="13" x14ac:dyDescent="0.3">
      <c r="AB7103"/>
      <c r="AC7103"/>
      <c r="AD7103"/>
      <c r="AE7103"/>
    </row>
    <row r="7104" spans="28:31" ht="13" x14ac:dyDescent="0.3">
      <c r="AB7104"/>
      <c r="AC7104"/>
      <c r="AD7104"/>
      <c r="AE7104"/>
    </row>
    <row r="7105" spans="28:31" ht="13" x14ac:dyDescent="0.3">
      <c r="AB7105"/>
      <c r="AC7105"/>
      <c r="AD7105"/>
      <c r="AE7105"/>
    </row>
    <row r="7106" spans="28:31" ht="13" x14ac:dyDescent="0.3">
      <c r="AB7106"/>
      <c r="AC7106"/>
      <c r="AD7106"/>
      <c r="AE7106"/>
    </row>
    <row r="7107" spans="28:31" ht="13" x14ac:dyDescent="0.3">
      <c r="AB7107"/>
      <c r="AC7107"/>
      <c r="AD7107"/>
      <c r="AE7107"/>
    </row>
    <row r="7108" spans="28:31" ht="13" x14ac:dyDescent="0.3">
      <c r="AB7108"/>
      <c r="AC7108"/>
      <c r="AD7108"/>
      <c r="AE7108"/>
    </row>
    <row r="7109" spans="28:31" ht="13" x14ac:dyDescent="0.3">
      <c r="AB7109"/>
      <c r="AC7109"/>
      <c r="AD7109"/>
      <c r="AE7109"/>
    </row>
    <row r="7110" spans="28:31" ht="13" x14ac:dyDescent="0.3">
      <c r="AB7110"/>
      <c r="AC7110"/>
      <c r="AD7110"/>
      <c r="AE7110"/>
    </row>
    <row r="7111" spans="28:31" ht="13" x14ac:dyDescent="0.3">
      <c r="AB7111"/>
      <c r="AC7111"/>
      <c r="AD7111"/>
      <c r="AE7111"/>
    </row>
    <row r="7112" spans="28:31" ht="13" x14ac:dyDescent="0.3">
      <c r="AB7112"/>
      <c r="AC7112"/>
      <c r="AD7112"/>
      <c r="AE7112"/>
    </row>
    <row r="7113" spans="28:31" ht="13" x14ac:dyDescent="0.3">
      <c r="AB7113"/>
      <c r="AC7113"/>
      <c r="AD7113"/>
      <c r="AE7113"/>
    </row>
    <row r="7114" spans="28:31" ht="13" x14ac:dyDescent="0.3">
      <c r="AB7114"/>
      <c r="AC7114"/>
      <c r="AD7114"/>
      <c r="AE7114"/>
    </row>
    <row r="7115" spans="28:31" ht="13" x14ac:dyDescent="0.3">
      <c r="AB7115"/>
      <c r="AC7115"/>
      <c r="AD7115"/>
      <c r="AE7115"/>
    </row>
    <row r="7116" spans="28:31" ht="13" x14ac:dyDescent="0.3">
      <c r="AB7116"/>
      <c r="AC7116"/>
      <c r="AD7116"/>
      <c r="AE7116"/>
    </row>
    <row r="7117" spans="28:31" ht="13" x14ac:dyDescent="0.3">
      <c r="AB7117"/>
      <c r="AC7117"/>
      <c r="AD7117"/>
      <c r="AE7117"/>
    </row>
    <row r="7118" spans="28:31" ht="13" x14ac:dyDescent="0.3">
      <c r="AB7118"/>
      <c r="AC7118"/>
      <c r="AD7118"/>
      <c r="AE7118"/>
    </row>
    <row r="7119" spans="28:31" ht="13" x14ac:dyDescent="0.3">
      <c r="AB7119"/>
      <c r="AC7119"/>
      <c r="AD7119"/>
      <c r="AE7119"/>
    </row>
    <row r="7120" spans="28:31" ht="13" x14ac:dyDescent="0.3">
      <c r="AB7120"/>
      <c r="AC7120"/>
      <c r="AD7120"/>
      <c r="AE7120"/>
    </row>
    <row r="7121" spans="28:31" ht="13" x14ac:dyDescent="0.3">
      <c r="AB7121"/>
      <c r="AC7121"/>
      <c r="AD7121"/>
      <c r="AE7121"/>
    </row>
    <row r="7122" spans="28:31" ht="13" x14ac:dyDescent="0.3">
      <c r="AB7122"/>
      <c r="AC7122"/>
      <c r="AD7122"/>
      <c r="AE7122"/>
    </row>
    <row r="7123" spans="28:31" ht="13" x14ac:dyDescent="0.3">
      <c r="AB7123"/>
      <c r="AC7123"/>
      <c r="AD7123"/>
      <c r="AE7123"/>
    </row>
    <row r="7124" spans="28:31" ht="13" x14ac:dyDescent="0.3">
      <c r="AB7124"/>
      <c r="AC7124"/>
      <c r="AD7124"/>
      <c r="AE7124"/>
    </row>
    <row r="7125" spans="28:31" ht="13" x14ac:dyDescent="0.3">
      <c r="AB7125"/>
      <c r="AC7125"/>
      <c r="AD7125"/>
      <c r="AE7125"/>
    </row>
    <row r="7126" spans="28:31" ht="13" x14ac:dyDescent="0.3">
      <c r="AB7126"/>
      <c r="AC7126"/>
      <c r="AD7126"/>
      <c r="AE7126"/>
    </row>
    <row r="7127" spans="28:31" ht="13" x14ac:dyDescent="0.3">
      <c r="AB7127"/>
      <c r="AC7127"/>
      <c r="AD7127"/>
      <c r="AE7127"/>
    </row>
    <row r="7128" spans="28:31" ht="13" x14ac:dyDescent="0.3">
      <c r="AB7128"/>
      <c r="AC7128"/>
      <c r="AD7128"/>
      <c r="AE7128"/>
    </row>
    <row r="7129" spans="28:31" ht="13" x14ac:dyDescent="0.3">
      <c r="AB7129"/>
      <c r="AC7129"/>
      <c r="AD7129"/>
      <c r="AE7129"/>
    </row>
    <row r="7130" spans="28:31" ht="13" x14ac:dyDescent="0.3">
      <c r="AB7130"/>
      <c r="AC7130"/>
      <c r="AD7130"/>
      <c r="AE7130"/>
    </row>
    <row r="7131" spans="28:31" ht="13" x14ac:dyDescent="0.3">
      <c r="AB7131"/>
      <c r="AC7131"/>
      <c r="AD7131"/>
      <c r="AE7131"/>
    </row>
    <row r="7132" spans="28:31" ht="13" x14ac:dyDescent="0.3">
      <c r="AB7132"/>
      <c r="AC7132"/>
      <c r="AD7132"/>
      <c r="AE7132"/>
    </row>
    <row r="7133" spans="28:31" ht="13" x14ac:dyDescent="0.3">
      <c r="AB7133"/>
      <c r="AC7133"/>
      <c r="AD7133"/>
      <c r="AE7133"/>
    </row>
    <row r="7134" spans="28:31" ht="13" x14ac:dyDescent="0.3">
      <c r="AB7134"/>
      <c r="AC7134"/>
      <c r="AD7134"/>
      <c r="AE7134"/>
    </row>
    <row r="7135" spans="28:31" ht="13" x14ac:dyDescent="0.3">
      <c r="AB7135"/>
      <c r="AC7135"/>
      <c r="AD7135"/>
      <c r="AE7135"/>
    </row>
    <row r="7136" spans="28:31" ht="13" x14ac:dyDescent="0.3">
      <c r="AB7136"/>
      <c r="AC7136"/>
      <c r="AD7136"/>
      <c r="AE7136"/>
    </row>
    <row r="7137" spans="28:31" ht="13" x14ac:dyDescent="0.3">
      <c r="AB7137"/>
      <c r="AC7137"/>
      <c r="AD7137"/>
      <c r="AE7137"/>
    </row>
    <row r="7138" spans="28:31" ht="13" x14ac:dyDescent="0.3">
      <c r="AB7138"/>
      <c r="AC7138"/>
      <c r="AD7138"/>
      <c r="AE7138"/>
    </row>
    <row r="7139" spans="28:31" ht="13" x14ac:dyDescent="0.3">
      <c r="AB7139"/>
      <c r="AC7139"/>
      <c r="AD7139"/>
      <c r="AE7139"/>
    </row>
    <row r="7140" spans="28:31" ht="13" x14ac:dyDescent="0.3">
      <c r="AB7140"/>
      <c r="AC7140"/>
      <c r="AD7140"/>
      <c r="AE7140"/>
    </row>
    <row r="7141" spans="28:31" ht="13" x14ac:dyDescent="0.3">
      <c r="AB7141"/>
      <c r="AC7141"/>
      <c r="AD7141"/>
      <c r="AE7141"/>
    </row>
    <row r="7142" spans="28:31" ht="13" x14ac:dyDescent="0.3">
      <c r="AB7142"/>
      <c r="AC7142"/>
      <c r="AD7142"/>
      <c r="AE7142"/>
    </row>
    <row r="7143" spans="28:31" ht="13" x14ac:dyDescent="0.3">
      <c r="AB7143"/>
      <c r="AC7143"/>
      <c r="AD7143"/>
      <c r="AE7143"/>
    </row>
    <row r="7144" spans="28:31" ht="13" x14ac:dyDescent="0.3">
      <c r="AB7144"/>
      <c r="AC7144"/>
      <c r="AD7144"/>
      <c r="AE7144"/>
    </row>
    <row r="7145" spans="28:31" ht="13" x14ac:dyDescent="0.3">
      <c r="AB7145"/>
      <c r="AC7145"/>
      <c r="AD7145"/>
      <c r="AE7145"/>
    </row>
    <row r="7146" spans="28:31" ht="13" x14ac:dyDescent="0.3">
      <c r="AB7146"/>
      <c r="AC7146"/>
      <c r="AD7146"/>
      <c r="AE7146"/>
    </row>
    <row r="7147" spans="28:31" ht="13" x14ac:dyDescent="0.3">
      <c r="AB7147"/>
      <c r="AC7147"/>
      <c r="AD7147"/>
      <c r="AE7147"/>
    </row>
    <row r="7148" spans="28:31" ht="13" x14ac:dyDescent="0.3">
      <c r="AB7148"/>
      <c r="AC7148"/>
      <c r="AD7148"/>
      <c r="AE7148"/>
    </row>
    <row r="7149" spans="28:31" ht="13" x14ac:dyDescent="0.3">
      <c r="AB7149"/>
      <c r="AC7149"/>
      <c r="AD7149"/>
      <c r="AE7149"/>
    </row>
    <row r="7150" spans="28:31" ht="13" x14ac:dyDescent="0.3">
      <c r="AB7150"/>
      <c r="AC7150"/>
      <c r="AD7150"/>
      <c r="AE7150"/>
    </row>
    <row r="7151" spans="28:31" ht="13" x14ac:dyDescent="0.3">
      <c r="AB7151"/>
      <c r="AC7151"/>
      <c r="AD7151"/>
      <c r="AE7151"/>
    </row>
    <row r="7152" spans="28:31" ht="13" x14ac:dyDescent="0.3">
      <c r="AB7152"/>
      <c r="AC7152"/>
      <c r="AD7152"/>
      <c r="AE7152"/>
    </row>
    <row r="7153" spans="28:31" ht="13" x14ac:dyDescent="0.3">
      <c r="AB7153"/>
      <c r="AC7153"/>
      <c r="AD7153"/>
      <c r="AE7153"/>
    </row>
    <row r="7154" spans="28:31" ht="13" x14ac:dyDescent="0.3">
      <c r="AB7154"/>
      <c r="AC7154"/>
      <c r="AD7154"/>
      <c r="AE7154"/>
    </row>
    <row r="7155" spans="28:31" ht="13" x14ac:dyDescent="0.3">
      <c r="AB7155"/>
      <c r="AC7155"/>
      <c r="AD7155"/>
      <c r="AE7155"/>
    </row>
    <row r="7156" spans="28:31" ht="13" x14ac:dyDescent="0.3">
      <c r="AB7156"/>
      <c r="AC7156"/>
      <c r="AD7156"/>
      <c r="AE7156"/>
    </row>
    <row r="7157" spans="28:31" ht="13" x14ac:dyDescent="0.3">
      <c r="AB7157"/>
      <c r="AC7157"/>
      <c r="AD7157"/>
      <c r="AE7157"/>
    </row>
    <row r="7158" spans="28:31" ht="13" x14ac:dyDescent="0.3">
      <c r="AB7158"/>
      <c r="AC7158"/>
      <c r="AD7158"/>
      <c r="AE7158"/>
    </row>
    <row r="7159" spans="28:31" ht="13" x14ac:dyDescent="0.3">
      <c r="AB7159"/>
      <c r="AC7159"/>
      <c r="AD7159"/>
      <c r="AE7159"/>
    </row>
    <row r="7160" spans="28:31" ht="13" x14ac:dyDescent="0.3">
      <c r="AB7160"/>
      <c r="AC7160"/>
      <c r="AD7160"/>
      <c r="AE7160"/>
    </row>
    <row r="7161" spans="28:31" ht="13" x14ac:dyDescent="0.3">
      <c r="AB7161"/>
      <c r="AC7161"/>
      <c r="AD7161"/>
      <c r="AE7161"/>
    </row>
    <row r="7162" spans="28:31" ht="13" x14ac:dyDescent="0.3">
      <c r="AB7162"/>
      <c r="AC7162"/>
      <c r="AD7162"/>
      <c r="AE7162"/>
    </row>
    <row r="7163" spans="28:31" ht="13" x14ac:dyDescent="0.3">
      <c r="AB7163"/>
      <c r="AC7163"/>
      <c r="AD7163"/>
      <c r="AE7163"/>
    </row>
    <row r="7164" spans="28:31" ht="13" x14ac:dyDescent="0.3">
      <c r="AB7164"/>
      <c r="AC7164"/>
      <c r="AD7164"/>
      <c r="AE7164"/>
    </row>
    <row r="7165" spans="28:31" ht="13" x14ac:dyDescent="0.3">
      <c r="AB7165"/>
      <c r="AC7165"/>
      <c r="AD7165"/>
      <c r="AE7165"/>
    </row>
    <row r="7166" spans="28:31" ht="13" x14ac:dyDescent="0.3">
      <c r="AB7166"/>
      <c r="AC7166"/>
      <c r="AD7166"/>
      <c r="AE7166"/>
    </row>
    <row r="7167" spans="28:31" ht="13" x14ac:dyDescent="0.3">
      <c r="AB7167"/>
      <c r="AC7167"/>
      <c r="AD7167"/>
      <c r="AE7167"/>
    </row>
    <row r="7168" spans="28:31" ht="13" x14ac:dyDescent="0.3">
      <c r="AB7168"/>
      <c r="AC7168"/>
      <c r="AD7168"/>
      <c r="AE7168"/>
    </row>
    <row r="7169" spans="28:31" ht="13" x14ac:dyDescent="0.3">
      <c r="AB7169"/>
      <c r="AC7169"/>
      <c r="AD7169"/>
      <c r="AE7169"/>
    </row>
    <row r="7170" spans="28:31" ht="13" x14ac:dyDescent="0.3">
      <c r="AB7170"/>
      <c r="AC7170"/>
      <c r="AD7170"/>
      <c r="AE7170"/>
    </row>
    <row r="7171" spans="28:31" ht="13" x14ac:dyDescent="0.3">
      <c r="AB7171"/>
      <c r="AC7171"/>
      <c r="AD7171"/>
      <c r="AE7171"/>
    </row>
    <row r="7172" spans="28:31" ht="13" x14ac:dyDescent="0.3">
      <c r="AB7172"/>
      <c r="AC7172"/>
      <c r="AD7172"/>
      <c r="AE7172"/>
    </row>
    <row r="7173" spans="28:31" ht="13" x14ac:dyDescent="0.3">
      <c r="AB7173"/>
      <c r="AC7173"/>
      <c r="AD7173"/>
      <c r="AE7173"/>
    </row>
    <row r="7174" spans="28:31" ht="13" x14ac:dyDescent="0.3">
      <c r="AB7174"/>
      <c r="AC7174"/>
      <c r="AD7174"/>
      <c r="AE7174"/>
    </row>
    <row r="7175" spans="28:31" ht="13" x14ac:dyDescent="0.3">
      <c r="AB7175"/>
      <c r="AC7175"/>
      <c r="AD7175"/>
      <c r="AE7175"/>
    </row>
    <row r="7176" spans="28:31" ht="13" x14ac:dyDescent="0.3">
      <c r="AB7176"/>
      <c r="AC7176"/>
      <c r="AD7176"/>
      <c r="AE7176"/>
    </row>
    <row r="7177" spans="28:31" ht="13" x14ac:dyDescent="0.3">
      <c r="AB7177"/>
      <c r="AC7177"/>
      <c r="AD7177"/>
      <c r="AE7177"/>
    </row>
    <row r="7178" spans="28:31" ht="13" x14ac:dyDescent="0.3">
      <c r="AB7178"/>
      <c r="AC7178"/>
      <c r="AD7178"/>
      <c r="AE7178"/>
    </row>
    <row r="7179" spans="28:31" ht="13" x14ac:dyDescent="0.3">
      <c r="AB7179"/>
      <c r="AC7179"/>
      <c r="AD7179"/>
      <c r="AE7179"/>
    </row>
    <row r="7180" spans="28:31" ht="13" x14ac:dyDescent="0.3">
      <c r="AB7180"/>
      <c r="AC7180"/>
      <c r="AD7180"/>
      <c r="AE7180"/>
    </row>
    <row r="7181" spans="28:31" ht="13" x14ac:dyDescent="0.3">
      <c r="AB7181"/>
      <c r="AC7181"/>
      <c r="AD7181"/>
      <c r="AE7181"/>
    </row>
    <row r="7182" spans="28:31" ht="13" x14ac:dyDescent="0.3">
      <c r="AB7182"/>
      <c r="AC7182"/>
      <c r="AD7182"/>
      <c r="AE7182"/>
    </row>
    <row r="7183" spans="28:31" ht="13" x14ac:dyDescent="0.3">
      <c r="AB7183"/>
      <c r="AC7183"/>
      <c r="AD7183"/>
      <c r="AE7183"/>
    </row>
    <row r="7184" spans="28:31" ht="13" x14ac:dyDescent="0.3">
      <c r="AB7184"/>
      <c r="AC7184"/>
      <c r="AD7184"/>
      <c r="AE7184"/>
    </row>
    <row r="7185" spans="28:31" ht="13" x14ac:dyDescent="0.3">
      <c r="AB7185"/>
      <c r="AC7185"/>
      <c r="AD7185"/>
      <c r="AE7185"/>
    </row>
    <row r="7186" spans="28:31" ht="13" x14ac:dyDescent="0.3">
      <c r="AB7186"/>
      <c r="AC7186"/>
      <c r="AD7186"/>
      <c r="AE7186"/>
    </row>
    <row r="7187" spans="28:31" ht="13" x14ac:dyDescent="0.3">
      <c r="AB7187"/>
      <c r="AC7187"/>
      <c r="AD7187"/>
      <c r="AE7187"/>
    </row>
    <row r="7188" spans="28:31" ht="13" x14ac:dyDescent="0.3">
      <c r="AB7188"/>
      <c r="AC7188"/>
      <c r="AD7188"/>
      <c r="AE7188"/>
    </row>
    <row r="7189" spans="28:31" ht="13" x14ac:dyDescent="0.3">
      <c r="AB7189"/>
      <c r="AC7189"/>
      <c r="AD7189"/>
      <c r="AE7189"/>
    </row>
    <row r="7190" spans="28:31" ht="13" x14ac:dyDescent="0.3">
      <c r="AB7190"/>
      <c r="AC7190"/>
      <c r="AD7190"/>
      <c r="AE7190"/>
    </row>
    <row r="7191" spans="28:31" ht="13" x14ac:dyDescent="0.3">
      <c r="AB7191"/>
      <c r="AC7191"/>
      <c r="AD7191"/>
      <c r="AE7191"/>
    </row>
    <row r="7192" spans="28:31" ht="13" x14ac:dyDescent="0.3">
      <c r="AB7192"/>
      <c r="AC7192"/>
      <c r="AD7192"/>
      <c r="AE7192"/>
    </row>
    <row r="7193" spans="28:31" ht="13" x14ac:dyDescent="0.3">
      <c r="AB7193"/>
      <c r="AC7193"/>
      <c r="AD7193"/>
      <c r="AE7193"/>
    </row>
    <row r="7194" spans="28:31" ht="13" x14ac:dyDescent="0.3">
      <c r="AB7194"/>
      <c r="AC7194"/>
      <c r="AD7194"/>
      <c r="AE7194"/>
    </row>
    <row r="7195" spans="28:31" ht="13" x14ac:dyDescent="0.3">
      <c r="AB7195"/>
      <c r="AC7195"/>
      <c r="AD7195"/>
      <c r="AE7195"/>
    </row>
    <row r="7196" spans="28:31" ht="13" x14ac:dyDescent="0.3">
      <c r="AB7196"/>
      <c r="AC7196"/>
      <c r="AD7196"/>
      <c r="AE7196"/>
    </row>
    <row r="7197" spans="28:31" ht="13" x14ac:dyDescent="0.3">
      <c r="AB7197"/>
      <c r="AC7197"/>
      <c r="AD7197"/>
      <c r="AE7197"/>
    </row>
    <row r="7198" spans="28:31" ht="13" x14ac:dyDescent="0.3">
      <c r="AB7198"/>
      <c r="AC7198"/>
      <c r="AD7198"/>
      <c r="AE7198"/>
    </row>
    <row r="7199" spans="28:31" ht="13" x14ac:dyDescent="0.3">
      <c r="AB7199"/>
      <c r="AC7199"/>
      <c r="AD7199"/>
      <c r="AE7199"/>
    </row>
    <row r="7200" spans="28:31" ht="13" x14ac:dyDescent="0.3">
      <c r="AB7200"/>
      <c r="AC7200"/>
      <c r="AD7200"/>
      <c r="AE7200"/>
    </row>
    <row r="7201" spans="28:31" ht="13" x14ac:dyDescent="0.3">
      <c r="AB7201"/>
      <c r="AC7201"/>
      <c r="AD7201"/>
      <c r="AE7201"/>
    </row>
    <row r="7202" spans="28:31" ht="13" x14ac:dyDescent="0.3">
      <c r="AB7202"/>
      <c r="AC7202"/>
      <c r="AD7202"/>
      <c r="AE7202"/>
    </row>
    <row r="7203" spans="28:31" ht="13" x14ac:dyDescent="0.3">
      <c r="AB7203"/>
      <c r="AC7203"/>
      <c r="AD7203"/>
      <c r="AE7203"/>
    </row>
    <row r="7204" spans="28:31" ht="13" x14ac:dyDescent="0.3">
      <c r="AB7204"/>
      <c r="AC7204"/>
      <c r="AD7204"/>
      <c r="AE7204"/>
    </row>
    <row r="7205" spans="28:31" ht="13" x14ac:dyDescent="0.3">
      <c r="AB7205"/>
      <c r="AC7205"/>
      <c r="AD7205"/>
      <c r="AE7205"/>
    </row>
    <row r="7206" spans="28:31" ht="13" x14ac:dyDescent="0.3">
      <c r="AB7206"/>
      <c r="AC7206"/>
      <c r="AD7206"/>
      <c r="AE7206"/>
    </row>
    <row r="7207" spans="28:31" ht="13" x14ac:dyDescent="0.3">
      <c r="AB7207"/>
      <c r="AC7207"/>
      <c r="AD7207"/>
      <c r="AE7207"/>
    </row>
    <row r="7208" spans="28:31" ht="13" x14ac:dyDescent="0.3">
      <c r="AB7208"/>
      <c r="AC7208"/>
      <c r="AD7208"/>
      <c r="AE7208"/>
    </row>
    <row r="7209" spans="28:31" ht="13" x14ac:dyDescent="0.3">
      <c r="AB7209"/>
      <c r="AC7209"/>
      <c r="AD7209"/>
      <c r="AE7209"/>
    </row>
    <row r="7210" spans="28:31" ht="13" x14ac:dyDescent="0.3">
      <c r="AB7210"/>
      <c r="AC7210"/>
      <c r="AD7210"/>
      <c r="AE7210"/>
    </row>
    <row r="7211" spans="28:31" ht="13" x14ac:dyDescent="0.3">
      <c r="AB7211"/>
      <c r="AC7211"/>
      <c r="AD7211"/>
      <c r="AE7211"/>
    </row>
    <row r="7212" spans="28:31" ht="13" x14ac:dyDescent="0.3">
      <c r="AB7212"/>
      <c r="AC7212"/>
      <c r="AD7212"/>
      <c r="AE7212"/>
    </row>
    <row r="7213" spans="28:31" ht="13" x14ac:dyDescent="0.3">
      <c r="AB7213"/>
      <c r="AC7213"/>
      <c r="AD7213"/>
      <c r="AE7213"/>
    </row>
    <row r="7214" spans="28:31" ht="13" x14ac:dyDescent="0.3">
      <c r="AB7214"/>
      <c r="AC7214"/>
      <c r="AD7214"/>
      <c r="AE7214"/>
    </row>
    <row r="7215" spans="28:31" ht="13" x14ac:dyDescent="0.3">
      <c r="AB7215"/>
      <c r="AC7215"/>
      <c r="AD7215"/>
      <c r="AE7215"/>
    </row>
    <row r="7216" spans="28:31" ht="13" x14ac:dyDescent="0.3">
      <c r="AB7216"/>
      <c r="AC7216"/>
      <c r="AD7216"/>
      <c r="AE7216"/>
    </row>
    <row r="7217" spans="28:31" ht="13" x14ac:dyDescent="0.3">
      <c r="AB7217"/>
      <c r="AC7217"/>
      <c r="AD7217"/>
      <c r="AE7217"/>
    </row>
    <row r="7218" spans="28:31" ht="13" x14ac:dyDescent="0.3">
      <c r="AB7218"/>
      <c r="AC7218"/>
      <c r="AD7218"/>
      <c r="AE7218"/>
    </row>
    <row r="7219" spans="28:31" ht="13" x14ac:dyDescent="0.3">
      <c r="AB7219"/>
      <c r="AC7219"/>
      <c r="AD7219"/>
      <c r="AE7219"/>
    </row>
    <row r="7220" spans="28:31" ht="13" x14ac:dyDescent="0.3">
      <c r="AB7220"/>
      <c r="AC7220"/>
      <c r="AD7220"/>
      <c r="AE7220"/>
    </row>
    <row r="7221" spans="28:31" ht="13" x14ac:dyDescent="0.3">
      <c r="AB7221"/>
      <c r="AC7221"/>
      <c r="AD7221"/>
      <c r="AE7221"/>
    </row>
    <row r="7222" spans="28:31" ht="13" x14ac:dyDescent="0.3">
      <c r="AB7222"/>
      <c r="AC7222"/>
      <c r="AD7222"/>
      <c r="AE7222"/>
    </row>
    <row r="7223" spans="28:31" ht="13" x14ac:dyDescent="0.3">
      <c r="AB7223"/>
      <c r="AC7223"/>
      <c r="AD7223"/>
      <c r="AE7223"/>
    </row>
    <row r="7224" spans="28:31" ht="13" x14ac:dyDescent="0.3">
      <c r="AB7224"/>
      <c r="AC7224"/>
      <c r="AD7224"/>
      <c r="AE7224"/>
    </row>
    <row r="7225" spans="28:31" ht="13" x14ac:dyDescent="0.3">
      <c r="AB7225"/>
      <c r="AC7225"/>
      <c r="AD7225"/>
      <c r="AE7225"/>
    </row>
    <row r="7226" spans="28:31" ht="13" x14ac:dyDescent="0.3">
      <c r="AB7226"/>
      <c r="AC7226"/>
      <c r="AD7226"/>
      <c r="AE7226"/>
    </row>
    <row r="7227" spans="28:31" ht="13" x14ac:dyDescent="0.3">
      <c r="AB7227"/>
      <c r="AC7227"/>
      <c r="AD7227"/>
      <c r="AE7227"/>
    </row>
    <row r="7228" spans="28:31" ht="13" x14ac:dyDescent="0.3">
      <c r="AB7228"/>
      <c r="AC7228"/>
      <c r="AD7228"/>
      <c r="AE7228"/>
    </row>
    <row r="7229" spans="28:31" ht="13" x14ac:dyDescent="0.3">
      <c r="AB7229"/>
      <c r="AC7229"/>
      <c r="AD7229"/>
      <c r="AE7229"/>
    </row>
    <row r="7230" spans="28:31" ht="13" x14ac:dyDescent="0.3">
      <c r="AB7230"/>
      <c r="AC7230"/>
      <c r="AD7230"/>
      <c r="AE7230"/>
    </row>
    <row r="7231" spans="28:31" ht="13" x14ac:dyDescent="0.3">
      <c r="AB7231"/>
      <c r="AC7231"/>
      <c r="AD7231"/>
      <c r="AE7231"/>
    </row>
    <row r="7232" spans="28:31" ht="13" x14ac:dyDescent="0.3">
      <c r="AB7232"/>
      <c r="AC7232"/>
      <c r="AD7232"/>
      <c r="AE7232"/>
    </row>
    <row r="7233" spans="28:31" ht="13" x14ac:dyDescent="0.3">
      <c r="AB7233"/>
      <c r="AC7233"/>
      <c r="AD7233"/>
      <c r="AE7233"/>
    </row>
    <row r="7234" spans="28:31" ht="13" x14ac:dyDescent="0.3">
      <c r="AB7234"/>
      <c r="AC7234"/>
      <c r="AD7234"/>
      <c r="AE7234"/>
    </row>
    <row r="7235" spans="28:31" ht="13" x14ac:dyDescent="0.3">
      <c r="AB7235"/>
      <c r="AC7235"/>
      <c r="AD7235"/>
      <c r="AE7235"/>
    </row>
    <row r="7236" spans="28:31" ht="13" x14ac:dyDescent="0.3">
      <c r="AB7236"/>
      <c r="AC7236"/>
      <c r="AD7236"/>
      <c r="AE7236"/>
    </row>
    <row r="7237" spans="28:31" ht="13" x14ac:dyDescent="0.3">
      <c r="AB7237"/>
      <c r="AC7237"/>
      <c r="AD7237"/>
      <c r="AE7237"/>
    </row>
    <row r="7238" spans="28:31" ht="13" x14ac:dyDescent="0.3">
      <c r="AB7238"/>
      <c r="AC7238"/>
      <c r="AD7238"/>
      <c r="AE7238"/>
    </row>
    <row r="7239" spans="28:31" ht="13" x14ac:dyDescent="0.3">
      <c r="AB7239"/>
      <c r="AC7239"/>
      <c r="AD7239"/>
      <c r="AE7239"/>
    </row>
    <row r="7240" spans="28:31" ht="13" x14ac:dyDescent="0.3">
      <c r="AB7240"/>
      <c r="AC7240"/>
      <c r="AD7240"/>
      <c r="AE7240"/>
    </row>
    <row r="7241" spans="28:31" ht="13" x14ac:dyDescent="0.3">
      <c r="AB7241"/>
      <c r="AC7241"/>
      <c r="AD7241"/>
      <c r="AE7241"/>
    </row>
    <row r="7242" spans="28:31" ht="13" x14ac:dyDescent="0.3">
      <c r="AB7242"/>
      <c r="AC7242"/>
      <c r="AD7242"/>
      <c r="AE7242"/>
    </row>
    <row r="7243" spans="28:31" ht="13" x14ac:dyDescent="0.3">
      <c r="AB7243"/>
      <c r="AC7243"/>
      <c r="AD7243"/>
      <c r="AE7243"/>
    </row>
    <row r="7244" spans="28:31" ht="13" x14ac:dyDescent="0.3">
      <c r="AB7244"/>
      <c r="AC7244"/>
      <c r="AD7244"/>
      <c r="AE7244"/>
    </row>
    <row r="7245" spans="28:31" ht="13" x14ac:dyDescent="0.3">
      <c r="AB7245"/>
      <c r="AC7245"/>
      <c r="AD7245"/>
      <c r="AE7245"/>
    </row>
    <row r="7246" spans="28:31" ht="13" x14ac:dyDescent="0.3">
      <c r="AB7246"/>
      <c r="AC7246"/>
      <c r="AD7246"/>
      <c r="AE7246"/>
    </row>
    <row r="7247" spans="28:31" ht="13" x14ac:dyDescent="0.3">
      <c r="AB7247"/>
      <c r="AC7247"/>
      <c r="AD7247"/>
      <c r="AE7247"/>
    </row>
    <row r="7248" spans="28:31" ht="13" x14ac:dyDescent="0.3">
      <c r="AB7248"/>
      <c r="AC7248"/>
      <c r="AD7248"/>
      <c r="AE7248"/>
    </row>
    <row r="7249" spans="28:31" ht="13" x14ac:dyDescent="0.3">
      <c r="AB7249"/>
      <c r="AC7249"/>
      <c r="AD7249"/>
      <c r="AE7249"/>
    </row>
    <row r="7250" spans="28:31" ht="13" x14ac:dyDescent="0.3">
      <c r="AB7250"/>
      <c r="AC7250"/>
      <c r="AD7250"/>
      <c r="AE7250"/>
    </row>
    <row r="7251" spans="28:31" ht="13" x14ac:dyDescent="0.3">
      <c r="AB7251"/>
      <c r="AC7251"/>
      <c r="AD7251"/>
      <c r="AE7251"/>
    </row>
    <row r="7252" spans="28:31" ht="13" x14ac:dyDescent="0.3">
      <c r="AB7252"/>
      <c r="AC7252"/>
      <c r="AD7252"/>
      <c r="AE7252"/>
    </row>
    <row r="7253" spans="28:31" ht="13" x14ac:dyDescent="0.3">
      <c r="AB7253"/>
      <c r="AC7253"/>
      <c r="AD7253"/>
      <c r="AE7253"/>
    </row>
    <row r="7254" spans="28:31" ht="13" x14ac:dyDescent="0.3">
      <c r="AB7254"/>
      <c r="AC7254"/>
      <c r="AD7254"/>
      <c r="AE7254"/>
    </row>
    <row r="7255" spans="28:31" ht="13" x14ac:dyDescent="0.3">
      <c r="AB7255"/>
      <c r="AC7255"/>
      <c r="AD7255"/>
      <c r="AE7255"/>
    </row>
    <row r="7256" spans="28:31" ht="13" x14ac:dyDescent="0.3">
      <c r="AB7256"/>
      <c r="AC7256"/>
      <c r="AD7256"/>
      <c r="AE7256"/>
    </row>
    <row r="7257" spans="28:31" ht="13" x14ac:dyDescent="0.3">
      <c r="AB7257"/>
      <c r="AC7257"/>
      <c r="AD7257"/>
      <c r="AE7257"/>
    </row>
    <row r="7258" spans="28:31" ht="13" x14ac:dyDescent="0.3">
      <c r="AB7258"/>
      <c r="AC7258"/>
      <c r="AD7258"/>
      <c r="AE7258"/>
    </row>
    <row r="7259" spans="28:31" ht="13" x14ac:dyDescent="0.3">
      <c r="AB7259"/>
      <c r="AC7259"/>
      <c r="AD7259"/>
      <c r="AE7259"/>
    </row>
    <row r="7260" spans="28:31" ht="13" x14ac:dyDescent="0.3">
      <c r="AB7260"/>
      <c r="AC7260"/>
      <c r="AD7260"/>
      <c r="AE7260"/>
    </row>
    <row r="7261" spans="28:31" ht="13" x14ac:dyDescent="0.3">
      <c r="AB7261"/>
      <c r="AC7261"/>
      <c r="AD7261"/>
      <c r="AE7261"/>
    </row>
    <row r="7262" spans="28:31" ht="13" x14ac:dyDescent="0.3">
      <c r="AB7262"/>
      <c r="AC7262"/>
      <c r="AD7262"/>
      <c r="AE7262"/>
    </row>
    <row r="7263" spans="28:31" ht="13" x14ac:dyDescent="0.3">
      <c r="AB7263"/>
      <c r="AC7263"/>
      <c r="AD7263"/>
      <c r="AE7263"/>
    </row>
    <row r="7264" spans="28:31" ht="13" x14ac:dyDescent="0.3">
      <c r="AB7264"/>
      <c r="AC7264"/>
      <c r="AD7264"/>
      <c r="AE7264"/>
    </row>
    <row r="7265" spans="28:31" ht="13" x14ac:dyDescent="0.3">
      <c r="AB7265"/>
      <c r="AC7265"/>
      <c r="AD7265"/>
      <c r="AE7265"/>
    </row>
    <row r="7266" spans="28:31" ht="13" x14ac:dyDescent="0.3">
      <c r="AB7266"/>
      <c r="AC7266"/>
      <c r="AD7266"/>
      <c r="AE7266"/>
    </row>
    <row r="7267" spans="28:31" ht="13" x14ac:dyDescent="0.3">
      <c r="AB7267"/>
      <c r="AC7267"/>
      <c r="AD7267"/>
      <c r="AE7267"/>
    </row>
    <row r="7268" spans="28:31" ht="13" x14ac:dyDescent="0.3">
      <c r="AB7268"/>
      <c r="AC7268"/>
      <c r="AD7268"/>
      <c r="AE7268"/>
    </row>
    <row r="7269" spans="28:31" ht="13" x14ac:dyDescent="0.3">
      <c r="AB7269"/>
      <c r="AC7269"/>
      <c r="AD7269"/>
      <c r="AE7269"/>
    </row>
    <row r="7270" spans="28:31" ht="13" x14ac:dyDescent="0.3">
      <c r="AB7270"/>
      <c r="AC7270"/>
      <c r="AD7270"/>
      <c r="AE7270"/>
    </row>
    <row r="7271" spans="28:31" ht="13" x14ac:dyDescent="0.3">
      <c r="AB7271"/>
      <c r="AC7271"/>
      <c r="AD7271"/>
      <c r="AE7271"/>
    </row>
    <row r="7272" spans="28:31" ht="13" x14ac:dyDescent="0.3">
      <c r="AB7272"/>
      <c r="AC7272"/>
      <c r="AD7272"/>
      <c r="AE7272"/>
    </row>
    <row r="7273" spans="28:31" ht="13" x14ac:dyDescent="0.3">
      <c r="AB7273"/>
      <c r="AC7273"/>
      <c r="AD7273"/>
      <c r="AE7273"/>
    </row>
    <row r="7274" spans="28:31" ht="13" x14ac:dyDescent="0.3">
      <c r="AB7274"/>
      <c r="AC7274"/>
      <c r="AD7274"/>
      <c r="AE7274"/>
    </row>
    <row r="7275" spans="28:31" ht="13" x14ac:dyDescent="0.3">
      <c r="AB7275"/>
      <c r="AC7275"/>
      <c r="AD7275"/>
      <c r="AE7275"/>
    </row>
    <row r="7276" spans="28:31" ht="13" x14ac:dyDescent="0.3">
      <c r="AB7276"/>
      <c r="AC7276"/>
      <c r="AD7276"/>
      <c r="AE7276"/>
    </row>
    <row r="7277" spans="28:31" ht="13" x14ac:dyDescent="0.3">
      <c r="AB7277"/>
      <c r="AC7277"/>
      <c r="AD7277"/>
      <c r="AE7277"/>
    </row>
    <row r="7278" spans="28:31" ht="13" x14ac:dyDescent="0.3">
      <c r="AB7278"/>
      <c r="AC7278"/>
      <c r="AD7278"/>
      <c r="AE7278"/>
    </row>
    <row r="7279" spans="28:31" ht="13" x14ac:dyDescent="0.3">
      <c r="AB7279"/>
      <c r="AC7279"/>
      <c r="AD7279"/>
      <c r="AE7279"/>
    </row>
    <row r="7280" spans="28:31" ht="13" x14ac:dyDescent="0.3">
      <c r="AB7280"/>
      <c r="AC7280"/>
      <c r="AD7280"/>
      <c r="AE7280"/>
    </row>
    <row r="7281" spans="28:31" ht="13" x14ac:dyDescent="0.3">
      <c r="AB7281"/>
      <c r="AC7281"/>
      <c r="AD7281"/>
      <c r="AE7281"/>
    </row>
    <row r="7282" spans="28:31" ht="13" x14ac:dyDescent="0.3">
      <c r="AB7282"/>
      <c r="AC7282"/>
      <c r="AD7282"/>
      <c r="AE7282"/>
    </row>
    <row r="7283" spans="28:31" ht="13" x14ac:dyDescent="0.3">
      <c r="AB7283"/>
      <c r="AC7283"/>
      <c r="AD7283"/>
      <c r="AE7283"/>
    </row>
    <row r="7284" spans="28:31" ht="13" x14ac:dyDescent="0.3">
      <c r="AB7284"/>
      <c r="AC7284"/>
      <c r="AD7284"/>
      <c r="AE7284"/>
    </row>
    <row r="7285" spans="28:31" ht="13" x14ac:dyDescent="0.3">
      <c r="AB7285"/>
      <c r="AC7285"/>
      <c r="AD7285"/>
      <c r="AE7285"/>
    </row>
    <row r="7286" spans="28:31" ht="13" x14ac:dyDescent="0.3">
      <c r="AB7286"/>
      <c r="AC7286"/>
      <c r="AD7286"/>
      <c r="AE7286"/>
    </row>
    <row r="7287" spans="28:31" ht="13" x14ac:dyDescent="0.3">
      <c r="AB7287"/>
      <c r="AC7287"/>
      <c r="AD7287"/>
      <c r="AE7287"/>
    </row>
    <row r="7288" spans="28:31" ht="13" x14ac:dyDescent="0.3">
      <c r="AB7288"/>
      <c r="AC7288"/>
      <c r="AD7288"/>
      <c r="AE7288"/>
    </row>
    <row r="7289" spans="28:31" ht="13" x14ac:dyDescent="0.3">
      <c r="AB7289"/>
      <c r="AC7289"/>
      <c r="AD7289"/>
      <c r="AE7289"/>
    </row>
    <row r="7290" spans="28:31" ht="13" x14ac:dyDescent="0.3">
      <c r="AB7290"/>
      <c r="AC7290"/>
      <c r="AD7290"/>
      <c r="AE7290"/>
    </row>
    <row r="7291" spans="28:31" ht="13" x14ac:dyDescent="0.3">
      <c r="AB7291"/>
      <c r="AC7291"/>
      <c r="AD7291"/>
      <c r="AE7291"/>
    </row>
    <row r="7292" spans="28:31" ht="13" x14ac:dyDescent="0.3">
      <c r="AB7292"/>
      <c r="AC7292"/>
      <c r="AD7292"/>
      <c r="AE7292"/>
    </row>
    <row r="7293" spans="28:31" ht="13" x14ac:dyDescent="0.3">
      <c r="AB7293"/>
      <c r="AC7293"/>
      <c r="AD7293"/>
      <c r="AE7293"/>
    </row>
    <row r="7294" spans="28:31" ht="13" x14ac:dyDescent="0.3">
      <c r="AB7294"/>
      <c r="AC7294"/>
      <c r="AD7294"/>
      <c r="AE7294"/>
    </row>
    <row r="7295" spans="28:31" ht="13" x14ac:dyDescent="0.3">
      <c r="AB7295"/>
      <c r="AC7295"/>
      <c r="AD7295"/>
      <c r="AE7295"/>
    </row>
    <row r="7296" spans="28:31" ht="13" x14ac:dyDescent="0.3">
      <c r="AB7296"/>
      <c r="AC7296"/>
      <c r="AD7296"/>
      <c r="AE7296"/>
    </row>
    <row r="7297" spans="28:31" ht="13" x14ac:dyDescent="0.3">
      <c r="AB7297"/>
      <c r="AC7297"/>
      <c r="AD7297"/>
      <c r="AE7297"/>
    </row>
    <row r="7298" spans="28:31" ht="13" x14ac:dyDescent="0.3">
      <c r="AB7298"/>
      <c r="AC7298"/>
      <c r="AD7298"/>
      <c r="AE7298"/>
    </row>
    <row r="7299" spans="28:31" ht="13" x14ac:dyDescent="0.3">
      <c r="AB7299"/>
      <c r="AC7299"/>
      <c r="AD7299"/>
      <c r="AE7299"/>
    </row>
    <row r="7300" spans="28:31" ht="13" x14ac:dyDescent="0.3">
      <c r="AB7300"/>
      <c r="AC7300"/>
      <c r="AD7300"/>
      <c r="AE7300"/>
    </row>
    <row r="7301" spans="28:31" ht="13" x14ac:dyDescent="0.3">
      <c r="AB7301"/>
      <c r="AC7301"/>
      <c r="AD7301"/>
      <c r="AE7301"/>
    </row>
    <row r="7302" spans="28:31" ht="13" x14ac:dyDescent="0.3">
      <c r="AB7302"/>
      <c r="AC7302"/>
      <c r="AD7302"/>
      <c r="AE7302"/>
    </row>
    <row r="7303" spans="28:31" ht="13" x14ac:dyDescent="0.3">
      <c r="AB7303"/>
      <c r="AC7303"/>
      <c r="AD7303"/>
      <c r="AE7303"/>
    </row>
    <row r="7304" spans="28:31" ht="13" x14ac:dyDescent="0.3">
      <c r="AB7304"/>
      <c r="AC7304"/>
      <c r="AD7304"/>
      <c r="AE7304"/>
    </row>
    <row r="7305" spans="28:31" ht="13" x14ac:dyDescent="0.3">
      <c r="AB7305"/>
      <c r="AC7305"/>
      <c r="AD7305"/>
      <c r="AE7305"/>
    </row>
    <row r="7306" spans="28:31" ht="13" x14ac:dyDescent="0.3">
      <c r="AB7306"/>
      <c r="AC7306"/>
      <c r="AD7306"/>
      <c r="AE7306"/>
    </row>
    <row r="7307" spans="28:31" ht="13" x14ac:dyDescent="0.3">
      <c r="AB7307"/>
      <c r="AC7307"/>
      <c r="AD7307"/>
      <c r="AE7307"/>
    </row>
    <row r="7308" spans="28:31" ht="13" x14ac:dyDescent="0.3">
      <c r="AB7308"/>
      <c r="AC7308"/>
      <c r="AD7308"/>
      <c r="AE7308"/>
    </row>
    <row r="7309" spans="28:31" ht="13" x14ac:dyDescent="0.3">
      <c r="AB7309"/>
      <c r="AC7309"/>
      <c r="AD7309"/>
      <c r="AE7309"/>
    </row>
    <row r="7310" spans="28:31" ht="13" x14ac:dyDescent="0.3">
      <c r="AB7310"/>
      <c r="AC7310"/>
      <c r="AD7310"/>
      <c r="AE7310"/>
    </row>
    <row r="7311" spans="28:31" ht="13" x14ac:dyDescent="0.3">
      <c r="AB7311"/>
      <c r="AC7311"/>
      <c r="AD7311"/>
      <c r="AE7311"/>
    </row>
    <row r="7312" spans="28:31" ht="13" x14ac:dyDescent="0.3">
      <c r="AB7312"/>
      <c r="AC7312"/>
      <c r="AD7312"/>
      <c r="AE7312"/>
    </row>
    <row r="7313" spans="28:31" ht="13" x14ac:dyDescent="0.3">
      <c r="AB7313"/>
      <c r="AC7313"/>
      <c r="AD7313"/>
      <c r="AE7313"/>
    </row>
    <row r="7314" spans="28:31" ht="13" x14ac:dyDescent="0.3">
      <c r="AB7314"/>
      <c r="AC7314"/>
      <c r="AD7314"/>
      <c r="AE7314"/>
    </row>
    <row r="7315" spans="28:31" ht="13" x14ac:dyDescent="0.3">
      <c r="AB7315"/>
      <c r="AC7315"/>
      <c r="AD7315"/>
      <c r="AE7315"/>
    </row>
    <row r="7316" spans="28:31" ht="13" x14ac:dyDescent="0.3">
      <c r="AB7316"/>
      <c r="AC7316"/>
      <c r="AD7316"/>
      <c r="AE7316"/>
    </row>
    <row r="7317" spans="28:31" ht="13" x14ac:dyDescent="0.3">
      <c r="AB7317"/>
      <c r="AC7317"/>
      <c r="AD7317"/>
      <c r="AE7317"/>
    </row>
    <row r="7318" spans="28:31" ht="13" x14ac:dyDescent="0.3">
      <c r="AB7318"/>
      <c r="AC7318"/>
      <c r="AD7318"/>
      <c r="AE7318"/>
    </row>
    <row r="7319" spans="28:31" ht="13" x14ac:dyDescent="0.3">
      <c r="AB7319"/>
      <c r="AC7319"/>
      <c r="AD7319"/>
      <c r="AE7319"/>
    </row>
    <row r="7320" spans="28:31" ht="13" x14ac:dyDescent="0.3">
      <c r="AB7320"/>
      <c r="AC7320"/>
      <c r="AD7320"/>
      <c r="AE7320"/>
    </row>
    <row r="7321" spans="28:31" ht="13" x14ac:dyDescent="0.3">
      <c r="AB7321"/>
      <c r="AC7321"/>
      <c r="AD7321"/>
      <c r="AE7321"/>
    </row>
    <row r="7322" spans="28:31" ht="13" x14ac:dyDescent="0.3">
      <c r="AB7322"/>
      <c r="AC7322"/>
      <c r="AD7322"/>
      <c r="AE7322"/>
    </row>
    <row r="7323" spans="28:31" ht="13" x14ac:dyDescent="0.3">
      <c r="AB7323"/>
      <c r="AC7323"/>
      <c r="AD7323"/>
      <c r="AE7323"/>
    </row>
    <row r="7324" spans="28:31" ht="13" x14ac:dyDescent="0.3">
      <c r="AB7324"/>
      <c r="AC7324"/>
      <c r="AD7324"/>
      <c r="AE7324"/>
    </row>
    <row r="7325" spans="28:31" ht="13" x14ac:dyDescent="0.3">
      <c r="AB7325"/>
      <c r="AC7325"/>
      <c r="AD7325"/>
      <c r="AE7325"/>
    </row>
    <row r="7326" spans="28:31" ht="13" x14ac:dyDescent="0.3">
      <c r="AB7326"/>
      <c r="AC7326"/>
      <c r="AD7326"/>
      <c r="AE7326"/>
    </row>
    <row r="7327" spans="28:31" ht="13" x14ac:dyDescent="0.3">
      <c r="AB7327"/>
      <c r="AC7327"/>
      <c r="AD7327"/>
      <c r="AE7327"/>
    </row>
    <row r="7328" spans="28:31" ht="13" x14ac:dyDescent="0.3">
      <c r="AB7328"/>
      <c r="AC7328"/>
      <c r="AD7328"/>
      <c r="AE7328"/>
    </row>
    <row r="7329" spans="28:31" ht="13" x14ac:dyDescent="0.3">
      <c r="AB7329"/>
      <c r="AC7329"/>
      <c r="AD7329"/>
      <c r="AE7329"/>
    </row>
    <row r="7330" spans="28:31" ht="13" x14ac:dyDescent="0.3">
      <c r="AB7330"/>
      <c r="AC7330"/>
      <c r="AD7330"/>
      <c r="AE7330"/>
    </row>
    <row r="7331" spans="28:31" ht="13" x14ac:dyDescent="0.3">
      <c r="AB7331"/>
      <c r="AC7331"/>
      <c r="AD7331"/>
      <c r="AE7331"/>
    </row>
    <row r="7332" spans="28:31" ht="13" x14ac:dyDescent="0.3">
      <c r="AB7332"/>
      <c r="AC7332"/>
      <c r="AD7332"/>
      <c r="AE7332"/>
    </row>
    <row r="7333" spans="28:31" ht="13" x14ac:dyDescent="0.3">
      <c r="AB7333"/>
      <c r="AC7333"/>
      <c r="AD7333"/>
      <c r="AE7333"/>
    </row>
    <row r="7334" spans="28:31" ht="13" x14ac:dyDescent="0.3">
      <c r="AB7334"/>
      <c r="AC7334"/>
      <c r="AD7334"/>
      <c r="AE7334"/>
    </row>
    <row r="7335" spans="28:31" ht="13" x14ac:dyDescent="0.3">
      <c r="AB7335"/>
      <c r="AC7335"/>
      <c r="AD7335"/>
      <c r="AE7335"/>
    </row>
    <row r="7336" spans="28:31" ht="13" x14ac:dyDescent="0.3">
      <c r="AB7336"/>
      <c r="AC7336"/>
      <c r="AD7336"/>
      <c r="AE7336"/>
    </row>
    <row r="7337" spans="28:31" ht="13" x14ac:dyDescent="0.3">
      <c r="AB7337"/>
      <c r="AC7337"/>
      <c r="AD7337"/>
      <c r="AE7337"/>
    </row>
    <row r="7338" spans="28:31" ht="13" x14ac:dyDescent="0.3">
      <c r="AB7338"/>
      <c r="AC7338"/>
      <c r="AD7338"/>
      <c r="AE7338"/>
    </row>
    <row r="7339" spans="28:31" ht="13" x14ac:dyDescent="0.3">
      <c r="AB7339"/>
      <c r="AC7339"/>
      <c r="AD7339"/>
      <c r="AE7339"/>
    </row>
    <row r="7340" spans="28:31" ht="13" x14ac:dyDescent="0.3">
      <c r="AB7340"/>
      <c r="AC7340"/>
      <c r="AD7340"/>
      <c r="AE7340"/>
    </row>
    <row r="7341" spans="28:31" ht="13" x14ac:dyDescent="0.3">
      <c r="AB7341"/>
      <c r="AC7341"/>
      <c r="AD7341"/>
      <c r="AE7341"/>
    </row>
    <row r="7342" spans="28:31" ht="13" x14ac:dyDescent="0.3">
      <c r="AB7342"/>
      <c r="AC7342"/>
      <c r="AD7342"/>
      <c r="AE7342"/>
    </row>
    <row r="7343" spans="28:31" ht="13" x14ac:dyDescent="0.3">
      <c r="AB7343"/>
      <c r="AC7343"/>
      <c r="AD7343"/>
      <c r="AE7343"/>
    </row>
    <row r="7344" spans="28:31" ht="13" x14ac:dyDescent="0.3">
      <c r="AB7344"/>
      <c r="AC7344"/>
      <c r="AD7344"/>
      <c r="AE7344"/>
    </row>
    <row r="7345" spans="28:31" ht="13" x14ac:dyDescent="0.3">
      <c r="AB7345"/>
      <c r="AC7345"/>
      <c r="AD7345"/>
      <c r="AE7345"/>
    </row>
    <row r="7346" spans="28:31" ht="13" x14ac:dyDescent="0.3">
      <c r="AB7346"/>
      <c r="AC7346"/>
      <c r="AD7346"/>
      <c r="AE7346"/>
    </row>
    <row r="7347" spans="28:31" ht="13" x14ac:dyDescent="0.3">
      <c r="AB7347"/>
      <c r="AC7347"/>
      <c r="AD7347"/>
      <c r="AE7347"/>
    </row>
    <row r="7348" spans="28:31" ht="13" x14ac:dyDescent="0.3">
      <c r="AB7348"/>
      <c r="AC7348"/>
      <c r="AD7348"/>
      <c r="AE7348"/>
    </row>
    <row r="7349" spans="28:31" ht="13" x14ac:dyDescent="0.3">
      <c r="AB7349"/>
      <c r="AC7349"/>
      <c r="AD7349"/>
      <c r="AE7349"/>
    </row>
    <row r="7350" spans="28:31" ht="13" x14ac:dyDescent="0.3">
      <c r="AB7350"/>
      <c r="AC7350"/>
      <c r="AD7350"/>
      <c r="AE7350"/>
    </row>
    <row r="7351" spans="28:31" ht="13" x14ac:dyDescent="0.3">
      <c r="AB7351"/>
      <c r="AC7351"/>
      <c r="AD7351"/>
      <c r="AE7351"/>
    </row>
    <row r="7352" spans="28:31" ht="13" x14ac:dyDescent="0.3">
      <c r="AB7352"/>
      <c r="AC7352"/>
      <c r="AD7352"/>
      <c r="AE7352"/>
    </row>
    <row r="7353" spans="28:31" ht="13" x14ac:dyDescent="0.3">
      <c r="AB7353"/>
      <c r="AC7353"/>
      <c r="AD7353"/>
      <c r="AE7353"/>
    </row>
    <row r="7354" spans="28:31" ht="13" x14ac:dyDescent="0.3">
      <c r="AB7354"/>
      <c r="AC7354"/>
      <c r="AD7354"/>
      <c r="AE7354"/>
    </row>
    <row r="7355" spans="28:31" ht="13" x14ac:dyDescent="0.3">
      <c r="AB7355"/>
      <c r="AC7355"/>
      <c r="AD7355"/>
      <c r="AE7355"/>
    </row>
    <row r="7356" spans="28:31" ht="13" x14ac:dyDescent="0.3">
      <c r="AB7356"/>
      <c r="AC7356"/>
      <c r="AD7356"/>
      <c r="AE7356"/>
    </row>
    <row r="7357" spans="28:31" ht="13" x14ac:dyDescent="0.3">
      <c r="AB7357"/>
      <c r="AC7357"/>
      <c r="AD7357"/>
      <c r="AE7357"/>
    </row>
    <row r="7358" spans="28:31" ht="13" x14ac:dyDescent="0.3">
      <c r="AB7358"/>
      <c r="AC7358"/>
      <c r="AD7358"/>
      <c r="AE7358"/>
    </row>
    <row r="7359" spans="28:31" ht="13" x14ac:dyDescent="0.3">
      <c r="AB7359"/>
      <c r="AC7359"/>
      <c r="AD7359"/>
      <c r="AE7359"/>
    </row>
    <row r="7360" spans="28:31" ht="13" x14ac:dyDescent="0.3">
      <c r="AB7360"/>
      <c r="AC7360"/>
      <c r="AD7360"/>
      <c r="AE7360"/>
    </row>
    <row r="7361" spans="28:31" ht="13" x14ac:dyDescent="0.3">
      <c r="AB7361"/>
      <c r="AC7361"/>
      <c r="AD7361"/>
      <c r="AE7361"/>
    </row>
    <row r="7362" spans="28:31" ht="13" x14ac:dyDescent="0.3">
      <c r="AB7362"/>
      <c r="AC7362"/>
      <c r="AD7362"/>
      <c r="AE7362"/>
    </row>
    <row r="7363" spans="28:31" ht="13" x14ac:dyDescent="0.3">
      <c r="AB7363"/>
      <c r="AC7363"/>
      <c r="AD7363"/>
      <c r="AE7363"/>
    </row>
    <row r="7364" spans="28:31" ht="13" x14ac:dyDescent="0.3">
      <c r="AB7364"/>
      <c r="AC7364"/>
      <c r="AD7364"/>
      <c r="AE7364"/>
    </row>
    <row r="7365" spans="28:31" ht="13" x14ac:dyDescent="0.3">
      <c r="AB7365"/>
      <c r="AC7365"/>
      <c r="AD7365"/>
      <c r="AE7365"/>
    </row>
    <row r="7366" spans="28:31" ht="13" x14ac:dyDescent="0.3">
      <c r="AB7366"/>
      <c r="AC7366"/>
      <c r="AD7366"/>
      <c r="AE7366"/>
    </row>
    <row r="7367" spans="28:31" ht="13" x14ac:dyDescent="0.3">
      <c r="AB7367"/>
      <c r="AC7367"/>
      <c r="AD7367"/>
      <c r="AE7367"/>
    </row>
    <row r="7368" spans="28:31" ht="13" x14ac:dyDescent="0.3">
      <c r="AB7368"/>
      <c r="AC7368"/>
      <c r="AD7368"/>
      <c r="AE7368"/>
    </row>
    <row r="7369" spans="28:31" ht="13" x14ac:dyDescent="0.3">
      <c r="AB7369"/>
      <c r="AC7369"/>
      <c r="AD7369"/>
      <c r="AE7369"/>
    </row>
    <row r="7370" spans="28:31" ht="13" x14ac:dyDescent="0.3">
      <c r="AB7370"/>
      <c r="AC7370"/>
      <c r="AD7370"/>
      <c r="AE7370"/>
    </row>
    <row r="7371" spans="28:31" ht="13" x14ac:dyDescent="0.3">
      <c r="AB7371"/>
      <c r="AC7371"/>
      <c r="AD7371"/>
      <c r="AE7371"/>
    </row>
    <row r="7372" spans="28:31" ht="13" x14ac:dyDescent="0.3">
      <c r="AB7372"/>
      <c r="AC7372"/>
      <c r="AD7372"/>
      <c r="AE7372"/>
    </row>
    <row r="7373" spans="28:31" ht="13" x14ac:dyDescent="0.3">
      <c r="AB7373"/>
      <c r="AC7373"/>
      <c r="AD7373"/>
      <c r="AE7373"/>
    </row>
    <row r="7374" spans="28:31" ht="13" x14ac:dyDescent="0.3">
      <c r="AB7374"/>
      <c r="AC7374"/>
      <c r="AD7374"/>
      <c r="AE7374"/>
    </row>
    <row r="7375" spans="28:31" ht="13" x14ac:dyDescent="0.3">
      <c r="AB7375"/>
      <c r="AC7375"/>
      <c r="AD7375"/>
      <c r="AE7375"/>
    </row>
    <row r="7376" spans="28:31" ht="13" x14ac:dyDescent="0.3">
      <c r="AB7376"/>
      <c r="AC7376"/>
      <c r="AD7376"/>
      <c r="AE7376"/>
    </row>
    <row r="7377" spans="28:31" ht="13" x14ac:dyDescent="0.3">
      <c r="AB7377"/>
      <c r="AC7377"/>
      <c r="AD7377"/>
      <c r="AE7377"/>
    </row>
    <row r="7378" spans="28:31" ht="13" x14ac:dyDescent="0.3">
      <c r="AB7378"/>
      <c r="AC7378"/>
      <c r="AD7378"/>
      <c r="AE7378"/>
    </row>
    <row r="7379" spans="28:31" ht="13" x14ac:dyDescent="0.3">
      <c r="AB7379"/>
      <c r="AC7379"/>
      <c r="AD7379"/>
      <c r="AE7379"/>
    </row>
    <row r="7380" spans="28:31" ht="13" x14ac:dyDescent="0.3">
      <c r="AB7380"/>
      <c r="AC7380"/>
      <c r="AD7380"/>
      <c r="AE7380"/>
    </row>
    <row r="7381" spans="28:31" ht="13" x14ac:dyDescent="0.3">
      <c r="AB7381"/>
      <c r="AC7381"/>
      <c r="AD7381"/>
      <c r="AE7381"/>
    </row>
    <row r="7382" spans="28:31" ht="13" x14ac:dyDescent="0.3">
      <c r="AB7382"/>
      <c r="AC7382"/>
      <c r="AD7382"/>
      <c r="AE7382"/>
    </row>
    <row r="7383" spans="28:31" ht="13" x14ac:dyDescent="0.3">
      <c r="AB7383"/>
      <c r="AC7383"/>
      <c r="AD7383"/>
      <c r="AE7383"/>
    </row>
    <row r="7384" spans="28:31" ht="13" x14ac:dyDescent="0.3">
      <c r="AB7384"/>
      <c r="AC7384"/>
      <c r="AD7384"/>
      <c r="AE7384"/>
    </row>
    <row r="7385" spans="28:31" ht="13" x14ac:dyDescent="0.3">
      <c r="AB7385"/>
      <c r="AC7385"/>
      <c r="AD7385"/>
      <c r="AE7385"/>
    </row>
    <row r="7386" spans="28:31" ht="13" x14ac:dyDescent="0.3">
      <c r="AB7386"/>
      <c r="AC7386"/>
      <c r="AD7386"/>
      <c r="AE7386"/>
    </row>
    <row r="7387" spans="28:31" ht="13" x14ac:dyDescent="0.3">
      <c r="AB7387"/>
      <c r="AC7387"/>
      <c r="AD7387"/>
      <c r="AE7387"/>
    </row>
    <row r="7388" spans="28:31" ht="13" x14ac:dyDescent="0.3">
      <c r="AB7388"/>
      <c r="AC7388"/>
      <c r="AD7388"/>
      <c r="AE7388"/>
    </row>
    <row r="7389" spans="28:31" ht="13" x14ac:dyDescent="0.3">
      <c r="AB7389"/>
      <c r="AC7389"/>
      <c r="AD7389"/>
      <c r="AE7389"/>
    </row>
    <row r="7390" spans="28:31" ht="13" x14ac:dyDescent="0.3">
      <c r="AB7390"/>
      <c r="AC7390"/>
      <c r="AD7390"/>
      <c r="AE7390"/>
    </row>
    <row r="7391" spans="28:31" ht="13" x14ac:dyDescent="0.3">
      <c r="AB7391"/>
      <c r="AC7391"/>
      <c r="AD7391"/>
      <c r="AE7391"/>
    </row>
    <row r="7392" spans="28:31" ht="13" x14ac:dyDescent="0.3">
      <c r="AB7392"/>
      <c r="AC7392"/>
      <c r="AD7392"/>
      <c r="AE7392"/>
    </row>
    <row r="7393" spans="28:31" ht="13" x14ac:dyDescent="0.3">
      <c r="AB7393"/>
      <c r="AC7393"/>
      <c r="AD7393"/>
      <c r="AE7393"/>
    </row>
    <row r="7394" spans="28:31" ht="13" x14ac:dyDescent="0.3">
      <c r="AB7394"/>
      <c r="AC7394"/>
      <c r="AD7394"/>
      <c r="AE7394"/>
    </row>
    <row r="7395" spans="28:31" ht="13" x14ac:dyDescent="0.3">
      <c r="AB7395"/>
      <c r="AC7395"/>
      <c r="AD7395"/>
      <c r="AE7395"/>
    </row>
    <row r="7396" spans="28:31" ht="13" x14ac:dyDescent="0.3">
      <c r="AB7396"/>
      <c r="AC7396"/>
      <c r="AD7396"/>
      <c r="AE7396"/>
    </row>
    <row r="7397" spans="28:31" ht="13" x14ac:dyDescent="0.3">
      <c r="AB7397"/>
      <c r="AC7397"/>
      <c r="AD7397"/>
      <c r="AE7397"/>
    </row>
    <row r="7398" spans="28:31" ht="13" x14ac:dyDescent="0.3">
      <c r="AB7398"/>
      <c r="AC7398"/>
      <c r="AD7398"/>
      <c r="AE7398"/>
    </row>
    <row r="7399" spans="28:31" ht="13" x14ac:dyDescent="0.3">
      <c r="AB7399"/>
      <c r="AC7399"/>
      <c r="AD7399"/>
      <c r="AE7399"/>
    </row>
    <row r="7400" spans="28:31" ht="13" x14ac:dyDescent="0.3">
      <c r="AB7400"/>
      <c r="AC7400"/>
      <c r="AD7400"/>
      <c r="AE7400"/>
    </row>
    <row r="7401" spans="28:31" ht="13" x14ac:dyDescent="0.3">
      <c r="AB7401"/>
      <c r="AC7401"/>
      <c r="AD7401"/>
      <c r="AE7401"/>
    </row>
    <row r="7402" spans="28:31" ht="13" x14ac:dyDescent="0.3">
      <c r="AB7402"/>
      <c r="AC7402"/>
      <c r="AD7402"/>
      <c r="AE7402"/>
    </row>
    <row r="7403" spans="28:31" ht="13" x14ac:dyDescent="0.3">
      <c r="AB7403"/>
      <c r="AC7403"/>
      <c r="AD7403"/>
      <c r="AE7403"/>
    </row>
    <row r="7404" spans="28:31" ht="13" x14ac:dyDescent="0.3">
      <c r="AB7404"/>
      <c r="AC7404"/>
      <c r="AD7404"/>
      <c r="AE7404"/>
    </row>
    <row r="7405" spans="28:31" ht="13" x14ac:dyDescent="0.3">
      <c r="AB7405"/>
      <c r="AC7405"/>
      <c r="AD7405"/>
      <c r="AE7405"/>
    </row>
    <row r="7406" spans="28:31" ht="13" x14ac:dyDescent="0.3">
      <c r="AB7406"/>
      <c r="AC7406"/>
      <c r="AD7406"/>
      <c r="AE7406"/>
    </row>
    <row r="7407" spans="28:31" ht="13" x14ac:dyDescent="0.3">
      <c r="AB7407"/>
      <c r="AC7407"/>
      <c r="AD7407"/>
      <c r="AE7407"/>
    </row>
    <row r="7408" spans="28:31" ht="13" x14ac:dyDescent="0.3">
      <c r="AB7408"/>
      <c r="AC7408"/>
      <c r="AD7408"/>
      <c r="AE7408"/>
    </row>
    <row r="7409" spans="28:31" ht="13" x14ac:dyDescent="0.3">
      <c r="AB7409"/>
      <c r="AC7409"/>
      <c r="AD7409"/>
      <c r="AE7409"/>
    </row>
    <row r="7410" spans="28:31" ht="13" x14ac:dyDescent="0.3">
      <c r="AB7410"/>
      <c r="AC7410"/>
      <c r="AD7410"/>
      <c r="AE7410"/>
    </row>
    <row r="7411" spans="28:31" ht="13" x14ac:dyDescent="0.3">
      <c r="AB7411"/>
      <c r="AC7411"/>
      <c r="AD7411"/>
      <c r="AE7411"/>
    </row>
    <row r="7412" spans="28:31" ht="13" x14ac:dyDescent="0.3">
      <c r="AB7412"/>
      <c r="AC7412"/>
      <c r="AD7412"/>
      <c r="AE7412"/>
    </row>
    <row r="7413" spans="28:31" ht="13" x14ac:dyDescent="0.3">
      <c r="AB7413"/>
      <c r="AC7413"/>
      <c r="AD7413"/>
      <c r="AE7413"/>
    </row>
    <row r="7414" spans="28:31" ht="13" x14ac:dyDescent="0.3">
      <c r="AB7414"/>
      <c r="AC7414"/>
      <c r="AD7414"/>
      <c r="AE7414"/>
    </row>
    <row r="7415" spans="28:31" ht="13" x14ac:dyDescent="0.3">
      <c r="AB7415"/>
      <c r="AC7415"/>
      <c r="AD7415"/>
      <c r="AE7415"/>
    </row>
    <row r="7416" spans="28:31" ht="13" x14ac:dyDescent="0.3">
      <c r="AB7416"/>
      <c r="AC7416"/>
      <c r="AD7416"/>
      <c r="AE7416"/>
    </row>
    <row r="7417" spans="28:31" ht="13" x14ac:dyDescent="0.3">
      <c r="AB7417"/>
      <c r="AC7417"/>
      <c r="AD7417"/>
      <c r="AE7417"/>
    </row>
    <row r="7418" spans="28:31" ht="13" x14ac:dyDescent="0.3">
      <c r="AB7418"/>
      <c r="AC7418"/>
      <c r="AD7418"/>
      <c r="AE7418"/>
    </row>
    <row r="7419" spans="28:31" ht="13" x14ac:dyDescent="0.3">
      <c r="AB7419"/>
      <c r="AC7419"/>
      <c r="AD7419"/>
      <c r="AE7419"/>
    </row>
    <row r="7420" spans="28:31" ht="13" x14ac:dyDescent="0.3">
      <c r="AB7420"/>
      <c r="AC7420"/>
      <c r="AD7420"/>
      <c r="AE7420"/>
    </row>
    <row r="7421" spans="28:31" ht="13" x14ac:dyDescent="0.3">
      <c r="AB7421"/>
      <c r="AC7421"/>
      <c r="AD7421"/>
      <c r="AE7421"/>
    </row>
    <row r="7422" spans="28:31" ht="13" x14ac:dyDescent="0.3">
      <c r="AB7422"/>
      <c r="AC7422"/>
      <c r="AD7422"/>
      <c r="AE7422"/>
    </row>
    <row r="7423" spans="28:31" ht="13" x14ac:dyDescent="0.3">
      <c r="AB7423"/>
      <c r="AC7423"/>
      <c r="AD7423"/>
      <c r="AE7423"/>
    </row>
    <row r="7424" spans="28:31" ht="13" x14ac:dyDescent="0.3">
      <c r="AB7424"/>
      <c r="AC7424"/>
      <c r="AD7424"/>
      <c r="AE7424"/>
    </row>
    <row r="7425" spans="28:31" ht="13" x14ac:dyDescent="0.3">
      <c r="AB7425"/>
      <c r="AC7425"/>
      <c r="AD7425"/>
      <c r="AE7425"/>
    </row>
    <row r="7426" spans="28:31" ht="13" x14ac:dyDescent="0.3">
      <c r="AB7426"/>
      <c r="AC7426"/>
      <c r="AD7426"/>
      <c r="AE7426"/>
    </row>
    <row r="7427" spans="28:31" ht="13" x14ac:dyDescent="0.3">
      <c r="AB7427"/>
      <c r="AC7427"/>
      <c r="AD7427"/>
      <c r="AE7427"/>
    </row>
    <row r="7428" spans="28:31" ht="13" x14ac:dyDescent="0.3">
      <c r="AB7428"/>
      <c r="AC7428"/>
      <c r="AD7428"/>
      <c r="AE7428"/>
    </row>
    <row r="7429" spans="28:31" ht="13" x14ac:dyDescent="0.3">
      <c r="AB7429"/>
      <c r="AC7429"/>
      <c r="AD7429"/>
      <c r="AE7429"/>
    </row>
    <row r="7430" spans="28:31" ht="13" x14ac:dyDescent="0.3">
      <c r="AB7430"/>
      <c r="AC7430"/>
      <c r="AD7430"/>
      <c r="AE7430"/>
    </row>
    <row r="7431" spans="28:31" ht="13" x14ac:dyDescent="0.3">
      <c r="AB7431"/>
      <c r="AC7431"/>
      <c r="AD7431"/>
      <c r="AE7431"/>
    </row>
    <row r="7432" spans="28:31" ht="13" x14ac:dyDescent="0.3">
      <c r="AB7432"/>
      <c r="AC7432"/>
      <c r="AD7432"/>
      <c r="AE7432"/>
    </row>
    <row r="7433" spans="28:31" ht="13" x14ac:dyDescent="0.3">
      <c r="AB7433"/>
      <c r="AC7433"/>
      <c r="AD7433"/>
      <c r="AE7433"/>
    </row>
    <row r="7434" spans="28:31" ht="13" x14ac:dyDescent="0.3">
      <c r="AB7434"/>
      <c r="AC7434"/>
      <c r="AD7434"/>
      <c r="AE7434"/>
    </row>
    <row r="7435" spans="28:31" ht="13" x14ac:dyDescent="0.3">
      <c r="AB7435"/>
      <c r="AC7435"/>
      <c r="AD7435"/>
      <c r="AE7435"/>
    </row>
    <row r="7436" spans="28:31" ht="13" x14ac:dyDescent="0.3">
      <c r="AB7436"/>
      <c r="AC7436"/>
      <c r="AD7436"/>
      <c r="AE7436"/>
    </row>
    <row r="7437" spans="28:31" ht="13" x14ac:dyDescent="0.3">
      <c r="AB7437"/>
      <c r="AC7437"/>
      <c r="AD7437"/>
      <c r="AE7437"/>
    </row>
    <row r="7438" spans="28:31" ht="13" x14ac:dyDescent="0.3">
      <c r="AB7438"/>
      <c r="AC7438"/>
      <c r="AD7438"/>
      <c r="AE7438"/>
    </row>
    <row r="7439" spans="28:31" ht="13" x14ac:dyDescent="0.3">
      <c r="AB7439"/>
      <c r="AC7439"/>
      <c r="AD7439"/>
      <c r="AE7439"/>
    </row>
    <row r="7440" spans="28:31" ht="13" x14ac:dyDescent="0.3">
      <c r="AB7440"/>
      <c r="AC7440"/>
      <c r="AD7440"/>
      <c r="AE7440"/>
    </row>
    <row r="7441" spans="28:31" ht="13" x14ac:dyDescent="0.3">
      <c r="AB7441"/>
      <c r="AC7441"/>
      <c r="AD7441"/>
      <c r="AE7441"/>
    </row>
    <row r="7442" spans="28:31" ht="13" x14ac:dyDescent="0.3">
      <c r="AB7442"/>
      <c r="AC7442"/>
      <c r="AD7442"/>
      <c r="AE7442"/>
    </row>
    <row r="7443" spans="28:31" ht="13" x14ac:dyDescent="0.3">
      <c r="AB7443"/>
      <c r="AC7443"/>
      <c r="AD7443"/>
      <c r="AE7443"/>
    </row>
    <row r="7444" spans="28:31" ht="13" x14ac:dyDescent="0.3">
      <c r="AB7444"/>
      <c r="AC7444"/>
      <c r="AD7444"/>
      <c r="AE7444"/>
    </row>
    <row r="7445" spans="28:31" ht="13" x14ac:dyDescent="0.3">
      <c r="AB7445"/>
      <c r="AC7445"/>
      <c r="AD7445"/>
      <c r="AE7445"/>
    </row>
    <row r="7446" spans="28:31" ht="13" x14ac:dyDescent="0.3">
      <c r="AB7446"/>
      <c r="AC7446"/>
      <c r="AD7446"/>
      <c r="AE7446"/>
    </row>
    <row r="7447" spans="28:31" ht="13" x14ac:dyDescent="0.3">
      <c r="AB7447"/>
      <c r="AC7447"/>
      <c r="AD7447"/>
      <c r="AE7447"/>
    </row>
    <row r="7448" spans="28:31" ht="13" x14ac:dyDescent="0.3">
      <c r="AB7448"/>
      <c r="AC7448"/>
      <c r="AD7448"/>
      <c r="AE7448"/>
    </row>
    <row r="7449" spans="28:31" ht="13" x14ac:dyDescent="0.3">
      <c r="AB7449"/>
      <c r="AC7449"/>
      <c r="AD7449"/>
      <c r="AE7449"/>
    </row>
    <row r="7450" spans="28:31" ht="13" x14ac:dyDescent="0.3">
      <c r="AB7450"/>
      <c r="AC7450"/>
      <c r="AD7450"/>
      <c r="AE7450"/>
    </row>
    <row r="7451" spans="28:31" ht="13" x14ac:dyDescent="0.3">
      <c r="AB7451"/>
      <c r="AC7451"/>
      <c r="AD7451"/>
      <c r="AE7451"/>
    </row>
    <row r="7452" spans="28:31" ht="13" x14ac:dyDescent="0.3">
      <c r="AB7452"/>
      <c r="AC7452"/>
      <c r="AD7452"/>
      <c r="AE7452"/>
    </row>
    <row r="7453" spans="28:31" ht="13" x14ac:dyDescent="0.3">
      <c r="AB7453"/>
      <c r="AC7453"/>
      <c r="AD7453"/>
      <c r="AE7453"/>
    </row>
    <row r="7454" spans="28:31" ht="13" x14ac:dyDescent="0.3">
      <c r="AB7454"/>
      <c r="AC7454"/>
      <c r="AD7454"/>
      <c r="AE7454"/>
    </row>
    <row r="7455" spans="28:31" ht="13" x14ac:dyDescent="0.3">
      <c r="AB7455"/>
      <c r="AC7455"/>
      <c r="AD7455"/>
      <c r="AE7455"/>
    </row>
    <row r="7456" spans="28:31" ht="13" x14ac:dyDescent="0.3">
      <c r="AB7456"/>
      <c r="AC7456"/>
      <c r="AD7456"/>
      <c r="AE7456"/>
    </row>
    <row r="7457" spans="28:31" ht="13" x14ac:dyDescent="0.3">
      <c r="AB7457"/>
      <c r="AC7457"/>
      <c r="AD7457"/>
      <c r="AE7457"/>
    </row>
    <row r="7458" spans="28:31" ht="13" x14ac:dyDescent="0.3">
      <c r="AB7458"/>
      <c r="AC7458"/>
      <c r="AD7458"/>
      <c r="AE7458"/>
    </row>
    <row r="7459" spans="28:31" ht="13" x14ac:dyDescent="0.3">
      <c r="AB7459"/>
      <c r="AC7459"/>
      <c r="AD7459"/>
      <c r="AE7459"/>
    </row>
    <row r="7460" spans="28:31" ht="13" x14ac:dyDescent="0.3">
      <c r="AB7460"/>
      <c r="AC7460"/>
      <c r="AD7460"/>
      <c r="AE7460"/>
    </row>
    <row r="7461" spans="28:31" ht="13" x14ac:dyDescent="0.3">
      <c r="AB7461"/>
      <c r="AC7461"/>
      <c r="AD7461"/>
      <c r="AE7461"/>
    </row>
    <row r="7462" spans="28:31" ht="13" x14ac:dyDescent="0.3">
      <c r="AB7462"/>
      <c r="AC7462"/>
      <c r="AD7462"/>
      <c r="AE7462"/>
    </row>
    <row r="7463" spans="28:31" ht="13" x14ac:dyDescent="0.3">
      <c r="AB7463"/>
      <c r="AC7463"/>
      <c r="AD7463"/>
      <c r="AE7463"/>
    </row>
    <row r="7464" spans="28:31" ht="13" x14ac:dyDescent="0.3">
      <c r="AB7464"/>
      <c r="AC7464"/>
      <c r="AD7464"/>
      <c r="AE7464"/>
    </row>
    <row r="7465" spans="28:31" ht="13" x14ac:dyDescent="0.3">
      <c r="AB7465"/>
      <c r="AC7465"/>
      <c r="AD7465"/>
      <c r="AE7465"/>
    </row>
    <row r="7466" spans="28:31" ht="13" x14ac:dyDescent="0.3">
      <c r="AB7466"/>
      <c r="AC7466"/>
      <c r="AD7466"/>
      <c r="AE7466"/>
    </row>
    <row r="7467" spans="28:31" ht="13" x14ac:dyDescent="0.3">
      <c r="AB7467"/>
      <c r="AC7467"/>
      <c r="AD7467"/>
      <c r="AE7467"/>
    </row>
    <row r="7468" spans="28:31" ht="13" x14ac:dyDescent="0.3">
      <c r="AB7468"/>
      <c r="AC7468"/>
      <c r="AD7468"/>
      <c r="AE7468"/>
    </row>
    <row r="7469" spans="28:31" ht="13" x14ac:dyDescent="0.3">
      <c r="AB7469"/>
      <c r="AC7469"/>
      <c r="AD7469"/>
      <c r="AE7469"/>
    </row>
    <row r="7470" spans="28:31" ht="13" x14ac:dyDescent="0.3">
      <c r="AB7470"/>
      <c r="AC7470"/>
      <c r="AD7470"/>
      <c r="AE7470"/>
    </row>
    <row r="7471" spans="28:31" ht="13" x14ac:dyDescent="0.3">
      <c r="AB7471"/>
      <c r="AC7471"/>
      <c r="AD7471"/>
      <c r="AE7471"/>
    </row>
    <row r="7472" spans="28:31" ht="13" x14ac:dyDescent="0.3">
      <c r="AB7472"/>
      <c r="AC7472"/>
      <c r="AD7472"/>
      <c r="AE7472"/>
    </row>
    <row r="7473" spans="28:31" ht="13" x14ac:dyDescent="0.3">
      <c r="AB7473"/>
      <c r="AC7473"/>
      <c r="AD7473"/>
      <c r="AE7473"/>
    </row>
    <row r="7474" spans="28:31" ht="13" x14ac:dyDescent="0.3">
      <c r="AB7474"/>
      <c r="AC7474"/>
      <c r="AD7474"/>
      <c r="AE7474"/>
    </row>
    <row r="7475" spans="28:31" ht="13" x14ac:dyDescent="0.3">
      <c r="AB7475"/>
      <c r="AC7475"/>
      <c r="AD7475"/>
      <c r="AE7475"/>
    </row>
    <row r="7476" spans="28:31" ht="13" x14ac:dyDescent="0.3">
      <c r="AB7476"/>
      <c r="AC7476"/>
      <c r="AD7476"/>
      <c r="AE7476"/>
    </row>
    <row r="7477" spans="28:31" ht="13" x14ac:dyDescent="0.3">
      <c r="AB7477"/>
      <c r="AC7477"/>
      <c r="AD7477"/>
      <c r="AE7477"/>
    </row>
    <row r="7478" spans="28:31" ht="13" x14ac:dyDescent="0.3">
      <c r="AB7478"/>
      <c r="AC7478"/>
      <c r="AD7478"/>
      <c r="AE7478"/>
    </row>
    <row r="7479" spans="28:31" ht="13" x14ac:dyDescent="0.3">
      <c r="AB7479"/>
      <c r="AC7479"/>
      <c r="AD7479"/>
      <c r="AE7479"/>
    </row>
    <row r="7480" spans="28:31" ht="13" x14ac:dyDescent="0.3">
      <c r="AB7480"/>
      <c r="AC7480"/>
      <c r="AD7480"/>
      <c r="AE7480"/>
    </row>
    <row r="7481" spans="28:31" ht="13" x14ac:dyDescent="0.3">
      <c r="AB7481"/>
      <c r="AC7481"/>
      <c r="AD7481"/>
      <c r="AE7481"/>
    </row>
    <row r="7482" spans="28:31" ht="13" x14ac:dyDescent="0.3">
      <c r="AB7482"/>
      <c r="AC7482"/>
      <c r="AD7482"/>
      <c r="AE7482"/>
    </row>
    <row r="7483" spans="28:31" ht="13" x14ac:dyDescent="0.3">
      <c r="AB7483"/>
      <c r="AC7483"/>
      <c r="AD7483"/>
      <c r="AE7483"/>
    </row>
    <row r="7484" spans="28:31" ht="13" x14ac:dyDescent="0.3">
      <c r="AB7484"/>
      <c r="AC7484"/>
      <c r="AD7484"/>
      <c r="AE7484"/>
    </row>
    <row r="7485" spans="28:31" ht="13" x14ac:dyDescent="0.3">
      <c r="AB7485"/>
      <c r="AC7485"/>
      <c r="AD7485"/>
      <c r="AE7485"/>
    </row>
    <row r="7486" spans="28:31" ht="13" x14ac:dyDescent="0.3">
      <c r="AB7486"/>
      <c r="AC7486"/>
      <c r="AD7486"/>
      <c r="AE7486"/>
    </row>
    <row r="7487" spans="28:31" ht="13" x14ac:dyDescent="0.3">
      <c r="AB7487"/>
      <c r="AC7487"/>
      <c r="AD7487"/>
      <c r="AE7487"/>
    </row>
    <row r="7488" spans="28:31" ht="13" x14ac:dyDescent="0.3">
      <c r="AB7488"/>
      <c r="AC7488"/>
      <c r="AD7488"/>
      <c r="AE7488"/>
    </row>
    <row r="7489" spans="28:31" ht="13" x14ac:dyDescent="0.3">
      <c r="AB7489"/>
      <c r="AC7489"/>
      <c r="AD7489"/>
      <c r="AE7489"/>
    </row>
    <row r="7490" spans="28:31" ht="13" x14ac:dyDescent="0.3">
      <c r="AB7490"/>
      <c r="AC7490"/>
      <c r="AD7490"/>
      <c r="AE7490"/>
    </row>
    <row r="7491" spans="28:31" ht="13" x14ac:dyDescent="0.3">
      <c r="AB7491"/>
      <c r="AC7491"/>
      <c r="AD7491"/>
      <c r="AE7491"/>
    </row>
    <row r="7492" spans="28:31" ht="13" x14ac:dyDescent="0.3">
      <c r="AB7492"/>
      <c r="AC7492"/>
      <c r="AD7492"/>
      <c r="AE7492"/>
    </row>
    <row r="7493" spans="28:31" ht="13" x14ac:dyDescent="0.3">
      <c r="AB7493"/>
      <c r="AC7493"/>
      <c r="AD7493"/>
      <c r="AE7493"/>
    </row>
    <row r="7494" spans="28:31" ht="13" x14ac:dyDescent="0.3">
      <c r="AB7494"/>
      <c r="AC7494"/>
      <c r="AD7494"/>
      <c r="AE7494"/>
    </row>
    <row r="7495" spans="28:31" ht="13" x14ac:dyDescent="0.3">
      <c r="AB7495"/>
      <c r="AC7495"/>
      <c r="AD7495"/>
      <c r="AE7495"/>
    </row>
    <row r="7496" spans="28:31" ht="13" x14ac:dyDescent="0.3">
      <c r="AB7496"/>
      <c r="AC7496"/>
      <c r="AD7496"/>
      <c r="AE7496"/>
    </row>
    <row r="7497" spans="28:31" ht="13" x14ac:dyDescent="0.3">
      <c r="AB7497"/>
      <c r="AC7497"/>
      <c r="AD7497"/>
      <c r="AE7497"/>
    </row>
    <row r="7498" spans="28:31" ht="13" x14ac:dyDescent="0.3">
      <c r="AB7498"/>
      <c r="AC7498"/>
      <c r="AD7498"/>
      <c r="AE7498"/>
    </row>
    <row r="7499" spans="28:31" ht="13" x14ac:dyDescent="0.3">
      <c r="AB7499"/>
      <c r="AC7499"/>
      <c r="AD7499"/>
      <c r="AE7499"/>
    </row>
    <row r="7500" spans="28:31" ht="13" x14ac:dyDescent="0.3">
      <c r="AB7500"/>
      <c r="AC7500"/>
      <c r="AD7500"/>
      <c r="AE7500"/>
    </row>
    <row r="7501" spans="28:31" ht="13" x14ac:dyDescent="0.3">
      <c r="AB7501"/>
      <c r="AC7501"/>
      <c r="AD7501"/>
      <c r="AE7501"/>
    </row>
    <row r="7502" spans="28:31" ht="13" x14ac:dyDescent="0.3">
      <c r="AB7502"/>
      <c r="AC7502"/>
      <c r="AD7502"/>
      <c r="AE7502"/>
    </row>
    <row r="7503" spans="28:31" ht="13" x14ac:dyDescent="0.3">
      <c r="AB7503"/>
      <c r="AC7503"/>
      <c r="AD7503"/>
      <c r="AE7503"/>
    </row>
    <row r="7504" spans="28:31" ht="13" x14ac:dyDescent="0.3">
      <c r="AB7504"/>
      <c r="AC7504"/>
      <c r="AD7504"/>
      <c r="AE7504"/>
    </row>
    <row r="7505" spans="28:31" ht="13" x14ac:dyDescent="0.3">
      <c r="AB7505"/>
      <c r="AC7505"/>
      <c r="AD7505"/>
      <c r="AE7505"/>
    </row>
    <row r="7506" spans="28:31" ht="13" x14ac:dyDescent="0.3">
      <c r="AB7506"/>
      <c r="AC7506"/>
      <c r="AD7506"/>
      <c r="AE7506"/>
    </row>
    <row r="7507" spans="28:31" ht="13" x14ac:dyDescent="0.3">
      <c r="AB7507"/>
      <c r="AC7507"/>
      <c r="AD7507"/>
      <c r="AE7507"/>
    </row>
    <row r="7508" spans="28:31" ht="13" x14ac:dyDescent="0.3">
      <c r="AB7508"/>
      <c r="AC7508"/>
      <c r="AD7508"/>
      <c r="AE7508"/>
    </row>
    <row r="7509" spans="28:31" ht="13" x14ac:dyDescent="0.3">
      <c r="AB7509"/>
      <c r="AC7509"/>
      <c r="AD7509"/>
      <c r="AE7509"/>
    </row>
    <row r="7510" spans="28:31" ht="13" x14ac:dyDescent="0.3">
      <c r="AB7510"/>
      <c r="AC7510"/>
      <c r="AD7510"/>
      <c r="AE7510"/>
    </row>
    <row r="7511" spans="28:31" ht="13" x14ac:dyDescent="0.3">
      <c r="AB7511"/>
      <c r="AC7511"/>
      <c r="AD7511"/>
      <c r="AE7511"/>
    </row>
    <row r="7512" spans="28:31" ht="13" x14ac:dyDescent="0.3">
      <c r="AB7512"/>
      <c r="AC7512"/>
      <c r="AD7512"/>
      <c r="AE7512"/>
    </row>
    <row r="7513" spans="28:31" ht="13" x14ac:dyDescent="0.3">
      <c r="AB7513"/>
      <c r="AC7513"/>
      <c r="AD7513"/>
      <c r="AE7513"/>
    </row>
    <row r="7514" spans="28:31" ht="13" x14ac:dyDescent="0.3">
      <c r="AB7514"/>
      <c r="AC7514"/>
      <c r="AD7514"/>
      <c r="AE7514"/>
    </row>
    <row r="7515" spans="28:31" ht="13" x14ac:dyDescent="0.3">
      <c r="AB7515"/>
      <c r="AC7515"/>
      <c r="AD7515"/>
      <c r="AE7515"/>
    </row>
    <row r="7516" spans="28:31" ht="13" x14ac:dyDescent="0.3">
      <c r="AB7516"/>
      <c r="AC7516"/>
      <c r="AD7516"/>
      <c r="AE7516"/>
    </row>
    <row r="7517" spans="28:31" ht="13" x14ac:dyDescent="0.3">
      <c r="AB7517"/>
      <c r="AC7517"/>
      <c r="AD7517"/>
      <c r="AE7517"/>
    </row>
    <row r="7518" spans="28:31" ht="13" x14ac:dyDescent="0.3">
      <c r="AB7518"/>
      <c r="AC7518"/>
      <c r="AD7518"/>
      <c r="AE7518"/>
    </row>
    <row r="7519" spans="28:31" ht="13" x14ac:dyDescent="0.3">
      <c r="AB7519"/>
      <c r="AC7519"/>
      <c r="AD7519"/>
      <c r="AE7519"/>
    </row>
    <row r="7520" spans="28:31" ht="13" x14ac:dyDescent="0.3">
      <c r="AB7520"/>
      <c r="AC7520"/>
      <c r="AD7520"/>
      <c r="AE7520"/>
    </row>
    <row r="7521" spans="28:31" ht="13" x14ac:dyDescent="0.3">
      <c r="AB7521"/>
      <c r="AC7521"/>
      <c r="AD7521"/>
      <c r="AE7521"/>
    </row>
    <row r="7522" spans="28:31" ht="13" x14ac:dyDescent="0.3">
      <c r="AB7522"/>
      <c r="AC7522"/>
      <c r="AD7522"/>
      <c r="AE7522"/>
    </row>
    <row r="7523" spans="28:31" ht="13" x14ac:dyDescent="0.3">
      <c r="AB7523"/>
      <c r="AC7523"/>
      <c r="AD7523"/>
      <c r="AE7523"/>
    </row>
    <row r="7524" spans="28:31" ht="13" x14ac:dyDescent="0.3">
      <c r="AB7524"/>
      <c r="AC7524"/>
      <c r="AD7524"/>
      <c r="AE7524"/>
    </row>
    <row r="7525" spans="28:31" ht="13" x14ac:dyDescent="0.3">
      <c r="AB7525"/>
      <c r="AC7525"/>
      <c r="AD7525"/>
      <c r="AE7525"/>
    </row>
    <row r="7526" spans="28:31" ht="13" x14ac:dyDescent="0.3">
      <c r="AB7526"/>
      <c r="AC7526"/>
      <c r="AD7526"/>
      <c r="AE7526"/>
    </row>
    <row r="7527" spans="28:31" ht="13" x14ac:dyDescent="0.3">
      <c r="AB7527"/>
      <c r="AC7527"/>
      <c r="AD7527"/>
      <c r="AE7527"/>
    </row>
    <row r="7528" spans="28:31" ht="13" x14ac:dyDescent="0.3">
      <c r="AB7528"/>
      <c r="AC7528"/>
      <c r="AD7528"/>
      <c r="AE7528"/>
    </row>
    <row r="7529" spans="28:31" ht="13" x14ac:dyDescent="0.3">
      <c r="AB7529"/>
      <c r="AC7529"/>
      <c r="AD7529"/>
      <c r="AE7529"/>
    </row>
    <row r="7530" spans="28:31" ht="13" x14ac:dyDescent="0.3">
      <c r="AB7530"/>
      <c r="AC7530"/>
      <c r="AD7530"/>
      <c r="AE7530"/>
    </row>
    <row r="7531" spans="28:31" ht="13" x14ac:dyDescent="0.3">
      <c r="AB7531"/>
      <c r="AC7531"/>
      <c r="AD7531"/>
      <c r="AE7531"/>
    </row>
    <row r="7532" spans="28:31" ht="13" x14ac:dyDescent="0.3">
      <c r="AB7532"/>
      <c r="AC7532"/>
      <c r="AD7532"/>
      <c r="AE7532"/>
    </row>
    <row r="7533" spans="28:31" ht="13" x14ac:dyDescent="0.3">
      <c r="AB7533"/>
      <c r="AC7533"/>
      <c r="AD7533"/>
      <c r="AE7533"/>
    </row>
    <row r="7534" spans="28:31" ht="13" x14ac:dyDescent="0.3">
      <c r="AB7534"/>
      <c r="AC7534"/>
      <c r="AD7534"/>
      <c r="AE7534"/>
    </row>
    <row r="7535" spans="28:31" ht="13" x14ac:dyDescent="0.3">
      <c r="AB7535"/>
      <c r="AC7535"/>
      <c r="AD7535"/>
      <c r="AE7535"/>
    </row>
    <row r="7536" spans="28:31" ht="13" x14ac:dyDescent="0.3">
      <c r="AB7536"/>
      <c r="AC7536"/>
      <c r="AD7536"/>
      <c r="AE7536"/>
    </row>
    <row r="7537" spans="28:31" ht="13" x14ac:dyDescent="0.3">
      <c r="AB7537"/>
      <c r="AC7537"/>
      <c r="AD7537"/>
      <c r="AE7537"/>
    </row>
    <row r="7538" spans="28:31" ht="13" x14ac:dyDescent="0.3">
      <c r="AB7538"/>
      <c r="AC7538"/>
      <c r="AD7538"/>
      <c r="AE7538"/>
    </row>
    <row r="7539" spans="28:31" ht="13" x14ac:dyDescent="0.3">
      <c r="AB7539"/>
      <c r="AC7539"/>
      <c r="AD7539"/>
      <c r="AE7539"/>
    </row>
    <row r="7540" spans="28:31" ht="13" x14ac:dyDescent="0.3">
      <c r="AB7540"/>
      <c r="AC7540"/>
      <c r="AD7540"/>
      <c r="AE7540"/>
    </row>
    <row r="7541" spans="28:31" ht="13" x14ac:dyDescent="0.3">
      <c r="AB7541"/>
      <c r="AC7541"/>
      <c r="AD7541"/>
      <c r="AE7541"/>
    </row>
    <row r="7542" spans="28:31" ht="13" x14ac:dyDescent="0.3">
      <c r="AB7542"/>
      <c r="AC7542"/>
      <c r="AD7542"/>
      <c r="AE7542"/>
    </row>
    <row r="7543" spans="28:31" ht="13" x14ac:dyDescent="0.3">
      <c r="AB7543"/>
      <c r="AC7543"/>
      <c r="AD7543"/>
      <c r="AE7543"/>
    </row>
    <row r="7544" spans="28:31" ht="13" x14ac:dyDescent="0.3">
      <c r="AB7544"/>
      <c r="AC7544"/>
      <c r="AD7544"/>
      <c r="AE7544"/>
    </row>
    <row r="7545" spans="28:31" ht="13" x14ac:dyDescent="0.3">
      <c r="AB7545"/>
      <c r="AC7545"/>
      <c r="AD7545"/>
      <c r="AE7545"/>
    </row>
    <row r="7546" spans="28:31" ht="13" x14ac:dyDescent="0.3">
      <c r="AB7546"/>
      <c r="AC7546"/>
      <c r="AD7546"/>
      <c r="AE7546"/>
    </row>
    <row r="7547" spans="28:31" ht="13" x14ac:dyDescent="0.3">
      <c r="AB7547"/>
      <c r="AC7547"/>
      <c r="AD7547"/>
      <c r="AE7547"/>
    </row>
    <row r="7548" spans="28:31" ht="13" x14ac:dyDescent="0.3">
      <c r="AB7548"/>
      <c r="AC7548"/>
      <c r="AD7548"/>
      <c r="AE7548"/>
    </row>
    <row r="7549" spans="28:31" ht="13" x14ac:dyDescent="0.3">
      <c r="AB7549"/>
      <c r="AC7549"/>
      <c r="AD7549"/>
      <c r="AE7549"/>
    </row>
    <row r="7550" spans="28:31" ht="13" x14ac:dyDescent="0.3">
      <c r="AB7550"/>
      <c r="AC7550"/>
      <c r="AD7550"/>
      <c r="AE7550"/>
    </row>
    <row r="7551" spans="28:31" ht="13" x14ac:dyDescent="0.3">
      <c r="AB7551"/>
      <c r="AC7551"/>
      <c r="AD7551"/>
      <c r="AE7551"/>
    </row>
    <row r="7552" spans="28:31" ht="13" x14ac:dyDescent="0.3">
      <c r="AB7552"/>
      <c r="AC7552"/>
      <c r="AD7552"/>
      <c r="AE7552"/>
    </row>
    <row r="7553" spans="28:31" ht="13" x14ac:dyDescent="0.3">
      <c r="AB7553"/>
      <c r="AC7553"/>
      <c r="AD7553"/>
      <c r="AE7553"/>
    </row>
    <row r="7554" spans="28:31" ht="13" x14ac:dyDescent="0.3">
      <c r="AB7554"/>
      <c r="AC7554"/>
      <c r="AD7554"/>
      <c r="AE7554"/>
    </row>
    <row r="7555" spans="28:31" ht="13" x14ac:dyDescent="0.3">
      <c r="AB7555"/>
      <c r="AC7555"/>
      <c r="AD7555"/>
      <c r="AE7555"/>
    </row>
    <row r="7556" spans="28:31" ht="13" x14ac:dyDescent="0.3">
      <c r="AB7556"/>
      <c r="AC7556"/>
      <c r="AD7556"/>
      <c r="AE7556"/>
    </row>
    <row r="7557" spans="28:31" ht="13" x14ac:dyDescent="0.3">
      <c r="AB7557"/>
      <c r="AC7557"/>
      <c r="AD7557"/>
      <c r="AE7557"/>
    </row>
    <row r="7558" spans="28:31" ht="13" x14ac:dyDescent="0.3">
      <c r="AB7558"/>
      <c r="AC7558"/>
      <c r="AD7558"/>
      <c r="AE7558"/>
    </row>
    <row r="7559" spans="28:31" ht="13" x14ac:dyDescent="0.3">
      <c r="AB7559"/>
      <c r="AC7559"/>
      <c r="AD7559"/>
      <c r="AE7559"/>
    </row>
    <row r="7560" spans="28:31" ht="13" x14ac:dyDescent="0.3">
      <c r="AB7560"/>
      <c r="AC7560"/>
      <c r="AD7560"/>
      <c r="AE7560"/>
    </row>
    <row r="7561" spans="28:31" ht="13" x14ac:dyDescent="0.3">
      <c r="AB7561"/>
      <c r="AC7561"/>
      <c r="AD7561"/>
      <c r="AE7561"/>
    </row>
    <row r="7562" spans="28:31" ht="13" x14ac:dyDescent="0.3">
      <c r="AB7562"/>
      <c r="AC7562"/>
      <c r="AD7562"/>
      <c r="AE7562"/>
    </row>
    <row r="7563" spans="28:31" ht="13" x14ac:dyDescent="0.3">
      <c r="AB7563"/>
      <c r="AC7563"/>
      <c r="AD7563"/>
      <c r="AE7563"/>
    </row>
    <row r="7564" spans="28:31" ht="13" x14ac:dyDescent="0.3">
      <c r="AB7564"/>
      <c r="AC7564"/>
      <c r="AD7564"/>
      <c r="AE7564"/>
    </row>
    <row r="7565" spans="28:31" ht="13" x14ac:dyDescent="0.3">
      <c r="AB7565"/>
      <c r="AC7565"/>
      <c r="AD7565"/>
      <c r="AE7565"/>
    </row>
    <row r="7566" spans="28:31" ht="13" x14ac:dyDescent="0.3">
      <c r="AB7566"/>
      <c r="AC7566"/>
      <c r="AD7566"/>
      <c r="AE7566"/>
    </row>
    <row r="7567" spans="28:31" ht="13" x14ac:dyDescent="0.3">
      <c r="AB7567"/>
      <c r="AC7567"/>
      <c r="AD7567"/>
      <c r="AE7567"/>
    </row>
    <row r="7568" spans="28:31" ht="13" x14ac:dyDescent="0.3">
      <c r="AB7568"/>
      <c r="AC7568"/>
      <c r="AD7568"/>
      <c r="AE7568"/>
    </row>
    <row r="7569" spans="28:31" ht="13" x14ac:dyDescent="0.3">
      <c r="AB7569"/>
      <c r="AC7569"/>
      <c r="AD7569"/>
      <c r="AE7569"/>
    </row>
    <row r="7570" spans="28:31" ht="13" x14ac:dyDescent="0.3">
      <c r="AB7570"/>
      <c r="AC7570"/>
      <c r="AD7570"/>
      <c r="AE7570"/>
    </row>
    <row r="7571" spans="28:31" ht="13" x14ac:dyDescent="0.3">
      <c r="AB7571"/>
      <c r="AC7571"/>
      <c r="AD7571"/>
      <c r="AE7571"/>
    </row>
    <row r="7572" spans="28:31" ht="13" x14ac:dyDescent="0.3">
      <c r="AB7572"/>
      <c r="AC7572"/>
      <c r="AD7572"/>
      <c r="AE7572"/>
    </row>
    <row r="7573" spans="28:31" ht="13" x14ac:dyDescent="0.3">
      <c r="AB7573"/>
      <c r="AC7573"/>
      <c r="AD7573"/>
      <c r="AE7573"/>
    </row>
    <row r="7574" spans="28:31" ht="13" x14ac:dyDescent="0.3">
      <c r="AB7574"/>
      <c r="AC7574"/>
      <c r="AD7574"/>
      <c r="AE7574"/>
    </row>
    <row r="7575" spans="28:31" ht="13" x14ac:dyDescent="0.3">
      <c r="AB7575"/>
      <c r="AC7575"/>
      <c r="AD7575"/>
      <c r="AE7575"/>
    </row>
    <row r="7576" spans="28:31" ht="13" x14ac:dyDescent="0.3">
      <c r="AB7576"/>
      <c r="AC7576"/>
      <c r="AD7576"/>
      <c r="AE7576"/>
    </row>
    <row r="7577" spans="28:31" ht="13" x14ac:dyDescent="0.3">
      <c r="AB7577"/>
      <c r="AC7577"/>
      <c r="AD7577"/>
      <c r="AE7577"/>
    </row>
    <row r="7578" spans="28:31" ht="13" x14ac:dyDescent="0.3">
      <c r="AB7578"/>
      <c r="AC7578"/>
      <c r="AD7578"/>
      <c r="AE7578"/>
    </row>
    <row r="7579" spans="28:31" ht="13" x14ac:dyDescent="0.3">
      <c r="AB7579"/>
      <c r="AC7579"/>
      <c r="AD7579"/>
      <c r="AE7579"/>
    </row>
    <row r="7580" spans="28:31" ht="13" x14ac:dyDescent="0.3">
      <c r="AB7580"/>
      <c r="AC7580"/>
      <c r="AD7580"/>
      <c r="AE7580"/>
    </row>
    <row r="7581" spans="28:31" ht="13" x14ac:dyDescent="0.3">
      <c r="AB7581"/>
      <c r="AC7581"/>
      <c r="AD7581"/>
      <c r="AE7581"/>
    </row>
    <row r="7582" spans="28:31" ht="13" x14ac:dyDescent="0.3">
      <c r="AB7582"/>
      <c r="AC7582"/>
      <c r="AD7582"/>
      <c r="AE7582"/>
    </row>
    <row r="7583" spans="28:31" ht="13" x14ac:dyDescent="0.3">
      <c r="AB7583"/>
      <c r="AC7583"/>
      <c r="AD7583"/>
      <c r="AE7583"/>
    </row>
    <row r="7584" spans="28:31" ht="13" x14ac:dyDescent="0.3">
      <c r="AB7584"/>
      <c r="AC7584"/>
      <c r="AD7584"/>
      <c r="AE7584"/>
    </row>
    <row r="7585" spans="28:31" ht="13" x14ac:dyDescent="0.3">
      <c r="AB7585"/>
      <c r="AC7585"/>
      <c r="AD7585"/>
      <c r="AE7585"/>
    </row>
    <row r="7586" spans="28:31" ht="13" x14ac:dyDescent="0.3">
      <c r="AB7586"/>
      <c r="AC7586"/>
      <c r="AD7586"/>
      <c r="AE7586"/>
    </row>
    <row r="7587" spans="28:31" ht="13" x14ac:dyDescent="0.3">
      <c r="AB7587"/>
      <c r="AC7587"/>
      <c r="AD7587"/>
      <c r="AE7587"/>
    </row>
    <row r="7588" spans="28:31" ht="13" x14ac:dyDescent="0.3">
      <c r="AB7588"/>
      <c r="AC7588"/>
      <c r="AD7588"/>
      <c r="AE7588"/>
    </row>
    <row r="7589" spans="28:31" ht="13" x14ac:dyDescent="0.3">
      <c r="AB7589"/>
      <c r="AC7589"/>
      <c r="AD7589"/>
      <c r="AE7589"/>
    </row>
    <row r="7590" spans="28:31" ht="13" x14ac:dyDescent="0.3">
      <c r="AB7590"/>
      <c r="AC7590"/>
      <c r="AD7590"/>
      <c r="AE7590"/>
    </row>
    <row r="7591" spans="28:31" ht="13" x14ac:dyDescent="0.3">
      <c r="AB7591"/>
      <c r="AC7591"/>
      <c r="AD7591"/>
      <c r="AE7591"/>
    </row>
    <row r="7592" spans="28:31" ht="13" x14ac:dyDescent="0.3">
      <c r="AB7592"/>
      <c r="AC7592"/>
      <c r="AD7592"/>
      <c r="AE7592"/>
    </row>
    <row r="7593" spans="28:31" ht="13" x14ac:dyDescent="0.3">
      <c r="AB7593"/>
      <c r="AC7593"/>
      <c r="AD7593"/>
      <c r="AE7593"/>
    </row>
    <row r="7594" spans="28:31" ht="13" x14ac:dyDescent="0.3">
      <c r="AB7594"/>
      <c r="AC7594"/>
      <c r="AD7594"/>
      <c r="AE7594"/>
    </row>
    <row r="7595" spans="28:31" ht="13" x14ac:dyDescent="0.3">
      <c r="AB7595"/>
      <c r="AC7595"/>
      <c r="AD7595"/>
      <c r="AE7595"/>
    </row>
    <row r="7596" spans="28:31" ht="13" x14ac:dyDescent="0.3">
      <c r="AB7596"/>
      <c r="AC7596"/>
      <c r="AD7596"/>
      <c r="AE7596"/>
    </row>
    <row r="7597" spans="28:31" ht="13" x14ac:dyDescent="0.3">
      <c r="AB7597"/>
      <c r="AC7597"/>
      <c r="AD7597"/>
      <c r="AE7597"/>
    </row>
    <row r="7598" spans="28:31" ht="13" x14ac:dyDescent="0.3">
      <c r="AB7598"/>
      <c r="AC7598"/>
      <c r="AD7598"/>
      <c r="AE7598"/>
    </row>
    <row r="7599" spans="28:31" ht="13" x14ac:dyDescent="0.3">
      <c r="AB7599"/>
      <c r="AC7599"/>
      <c r="AD7599"/>
      <c r="AE7599"/>
    </row>
    <row r="7600" spans="28:31" ht="13" x14ac:dyDescent="0.3">
      <c r="AB7600"/>
      <c r="AC7600"/>
      <c r="AD7600"/>
      <c r="AE7600"/>
    </row>
    <row r="7601" spans="28:31" ht="13" x14ac:dyDescent="0.3">
      <c r="AB7601"/>
      <c r="AC7601"/>
      <c r="AD7601"/>
      <c r="AE7601"/>
    </row>
    <row r="7602" spans="28:31" ht="13" x14ac:dyDescent="0.3">
      <c r="AB7602"/>
      <c r="AC7602"/>
      <c r="AD7602"/>
      <c r="AE7602"/>
    </row>
    <row r="7603" spans="28:31" ht="13" x14ac:dyDescent="0.3">
      <c r="AB7603"/>
      <c r="AC7603"/>
      <c r="AD7603"/>
      <c r="AE7603"/>
    </row>
    <row r="7604" spans="28:31" ht="13" x14ac:dyDescent="0.3">
      <c r="AB7604"/>
      <c r="AC7604"/>
      <c r="AD7604"/>
      <c r="AE7604"/>
    </row>
    <row r="7605" spans="28:31" ht="13" x14ac:dyDescent="0.3">
      <c r="AB7605"/>
      <c r="AC7605"/>
      <c r="AD7605"/>
      <c r="AE7605"/>
    </row>
    <row r="7606" spans="28:31" ht="13" x14ac:dyDescent="0.3">
      <c r="AB7606"/>
      <c r="AC7606"/>
      <c r="AD7606"/>
      <c r="AE7606"/>
    </row>
    <row r="7607" spans="28:31" ht="13" x14ac:dyDescent="0.3">
      <c r="AB7607"/>
      <c r="AC7607"/>
      <c r="AD7607"/>
      <c r="AE7607"/>
    </row>
    <row r="7608" spans="28:31" ht="13" x14ac:dyDescent="0.3">
      <c r="AB7608"/>
      <c r="AC7608"/>
      <c r="AD7608"/>
      <c r="AE7608"/>
    </row>
    <row r="7609" spans="28:31" ht="13" x14ac:dyDescent="0.3">
      <c r="AB7609"/>
      <c r="AC7609"/>
      <c r="AD7609"/>
      <c r="AE7609"/>
    </row>
    <row r="7610" spans="28:31" ht="13" x14ac:dyDescent="0.3">
      <c r="AB7610"/>
      <c r="AC7610"/>
      <c r="AD7610"/>
      <c r="AE7610"/>
    </row>
    <row r="7611" spans="28:31" ht="13" x14ac:dyDescent="0.3">
      <c r="AB7611"/>
      <c r="AC7611"/>
      <c r="AD7611"/>
      <c r="AE7611"/>
    </row>
    <row r="7612" spans="28:31" ht="13" x14ac:dyDescent="0.3">
      <c r="AB7612"/>
      <c r="AC7612"/>
      <c r="AD7612"/>
      <c r="AE7612"/>
    </row>
    <row r="7613" spans="28:31" ht="13" x14ac:dyDescent="0.3">
      <c r="AB7613"/>
      <c r="AC7613"/>
      <c r="AD7613"/>
      <c r="AE7613"/>
    </row>
    <row r="7614" spans="28:31" ht="13" x14ac:dyDescent="0.3">
      <c r="AB7614"/>
      <c r="AC7614"/>
      <c r="AD7614"/>
      <c r="AE7614"/>
    </row>
    <row r="7615" spans="28:31" ht="13" x14ac:dyDescent="0.3">
      <c r="AB7615"/>
      <c r="AC7615"/>
      <c r="AD7615"/>
      <c r="AE7615"/>
    </row>
    <row r="7616" spans="28:31" ht="13" x14ac:dyDescent="0.3">
      <c r="AB7616"/>
      <c r="AC7616"/>
      <c r="AD7616"/>
      <c r="AE7616"/>
    </row>
    <row r="7617" spans="28:31" ht="13" x14ac:dyDescent="0.3">
      <c r="AB7617"/>
      <c r="AC7617"/>
      <c r="AD7617"/>
      <c r="AE7617"/>
    </row>
    <row r="7618" spans="28:31" ht="13" x14ac:dyDescent="0.3">
      <c r="AB7618"/>
      <c r="AC7618"/>
      <c r="AD7618"/>
      <c r="AE7618"/>
    </row>
    <row r="7619" spans="28:31" ht="13" x14ac:dyDescent="0.3">
      <c r="AB7619"/>
      <c r="AC7619"/>
      <c r="AD7619"/>
      <c r="AE7619"/>
    </row>
    <row r="7620" spans="28:31" ht="13" x14ac:dyDescent="0.3">
      <c r="AB7620"/>
      <c r="AC7620"/>
      <c r="AD7620"/>
      <c r="AE7620"/>
    </row>
    <row r="7621" spans="28:31" ht="13" x14ac:dyDescent="0.3">
      <c r="AB7621"/>
      <c r="AC7621"/>
      <c r="AD7621"/>
      <c r="AE7621"/>
    </row>
    <row r="7622" spans="28:31" ht="13" x14ac:dyDescent="0.3">
      <c r="AB7622"/>
      <c r="AC7622"/>
      <c r="AD7622"/>
      <c r="AE7622"/>
    </row>
    <row r="7623" spans="28:31" ht="13" x14ac:dyDescent="0.3">
      <c r="AB7623"/>
      <c r="AC7623"/>
      <c r="AD7623"/>
      <c r="AE7623"/>
    </row>
    <row r="7624" spans="28:31" ht="13" x14ac:dyDescent="0.3">
      <c r="AB7624"/>
      <c r="AC7624"/>
      <c r="AD7624"/>
      <c r="AE7624"/>
    </row>
    <row r="7625" spans="28:31" ht="13" x14ac:dyDescent="0.3">
      <c r="AB7625"/>
      <c r="AC7625"/>
      <c r="AD7625"/>
      <c r="AE7625"/>
    </row>
    <row r="7626" spans="28:31" ht="13" x14ac:dyDescent="0.3">
      <c r="AB7626"/>
      <c r="AC7626"/>
      <c r="AD7626"/>
      <c r="AE7626"/>
    </row>
    <row r="7627" spans="28:31" ht="13" x14ac:dyDescent="0.3">
      <c r="AB7627"/>
      <c r="AC7627"/>
      <c r="AD7627"/>
      <c r="AE7627"/>
    </row>
    <row r="7628" spans="28:31" ht="13" x14ac:dyDescent="0.3">
      <c r="AB7628"/>
      <c r="AC7628"/>
      <c r="AD7628"/>
      <c r="AE7628"/>
    </row>
    <row r="7629" spans="28:31" ht="13" x14ac:dyDescent="0.3">
      <c r="AB7629"/>
      <c r="AC7629"/>
      <c r="AD7629"/>
      <c r="AE7629"/>
    </row>
    <row r="7630" spans="28:31" ht="13" x14ac:dyDescent="0.3">
      <c r="AB7630"/>
      <c r="AC7630"/>
      <c r="AD7630"/>
      <c r="AE7630"/>
    </row>
    <row r="7631" spans="28:31" ht="13" x14ac:dyDescent="0.3">
      <c r="AB7631"/>
      <c r="AC7631"/>
      <c r="AD7631"/>
      <c r="AE7631"/>
    </row>
    <row r="7632" spans="28:31" ht="13" x14ac:dyDescent="0.3">
      <c r="AB7632"/>
      <c r="AC7632"/>
      <c r="AD7632"/>
      <c r="AE7632"/>
    </row>
    <row r="7633" spans="28:31" ht="13" x14ac:dyDescent="0.3">
      <c r="AB7633"/>
      <c r="AC7633"/>
      <c r="AD7633"/>
      <c r="AE7633"/>
    </row>
    <row r="7634" spans="28:31" ht="13" x14ac:dyDescent="0.3">
      <c r="AB7634"/>
      <c r="AC7634"/>
      <c r="AD7634"/>
      <c r="AE7634"/>
    </row>
    <row r="7635" spans="28:31" ht="13" x14ac:dyDescent="0.3">
      <c r="AB7635"/>
      <c r="AC7635"/>
      <c r="AD7635"/>
      <c r="AE7635"/>
    </row>
    <row r="7636" spans="28:31" ht="13" x14ac:dyDescent="0.3">
      <c r="AB7636"/>
      <c r="AC7636"/>
      <c r="AD7636"/>
      <c r="AE7636"/>
    </row>
    <row r="7637" spans="28:31" ht="13" x14ac:dyDescent="0.3">
      <c r="AB7637"/>
      <c r="AC7637"/>
      <c r="AD7637"/>
      <c r="AE7637"/>
    </row>
    <row r="7638" spans="28:31" ht="13" x14ac:dyDescent="0.3">
      <c r="AB7638"/>
      <c r="AC7638"/>
      <c r="AD7638"/>
      <c r="AE7638"/>
    </row>
    <row r="7639" spans="28:31" ht="13" x14ac:dyDescent="0.3">
      <c r="AB7639"/>
      <c r="AC7639"/>
      <c r="AD7639"/>
      <c r="AE7639"/>
    </row>
    <row r="7640" spans="28:31" ht="13" x14ac:dyDescent="0.3">
      <c r="AB7640"/>
      <c r="AC7640"/>
      <c r="AD7640"/>
      <c r="AE7640"/>
    </row>
    <row r="7641" spans="28:31" ht="13" x14ac:dyDescent="0.3">
      <c r="AB7641"/>
      <c r="AC7641"/>
      <c r="AD7641"/>
      <c r="AE7641"/>
    </row>
    <row r="7642" spans="28:31" ht="13" x14ac:dyDescent="0.3">
      <c r="AB7642"/>
      <c r="AC7642"/>
      <c r="AD7642"/>
      <c r="AE7642"/>
    </row>
    <row r="7643" spans="28:31" ht="13" x14ac:dyDescent="0.3">
      <c r="AB7643"/>
      <c r="AC7643"/>
      <c r="AD7643"/>
      <c r="AE7643"/>
    </row>
    <row r="7644" spans="28:31" ht="13" x14ac:dyDescent="0.3">
      <c r="AB7644"/>
      <c r="AC7644"/>
      <c r="AD7644"/>
      <c r="AE7644"/>
    </row>
    <row r="7645" spans="28:31" ht="13" x14ac:dyDescent="0.3">
      <c r="AB7645"/>
      <c r="AC7645"/>
      <c r="AD7645"/>
      <c r="AE7645"/>
    </row>
    <row r="7646" spans="28:31" ht="13" x14ac:dyDescent="0.3">
      <c r="AB7646"/>
      <c r="AC7646"/>
      <c r="AD7646"/>
      <c r="AE7646"/>
    </row>
    <row r="7647" spans="28:31" ht="13" x14ac:dyDescent="0.3">
      <c r="AB7647"/>
      <c r="AC7647"/>
      <c r="AD7647"/>
      <c r="AE7647"/>
    </row>
    <row r="7648" spans="28:31" ht="13" x14ac:dyDescent="0.3">
      <c r="AB7648"/>
      <c r="AC7648"/>
      <c r="AD7648"/>
      <c r="AE7648"/>
    </row>
    <row r="7649" spans="28:31" ht="13" x14ac:dyDescent="0.3">
      <c r="AB7649"/>
      <c r="AC7649"/>
      <c r="AD7649"/>
      <c r="AE7649"/>
    </row>
    <row r="7650" spans="28:31" ht="13" x14ac:dyDescent="0.3">
      <c r="AB7650"/>
      <c r="AC7650"/>
      <c r="AD7650"/>
      <c r="AE7650"/>
    </row>
    <row r="7651" spans="28:31" ht="13" x14ac:dyDescent="0.3">
      <c r="AB7651"/>
      <c r="AC7651"/>
      <c r="AD7651"/>
      <c r="AE7651"/>
    </row>
    <row r="7652" spans="28:31" ht="13" x14ac:dyDescent="0.3">
      <c r="AB7652"/>
      <c r="AC7652"/>
      <c r="AD7652"/>
      <c r="AE7652"/>
    </row>
    <row r="7653" spans="28:31" ht="13" x14ac:dyDescent="0.3">
      <c r="AB7653"/>
      <c r="AC7653"/>
      <c r="AD7653"/>
      <c r="AE7653"/>
    </row>
    <row r="7654" spans="28:31" ht="13" x14ac:dyDescent="0.3">
      <c r="AB7654"/>
      <c r="AC7654"/>
      <c r="AD7654"/>
      <c r="AE7654"/>
    </row>
    <row r="7655" spans="28:31" ht="13" x14ac:dyDescent="0.3">
      <c r="AB7655"/>
      <c r="AC7655"/>
      <c r="AD7655"/>
      <c r="AE7655"/>
    </row>
    <row r="7656" spans="28:31" ht="13" x14ac:dyDescent="0.3">
      <c r="AB7656"/>
      <c r="AC7656"/>
      <c r="AD7656"/>
      <c r="AE7656"/>
    </row>
    <row r="7657" spans="28:31" ht="13" x14ac:dyDescent="0.3">
      <c r="AB7657"/>
      <c r="AC7657"/>
      <c r="AD7657"/>
      <c r="AE7657"/>
    </row>
    <row r="7658" spans="28:31" ht="13" x14ac:dyDescent="0.3">
      <c r="AB7658"/>
      <c r="AC7658"/>
      <c r="AD7658"/>
      <c r="AE7658"/>
    </row>
    <row r="7659" spans="28:31" ht="13" x14ac:dyDescent="0.3">
      <c r="AB7659"/>
      <c r="AC7659"/>
      <c r="AD7659"/>
      <c r="AE7659"/>
    </row>
    <row r="7660" spans="28:31" ht="13" x14ac:dyDescent="0.3">
      <c r="AB7660"/>
      <c r="AC7660"/>
      <c r="AD7660"/>
      <c r="AE7660"/>
    </row>
    <row r="7661" spans="28:31" ht="13" x14ac:dyDescent="0.3">
      <c r="AB7661"/>
      <c r="AC7661"/>
      <c r="AD7661"/>
      <c r="AE7661"/>
    </row>
    <row r="7662" spans="28:31" ht="13" x14ac:dyDescent="0.3">
      <c r="AB7662"/>
      <c r="AC7662"/>
      <c r="AD7662"/>
      <c r="AE7662"/>
    </row>
    <row r="7663" spans="28:31" ht="13" x14ac:dyDescent="0.3">
      <c r="AB7663"/>
      <c r="AC7663"/>
      <c r="AD7663"/>
      <c r="AE7663"/>
    </row>
    <row r="7664" spans="28:31" ht="13" x14ac:dyDescent="0.3">
      <c r="AB7664"/>
      <c r="AC7664"/>
      <c r="AD7664"/>
      <c r="AE7664"/>
    </row>
    <row r="7665" spans="28:31" ht="13" x14ac:dyDescent="0.3">
      <c r="AB7665"/>
      <c r="AC7665"/>
      <c r="AD7665"/>
      <c r="AE7665"/>
    </row>
    <row r="7666" spans="28:31" ht="13" x14ac:dyDescent="0.3">
      <c r="AB7666"/>
      <c r="AC7666"/>
      <c r="AD7666"/>
      <c r="AE7666"/>
    </row>
    <row r="7667" spans="28:31" ht="13" x14ac:dyDescent="0.3">
      <c r="AB7667"/>
      <c r="AC7667"/>
      <c r="AD7667"/>
      <c r="AE7667"/>
    </row>
    <row r="7668" spans="28:31" ht="13" x14ac:dyDescent="0.3">
      <c r="AB7668"/>
      <c r="AC7668"/>
      <c r="AD7668"/>
      <c r="AE7668"/>
    </row>
    <row r="7669" spans="28:31" ht="13" x14ac:dyDescent="0.3">
      <c r="AB7669"/>
      <c r="AC7669"/>
      <c r="AD7669"/>
      <c r="AE7669"/>
    </row>
    <row r="7670" spans="28:31" ht="13" x14ac:dyDescent="0.3">
      <c r="AB7670"/>
      <c r="AC7670"/>
      <c r="AD7670"/>
      <c r="AE7670"/>
    </row>
    <row r="7671" spans="28:31" ht="13" x14ac:dyDescent="0.3">
      <c r="AB7671"/>
      <c r="AC7671"/>
      <c r="AD7671"/>
      <c r="AE7671"/>
    </row>
    <row r="7672" spans="28:31" ht="13" x14ac:dyDescent="0.3">
      <c r="AB7672"/>
      <c r="AC7672"/>
      <c r="AD7672"/>
      <c r="AE7672"/>
    </row>
    <row r="7673" spans="28:31" ht="13" x14ac:dyDescent="0.3">
      <c r="AB7673"/>
      <c r="AC7673"/>
      <c r="AD7673"/>
      <c r="AE7673"/>
    </row>
    <row r="7674" spans="28:31" ht="13" x14ac:dyDescent="0.3">
      <c r="AB7674"/>
      <c r="AC7674"/>
      <c r="AD7674"/>
      <c r="AE7674"/>
    </row>
    <row r="7675" spans="28:31" ht="13" x14ac:dyDescent="0.3">
      <c r="AB7675"/>
      <c r="AC7675"/>
      <c r="AD7675"/>
      <c r="AE7675"/>
    </row>
    <row r="7676" spans="28:31" ht="13" x14ac:dyDescent="0.3">
      <c r="AB7676"/>
      <c r="AC7676"/>
      <c r="AD7676"/>
      <c r="AE7676"/>
    </row>
    <row r="7677" spans="28:31" ht="13" x14ac:dyDescent="0.3">
      <c r="AB7677"/>
      <c r="AC7677"/>
      <c r="AD7677"/>
      <c r="AE7677"/>
    </row>
    <row r="7678" spans="28:31" ht="13" x14ac:dyDescent="0.3">
      <c r="AB7678"/>
      <c r="AC7678"/>
      <c r="AD7678"/>
      <c r="AE7678"/>
    </row>
    <row r="7679" spans="28:31" ht="13" x14ac:dyDescent="0.3">
      <c r="AB7679"/>
      <c r="AC7679"/>
      <c r="AD7679"/>
      <c r="AE7679"/>
    </row>
    <row r="7680" spans="28:31" ht="13" x14ac:dyDescent="0.3">
      <c r="AB7680"/>
      <c r="AC7680"/>
      <c r="AD7680"/>
      <c r="AE7680"/>
    </row>
    <row r="7681" spans="28:31" ht="13" x14ac:dyDescent="0.3">
      <c r="AB7681"/>
      <c r="AC7681"/>
      <c r="AD7681"/>
      <c r="AE7681"/>
    </row>
    <row r="7682" spans="28:31" ht="13" x14ac:dyDescent="0.3">
      <c r="AB7682"/>
      <c r="AC7682"/>
      <c r="AD7682"/>
      <c r="AE7682"/>
    </row>
    <row r="7683" spans="28:31" ht="13" x14ac:dyDescent="0.3">
      <c r="AB7683"/>
      <c r="AC7683"/>
      <c r="AD7683"/>
      <c r="AE7683"/>
    </row>
    <row r="7684" spans="28:31" ht="13" x14ac:dyDescent="0.3">
      <c r="AB7684"/>
      <c r="AC7684"/>
      <c r="AD7684"/>
      <c r="AE7684"/>
    </row>
    <row r="7685" spans="28:31" ht="13" x14ac:dyDescent="0.3">
      <c r="AB7685"/>
      <c r="AC7685"/>
      <c r="AD7685"/>
      <c r="AE7685"/>
    </row>
    <row r="7686" spans="28:31" ht="13" x14ac:dyDescent="0.3">
      <c r="AB7686"/>
      <c r="AC7686"/>
      <c r="AD7686"/>
      <c r="AE7686"/>
    </row>
    <row r="7687" spans="28:31" ht="13" x14ac:dyDescent="0.3">
      <c r="AB7687"/>
      <c r="AC7687"/>
      <c r="AD7687"/>
      <c r="AE7687"/>
    </row>
    <row r="7688" spans="28:31" ht="13" x14ac:dyDescent="0.3">
      <c r="AB7688"/>
      <c r="AC7688"/>
      <c r="AD7688"/>
      <c r="AE7688"/>
    </row>
    <row r="7689" spans="28:31" ht="13" x14ac:dyDescent="0.3">
      <c r="AB7689"/>
      <c r="AC7689"/>
      <c r="AD7689"/>
      <c r="AE7689"/>
    </row>
    <row r="7690" spans="28:31" ht="13" x14ac:dyDescent="0.3">
      <c r="AB7690"/>
      <c r="AC7690"/>
      <c r="AD7690"/>
      <c r="AE7690"/>
    </row>
    <row r="7691" spans="28:31" ht="13" x14ac:dyDescent="0.3">
      <c r="AB7691"/>
      <c r="AC7691"/>
      <c r="AD7691"/>
      <c r="AE7691"/>
    </row>
    <row r="7692" spans="28:31" ht="13" x14ac:dyDescent="0.3">
      <c r="AB7692"/>
      <c r="AC7692"/>
      <c r="AD7692"/>
      <c r="AE7692"/>
    </row>
    <row r="7693" spans="28:31" ht="13" x14ac:dyDescent="0.3">
      <c r="AB7693"/>
      <c r="AC7693"/>
      <c r="AD7693"/>
      <c r="AE7693"/>
    </row>
    <row r="7694" spans="28:31" ht="13" x14ac:dyDescent="0.3">
      <c r="AB7694"/>
      <c r="AC7694"/>
      <c r="AD7694"/>
      <c r="AE7694"/>
    </row>
    <row r="7695" spans="28:31" ht="13" x14ac:dyDescent="0.3">
      <c r="AB7695"/>
      <c r="AC7695"/>
      <c r="AD7695"/>
      <c r="AE7695"/>
    </row>
    <row r="7696" spans="28:31" ht="13" x14ac:dyDescent="0.3">
      <c r="AB7696"/>
      <c r="AC7696"/>
      <c r="AD7696"/>
      <c r="AE7696"/>
    </row>
    <row r="7697" spans="28:31" ht="13" x14ac:dyDescent="0.3">
      <c r="AB7697"/>
      <c r="AC7697"/>
      <c r="AD7697"/>
      <c r="AE7697"/>
    </row>
    <row r="7698" spans="28:31" ht="13" x14ac:dyDescent="0.3">
      <c r="AB7698"/>
      <c r="AC7698"/>
      <c r="AD7698"/>
      <c r="AE7698"/>
    </row>
    <row r="7699" spans="28:31" ht="13" x14ac:dyDescent="0.3">
      <c r="AB7699"/>
      <c r="AC7699"/>
      <c r="AD7699"/>
      <c r="AE7699"/>
    </row>
    <row r="7700" spans="28:31" ht="13" x14ac:dyDescent="0.3">
      <c r="AB7700"/>
      <c r="AC7700"/>
      <c r="AD7700"/>
      <c r="AE7700"/>
    </row>
    <row r="7701" spans="28:31" ht="13" x14ac:dyDescent="0.3">
      <c r="AB7701"/>
      <c r="AC7701"/>
      <c r="AD7701"/>
      <c r="AE7701"/>
    </row>
    <row r="7702" spans="28:31" ht="13" x14ac:dyDescent="0.3">
      <c r="AB7702"/>
      <c r="AC7702"/>
      <c r="AD7702"/>
      <c r="AE7702"/>
    </row>
    <row r="7703" spans="28:31" ht="13" x14ac:dyDescent="0.3">
      <c r="AB7703"/>
      <c r="AC7703"/>
      <c r="AD7703"/>
      <c r="AE7703"/>
    </row>
    <row r="7704" spans="28:31" ht="13" x14ac:dyDescent="0.3">
      <c r="AB7704"/>
      <c r="AC7704"/>
      <c r="AD7704"/>
      <c r="AE7704"/>
    </row>
    <row r="7705" spans="28:31" ht="13" x14ac:dyDescent="0.3">
      <c r="AB7705"/>
      <c r="AC7705"/>
      <c r="AD7705"/>
      <c r="AE7705"/>
    </row>
    <row r="7706" spans="28:31" ht="13" x14ac:dyDescent="0.3">
      <c r="AB7706"/>
      <c r="AC7706"/>
      <c r="AD7706"/>
      <c r="AE7706"/>
    </row>
    <row r="7707" spans="28:31" ht="13" x14ac:dyDescent="0.3">
      <c r="AB7707"/>
      <c r="AC7707"/>
      <c r="AD7707"/>
      <c r="AE7707"/>
    </row>
    <row r="7708" spans="28:31" ht="13" x14ac:dyDescent="0.3">
      <c r="AB7708"/>
      <c r="AC7708"/>
      <c r="AD7708"/>
      <c r="AE7708"/>
    </row>
    <row r="7709" spans="28:31" ht="13" x14ac:dyDescent="0.3">
      <c r="AB7709"/>
      <c r="AC7709"/>
      <c r="AD7709"/>
      <c r="AE7709"/>
    </row>
    <row r="7710" spans="28:31" ht="13" x14ac:dyDescent="0.3">
      <c r="AB7710"/>
      <c r="AC7710"/>
      <c r="AD7710"/>
      <c r="AE7710"/>
    </row>
    <row r="7711" spans="28:31" ht="13" x14ac:dyDescent="0.3">
      <c r="AB7711"/>
      <c r="AC7711"/>
      <c r="AD7711"/>
      <c r="AE7711"/>
    </row>
    <row r="7712" spans="28:31" ht="13" x14ac:dyDescent="0.3">
      <c r="AB7712"/>
      <c r="AC7712"/>
      <c r="AD7712"/>
      <c r="AE7712"/>
    </row>
    <row r="7713" spans="28:31" ht="13" x14ac:dyDescent="0.3">
      <c r="AB7713"/>
      <c r="AC7713"/>
      <c r="AD7713"/>
      <c r="AE7713"/>
    </row>
    <row r="7714" spans="28:31" ht="13" x14ac:dyDescent="0.3">
      <c r="AB7714"/>
      <c r="AC7714"/>
      <c r="AD7714"/>
      <c r="AE7714"/>
    </row>
    <row r="7715" spans="28:31" ht="13" x14ac:dyDescent="0.3">
      <c r="AB7715"/>
      <c r="AC7715"/>
      <c r="AD7715"/>
      <c r="AE7715"/>
    </row>
    <row r="7716" spans="28:31" ht="13" x14ac:dyDescent="0.3">
      <c r="AB7716"/>
      <c r="AC7716"/>
      <c r="AD7716"/>
      <c r="AE7716"/>
    </row>
    <row r="7717" spans="28:31" ht="13" x14ac:dyDescent="0.3">
      <c r="AB7717"/>
      <c r="AC7717"/>
      <c r="AD7717"/>
      <c r="AE7717"/>
    </row>
    <row r="7718" spans="28:31" ht="13" x14ac:dyDescent="0.3">
      <c r="AB7718"/>
      <c r="AC7718"/>
      <c r="AD7718"/>
      <c r="AE7718"/>
    </row>
    <row r="7719" spans="28:31" ht="13" x14ac:dyDescent="0.3">
      <c r="AB7719"/>
      <c r="AC7719"/>
      <c r="AD7719"/>
      <c r="AE7719"/>
    </row>
    <row r="7720" spans="28:31" ht="13" x14ac:dyDescent="0.3">
      <c r="AB7720"/>
      <c r="AC7720"/>
      <c r="AD7720"/>
      <c r="AE7720"/>
    </row>
    <row r="7721" spans="28:31" ht="13" x14ac:dyDescent="0.3">
      <c r="AB7721"/>
      <c r="AC7721"/>
      <c r="AD7721"/>
      <c r="AE7721"/>
    </row>
    <row r="7722" spans="28:31" ht="13" x14ac:dyDescent="0.3">
      <c r="AB7722"/>
      <c r="AC7722"/>
      <c r="AD7722"/>
      <c r="AE7722"/>
    </row>
    <row r="7723" spans="28:31" ht="13" x14ac:dyDescent="0.3">
      <c r="AB7723"/>
      <c r="AC7723"/>
      <c r="AD7723"/>
      <c r="AE7723"/>
    </row>
    <row r="7724" spans="28:31" ht="13" x14ac:dyDescent="0.3">
      <c r="AB7724"/>
      <c r="AC7724"/>
      <c r="AD7724"/>
      <c r="AE7724"/>
    </row>
    <row r="7725" spans="28:31" ht="13" x14ac:dyDescent="0.3">
      <c r="AB7725"/>
      <c r="AC7725"/>
      <c r="AD7725"/>
      <c r="AE7725"/>
    </row>
    <row r="7726" spans="28:31" ht="13" x14ac:dyDescent="0.3">
      <c r="AB7726"/>
      <c r="AC7726"/>
      <c r="AD7726"/>
      <c r="AE7726"/>
    </row>
    <row r="7727" spans="28:31" ht="13" x14ac:dyDescent="0.3">
      <c r="AB7727"/>
      <c r="AC7727"/>
      <c r="AD7727"/>
      <c r="AE7727"/>
    </row>
    <row r="7728" spans="28:31" ht="13" x14ac:dyDescent="0.3">
      <c r="AB7728"/>
      <c r="AC7728"/>
      <c r="AD7728"/>
      <c r="AE7728"/>
    </row>
    <row r="7729" spans="28:31" ht="13" x14ac:dyDescent="0.3">
      <c r="AB7729"/>
      <c r="AC7729"/>
      <c r="AD7729"/>
      <c r="AE7729"/>
    </row>
    <row r="7730" spans="28:31" ht="13" x14ac:dyDescent="0.3">
      <c r="AB7730"/>
      <c r="AC7730"/>
      <c r="AD7730"/>
      <c r="AE7730"/>
    </row>
    <row r="7731" spans="28:31" ht="13" x14ac:dyDescent="0.3">
      <c r="AB7731"/>
      <c r="AC7731"/>
      <c r="AD7731"/>
      <c r="AE7731"/>
    </row>
    <row r="7732" spans="28:31" ht="13" x14ac:dyDescent="0.3">
      <c r="AB7732"/>
      <c r="AC7732"/>
      <c r="AD7732"/>
      <c r="AE7732"/>
    </row>
    <row r="7733" spans="28:31" ht="13" x14ac:dyDescent="0.3">
      <c r="AB7733"/>
      <c r="AC7733"/>
      <c r="AD7733"/>
      <c r="AE7733"/>
    </row>
    <row r="7734" spans="28:31" ht="13" x14ac:dyDescent="0.3">
      <c r="AB7734"/>
      <c r="AC7734"/>
      <c r="AD7734"/>
      <c r="AE7734"/>
    </row>
    <row r="7735" spans="28:31" ht="13" x14ac:dyDescent="0.3">
      <c r="AB7735"/>
      <c r="AC7735"/>
      <c r="AD7735"/>
      <c r="AE7735"/>
    </row>
    <row r="7736" spans="28:31" ht="13" x14ac:dyDescent="0.3">
      <c r="AB7736"/>
      <c r="AC7736"/>
      <c r="AD7736"/>
      <c r="AE7736"/>
    </row>
    <row r="7737" spans="28:31" ht="13" x14ac:dyDescent="0.3">
      <c r="AB7737"/>
      <c r="AC7737"/>
      <c r="AD7737"/>
      <c r="AE7737"/>
    </row>
    <row r="7738" spans="28:31" ht="13" x14ac:dyDescent="0.3">
      <c r="AB7738"/>
      <c r="AC7738"/>
      <c r="AD7738"/>
      <c r="AE7738"/>
    </row>
    <row r="7739" spans="28:31" ht="13" x14ac:dyDescent="0.3">
      <c r="AB7739"/>
      <c r="AC7739"/>
      <c r="AD7739"/>
      <c r="AE7739"/>
    </row>
    <row r="7740" spans="28:31" ht="13" x14ac:dyDescent="0.3">
      <c r="AB7740"/>
      <c r="AC7740"/>
      <c r="AD7740"/>
      <c r="AE7740"/>
    </row>
    <row r="7741" spans="28:31" ht="13" x14ac:dyDescent="0.3">
      <c r="AB7741"/>
      <c r="AC7741"/>
      <c r="AD7741"/>
      <c r="AE7741"/>
    </row>
    <row r="7742" spans="28:31" ht="13" x14ac:dyDescent="0.3">
      <c r="AB7742"/>
      <c r="AC7742"/>
      <c r="AD7742"/>
      <c r="AE7742"/>
    </row>
    <row r="7743" spans="28:31" ht="13" x14ac:dyDescent="0.3">
      <c r="AB7743"/>
      <c r="AC7743"/>
      <c r="AD7743"/>
      <c r="AE7743"/>
    </row>
    <row r="7744" spans="28:31" ht="13" x14ac:dyDescent="0.3">
      <c r="AB7744"/>
      <c r="AC7744"/>
      <c r="AD7744"/>
      <c r="AE7744"/>
    </row>
    <row r="7745" spans="28:31" ht="13" x14ac:dyDescent="0.3">
      <c r="AB7745"/>
      <c r="AC7745"/>
      <c r="AD7745"/>
      <c r="AE7745"/>
    </row>
    <row r="7746" spans="28:31" ht="13" x14ac:dyDescent="0.3">
      <c r="AB7746"/>
      <c r="AC7746"/>
      <c r="AD7746"/>
      <c r="AE7746"/>
    </row>
    <row r="7747" spans="28:31" ht="13" x14ac:dyDescent="0.3">
      <c r="AB7747"/>
      <c r="AC7747"/>
      <c r="AD7747"/>
      <c r="AE7747"/>
    </row>
    <row r="7748" spans="28:31" ht="13" x14ac:dyDescent="0.3">
      <c r="AB7748"/>
      <c r="AC7748"/>
      <c r="AD7748"/>
      <c r="AE7748"/>
    </row>
    <row r="7749" spans="28:31" ht="13" x14ac:dyDescent="0.3">
      <c r="AB7749"/>
      <c r="AC7749"/>
      <c r="AD7749"/>
      <c r="AE7749"/>
    </row>
    <row r="7750" spans="28:31" ht="13" x14ac:dyDescent="0.3">
      <c r="AB7750"/>
      <c r="AC7750"/>
      <c r="AD7750"/>
      <c r="AE7750"/>
    </row>
    <row r="7751" spans="28:31" ht="13" x14ac:dyDescent="0.3">
      <c r="AB7751"/>
      <c r="AC7751"/>
      <c r="AD7751"/>
      <c r="AE7751"/>
    </row>
    <row r="7752" spans="28:31" ht="13" x14ac:dyDescent="0.3">
      <c r="AB7752"/>
      <c r="AC7752"/>
      <c r="AD7752"/>
      <c r="AE7752"/>
    </row>
    <row r="7753" spans="28:31" ht="13" x14ac:dyDescent="0.3">
      <c r="AB7753"/>
      <c r="AC7753"/>
      <c r="AD7753"/>
      <c r="AE7753"/>
    </row>
    <row r="7754" spans="28:31" ht="13" x14ac:dyDescent="0.3">
      <c r="AB7754"/>
      <c r="AC7754"/>
      <c r="AD7754"/>
      <c r="AE7754"/>
    </row>
    <row r="7755" spans="28:31" ht="13" x14ac:dyDescent="0.3">
      <c r="AB7755"/>
      <c r="AC7755"/>
      <c r="AD7755"/>
      <c r="AE7755"/>
    </row>
    <row r="7756" spans="28:31" ht="13" x14ac:dyDescent="0.3">
      <c r="AB7756"/>
      <c r="AC7756"/>
      <c r="AD7756"/>
      <c r="AE7756"/>
    </row>
    <row r="7757" spans="28:31" ht="13" x14ac:dyDescent="0.3">
      <c r="AB7757"/>
      <c r="AC7757"/>
      <c r="AD7757"/>
      <c r="AE7757"/>
    </row>
    <row r="7758" spans="28:31" ht="13" x14ac:dyDescent="0.3">
      <c r="AB7758"/>
      <c r="AC7758"/>
      <c r="AD7758"/>
      <c r="AE7758"/>
    </row>
    <row r="7759" spans="28:31" ht="13" x14ac:dyDescent="0.3">
      <c r="AB7759"/>
      <c r="AC7759"/>
      <c r="AD7759"/>
      <c r="AE7759"/>
    </row>
    <row r="7760" spans="28:31" ht="13" x14ac:dyDescent="0.3">
      <c r="AB7760"/>
      <c r="AC7760"/>
      <c r="AD7760"/>
      <c r="AE7760"/>
    </row>
    <row r="7761" spans="28:31" ht="13" x14ac:dyDescent="0.3">
      <c r="AB7761"/>
      <c r="AC7761"/>
      <c r="AD7761"/>
      <c r="AE7761"/>
    </row>
    <row r="7762" spans="28:31" ht="13" x14ac:dyDescent="0.3">
      <c r="AB7762"/>
      <c r="AC7762"/>
      <c r="AD7762"/>
      <c r="AE7762"/>
    </row>
    <row r="7763" spans="28:31" ht="13" x14ac:dyDescent="0.3">
      <c r="AB7763"/>
      <c r="AC7763"/>
      <c r="AD7763"/>
      <c r="AE7763"/>
    </row>
    <row r="7764" spans="28:31" ht="13" x14ac:dyDescent="0.3">
      <c r="AB7764"/>
      <c r="AC7764"/>
      <c r="AD7764"/>
      <c r="AE7764"/>
    </row>
    <row r="7765" spans="28:31" ht="13" x14ac:dyDescent="0.3">
      <c r="AB7765"/>
      <c r="AC7765"/>
      <c r="AD7765"/>
      <c r="AE7765"/>
    </row>
    <row r="7766" spans="28:31" ht="13" x14ac:dyDescent="0.3">
      <c r="AB7766"/>
      <c r="AC7766"/>
      <c r="AD7766"/>
      <c r="AE7766"/>
    </row>
    <row r="7767" spans="28:31" ht="13" x14ac:dyDescent="0.3">
      <c r="AB7767"/>
      <c r="AC7767"/>
      <c r="AD7767"/>
      <c r="AE7767"/>
    </row>
    <row r="7768" spans="28:31" ht="13" x14ac:dyDescent="0.3">
      <c r="AB7768"/>
      <c r="AC7768"/>
      <c r="AD7768"/>
      <c r="AE7768"/>
    </row>
    <row r="7769" spans="28:31" ht="13" x14ac:dyDescent="0.3">
      <c r="AB7769"/>
      <c r="AC7769"/>
      <c r="AD7769"/>
      <c r="AE7769"/>
    </row>
    <row r="7770" spans="28:31" ht="13" x14ac:dyDescent="0.3">
      <c r="AB7770"/>
      <c r="AC7770"/>
      <c r="AD7770"/>
      <c r="AE7770"/>
    </row>
    <row r="7771" spans="28:31" ht="13" x14ac:dyDescent="0.3">
      <c r="AB7771"/>
      <c r="AC7771"/>
      <c r="AD7771"/>
      <c r="AE7771"/>
    </row>
    <row r="7772" spans="28:31" ht="13" x14ac:dyDescent="0.3">
      <c r="AB7772"/>
      <c r="AC7772"/>
      <c r="AD7772"/>
      <c r="AE7772"/>
    </row>
    <row r="7773" spans="28:31" ht="13" x14ac:dyDescent="0.3">
      <c r="AB7773"/>
      <c r="AC7773"/>
      <c r="AD7773"/>
      <c r="AE7773"/>
    </row>
    <row r="7774" spans="28:31" ht="13" x14ac:dyDescent="0.3">
      <c r="AB7774"/>
      <c r="AC7774"/>
      <c r="AD7774"/>
      <c r="AE7774"/>
    </row>
    <row r="7775" spans="28:31" ht="13" x14ac:dyDescent="0.3">
      <c r="AB7775"/>
      <c r="AC7775"/>
      <c r="AD7775"/>
      <c r="AE7775"/>
    </row>
    <row r="7776" spans="28:31" ht="13" x14ac:dyDescent="0.3">
      <c r="AB7776"/>
      <c r="AC7776"/>
      <c r="AD7776"/>
      <c r="AE7776"/>
    </row>
    <row r="7777" spans="28:31" ht="13" x14ac:dyDescent="0.3">
      <c r="AB7777"/>
      <c r="AC7777"/>
      <c r="AD7777"/>
      <c r="AE7777"/>
    </row>
    <row r="7778" spans="28:31" ht="13" x14ac:dyDescent="0.3">
      <c r="AB7778"/>
      <c r="AC7778"/>
      <c r="AD7778"/>
      <c r="AE7778"/>
    </row>
    <row r="7779" spans="28:31" ht="13" x14ac:dyDescent="0.3">
      <c r="AB7779"/>
      <c r="AC7779"/>
      <c r="AD7779"/>
      <c r="AE7779"/>
    </row>
    <row r="7780" spans="28:31" ht="13" x14ac:dyDescent="0.3">
      <c r="AB7780"/>
      <c r="AC7780"/>
      <c r="AD7780"/>
      <c r="AE7780"/>
    </row>
    <row r="7781" spans="28:31" ht="13" x14ac:dyDescent="0.3">
      <c r="AB7781"/>
      <c r="AC7781"/>
      <c r="AD7781"/>
      <c r="AE7781"/>
    </row>
    <row r="7782" spans="28:31" ht="13" x14ac:dyDescent="0.3">
      <c r="AB7782"/>
      <c r="AC7782"/>
      <c r="AD7782"/>
      <c r="AE7782"/>
    </row>
    <row r="7783" spans="28:31" ht="13" x14ac:dyDescent="0.3">
      <c r="AB7783"/>
      <c r="AC7783"/>
      <c r="AD7783"/>
      <c r="AE7783"/>
    </row>
    <row r="7784" spans="28:31" ht="13" x14ac:dyDescent="0.3">
      <c r="AB7784"/>
      <c r="AC7784"/>
      <c r="AD7784"/>
      <c r="AE7784"/>
    </row>
    <row r="7785" spans="28:31" ht="13" x14ac:dyDescent="0.3">
      <c r="AB7785"/>
      <c r="AC7785"/>
      <c r="AD7785"/>
      <c r="AE7785"/>
    </row>
    <row r="7786" spans="28:31" ht="13" x14ac:dyDescent="0.3">
      <c r="AB7786"/>
      <c r="AC7786"/>
      <c r="AD7786"/>
      <c r="AE7786"/>
    </row>
    <row r="7787" spans="28:31" ht="13" x14ac:dyDescent="0.3">
      <c r="AB7787"/>
      <c r="AC7787"/>
      <c r="AD7787"/>
      <c r="AE7787"/>
    </row>
    <row r="7788" spans="28:31" ht="13" x14ac:dyDescent="0.3">
      <c r="AB7788"/>
      <c r="AC7788"/>
      <c r="AD7788"/>
      <c r="AE7788"/>
    </row>
    <row r="7789" spans="28:31" ht="13" x14ac:dyDescent="0.3">
      <c r="AB7789"/>
      <c r="AC7789"/>
      <c r="AD7789"/>
      <c r="AE7789"/>
    </row>
    <row r="7790" spans="28:31" ht="13" x14ac:dyDescent="0.3">
      <c r="AB7790"/>
      <c r="AC7790"/>
      <c r="AD7790"/>
      <c r="AE7790"/>
    </row>
    <row r="7791" spans="28:31" ht="13" x14ac:dyDescent="0.3">
      <c r="AB7791"/>
      <c r="AC7791"/>
      <c r="AD7791"/>
      <c r="AE7791"/>
    </row>
    <row r="7792" spans="28:31" ht="13" x14ac:dyDescent="0.3">
      <c r="AB7792"/>
      <c r="AC7792"/>
      <c r="AD7792"/>
      <c r="AE7792"/>
    </row>
    <row r="7793" spans="28:31" ht="13" x14ac:dyDescent="0.3">
      <c r="AB7793"/>
      <c r="AC7793"/>
      <c r="AD7793"/>
      <c r="AE7793"/>
    </row>
    <row r="7794" spans="28:31" ht="13" x14ac:dyDescent="0.3">
      <c r="AB7794"/>
      <c r="AC7794"/>
      <c r="AD7794"/>
      <c r="AE7794"/>
    </row>
    <row r="7795" spans="28:31" ht="13" x14ac:dyDescent="0.3">
      <c r="AB7795"/>
      <c r="AC7795"/>
      <c r="AD7795"/>
      <c r="AE7795"/>
    </row>
    <row r="7796" spans="28:31" ht="13" x14ac:dyDescent="0.3">
      <c r="AB7796"/>
      <c r="AC7796"/>
      <c r="AD7796"/>
      <c r="AE7796"/>
    </row>
    <row r="7797" spans="28:31" ht="13" x14ac:dyDescent="0.3">
      <c r="AB7797"/>
      <c r="AC7797"/>
      <c r="AD7797"/>
      <c r="AE7797"/>
    </row>
    <row r="7798" spans="28:31" ht="13" x14ac:dyDescent="0.3">
      <c r="AB7798"/>
      <c r="AC7798"/>
      <c r="AD7798"/>
      <c r="AE7798"/>
    </row>
    <row r="7799" spans="28:31" ht="13" x14ac:dyDescent="0.3">
      <c r="AB7799"/>
      <c r="AC7799"/>
      <c r="AD7799"/>
      <c r="AE7799"/>
    </row>
    <row r="7800" spans="28:31" ht="13" x14ac:dyDescent="0.3">
      <c r="AB7800"/>
      <c r="AC7800"/>
      <c r="AD7800"/>
      <c r="AE7800"/>
    </row>
    <row r="7801" spans="28:31" ht="13" x14ac:dyDescent="0.3">
      <c r="AB7801"/>
      <c r="AC7801"/>
      <c r="AD7801"/>
      <c r="AE7801"/>
    </row>
    <row r="7802" spans="28:31" ht="13" x14ac:dyDescent="0.3">
      <c r="AB7802"/>
      <c r="AC7802"/>
      <c r="AD7802"/>
      <c r="AE7802"/>
    </row>
    <row r="7803" spans="28:31" ht="13" x14ac:dyDescent="0.3">
      <c r="AB7803"/>
      <c r="AC7803"/>
      <c r="AD7803"/>
      <c r="AE7803"/>
    </row>
    <row r="7804" spans="28:31" ht="13" x14ac:dyDescent="0.3">
      <c r="AB7804"/>
      <c r="AC7804"/>
      <c r="AD7804"/>
      <c r="AE7804"/>
    </row>
    <row r="7805" spans="28:31" ht="13" x14ac:dyDescent="0.3">
      <c r="AB7805"/>
      <c r="AC7805"/>
      <c r="AD7805"/>
      <c r="AE7805"/>
    </row>
    <row r="7806" spans="28:31" ht="13" x14ac:dyDescent="0.3">
      <c r="AB7806"/>
      <c r="AC7806"/>
      <c r="AD7806"/>
      <c r="AE7806"/>
    </row>
    <row r="7807" spans="28:31" ht="13" x14ac:dyDescent="0.3">
      <c r="AB7807"/>
      <c r="AC7807"/>
      <c r="AD7807"/>
      <c r="AE7807"/>
    </row>
    <row r="7808" spans="28:31" ht="13" x14ac:dyDescent="0.3">
      <c r="AB7808"/>
      <c r="AC7808"/>
      <c r="AD7808"/>
      <c r="AE7808"/>
    </row>
    <row r="7809" spans="28:31" ht="13" x14ac:dyDescent="0.3">
      <c r="AB7809"/>
      <c r="AC7809"/>
      <c r="AD7809"/>
      <c r="AE7809"/>
    </row>
    <row r="7810" spans="28:31" ht="13" x14ac:dyDescent="0.3">
      <c r="AB7810"/>
      <c r="AC7810"/>
      <c r="AD7810"/>
      <c r="AE7810"/>
    </row>
    <row r="7811" spans="28:31" ht="13" x14ac:dyDescent="0.3">
      <c r="AB7811"/>
      <c r="AC7811"/>
      <c r="AD7811"/>
      <c r="AE7811"/>
    </row>
    <row r="7812" spans="28:31" ht="13" x14ac:dyDescent="0.3">
      <c r="AB7812"/>
      <c r="AC7812"/>
      <c r="AD7812"/>
      <c r="AE7812"/>
    </row>
    <row r="7813" spans="28:31" ht="13" x14ac:dyDescent="0.3">
      <c r="AB7813"/>
      <c r="AC7813"/>
      <c r="AD7813"/>
      <c r="AE7813"/>
    </row>
    <row r="7814" spans="28:31" ht="13" x14ac:dyDescent="0.3">
      <c r="AB7814"/>
      <c r="AC7814"/>
      <c r="AD7814"/>
      <c r="AE7814"/>
    </row>
    <row r="7815" spans="28:31" ht="13" x14ac:dyDescent="0.3">
      <c r="AB7815"/>
      <c r="AC7815"/>
      <c r="AD7815"/>
      <c r="AE7815"/>
    </row>
    <row r="7816" spans="28:31" ht="13" x14ac:dyDescent="0.3">
      <c r="AB7816"/>
      <c r="AC7816"/>
      <c r="AD7816"/>
      <c r="AE7816"/>
    </row>
    <row r="7817" spans="28:31" ht="13" x14ac:dyDescent="0.3">
      <c r="AB7817"/>
      <c r="AC7817"/>
      <c r="AD7817"/>
      <c r="AE7817"/>
    </row>
    <row r="7818" spans="28:31" ht="13" x14ac:dyDescent="0.3">
      <c r="AB7818"/>
      <c r="AC7818"/>
      <c r="AD7818"/>
      <c r="AE7818"/>
    </row>
    <row r="7819" spans="28:31" ht="13" x14ac:dyDescent="0.3">
      <c r="AB7819"/>
      <c r="AC7819"/>
      <c r="AD7819"/>
      <c r="AE7819"/>
    </row>
    <row r="7820" spans="28:31" ht="13" x14ac:dyDescent="0.3">
      <c r="AB7820"/>
      <c r="AC7820"/>
      <c r="AD7820"/>
      <c r="AE7820"/>
    </row>
    <row r="7821" spans="28:31" ht="13" x14ac:dyDescent="0.3">
      <c r="AB7821"/>
      <c r="AC7821"/>
      <c r="AD7821"/>
      <c r="AE7821"/>
    </row>
    <row r="7822" spans="28:31" ht="13" x14ac:dyDescent="0.3">
      <c r="AB7822"/>
      <c r="AC7822"/>
      <c r="AD7822"/>
      <c r="AE7822"/>
    </row>
    <row r="7823" spans="28:31" ht="13" x14ac:dyDescent="0.3">
      <c r="AB7823"/>
      <c r="AC7823"/>
      <c r="AD7823"/>
      <c r="AE7823"/>
    </row>
    <row r="7824" spans="28:31" ht="13" x14ac:dyDescent="0.3">
      <c r="AB7824"/>
      <c r="AC7824"/>
      <c r="AD7824"/>
      <c r="AE7824"/>
    </row>
    <row r="7825" spans="28:31" ht="13" x14ac:dyDescent="0.3">
      <c r="AB7825"/>
      <c r="AC7825"/>
      <c r="AD7825"/>
      <c r="AE7825"/>
    </row>
    <row r="7826" spans="28:31" ht="13" x14ac:dyDescent="0.3">
      <c r="AB7826"/>
      <c r="AC7826"/>
      <c r="AD7826"/>
      <c r="AE7826"/>
    </row>
    <row r="7827" spans="28:31" ht="13" x14ac:dyDescent="0.3">
      <c r="AB7827"/>
      <c r="AC7827"/>
      <c r="AD7827"/>
      <c r="AE7827"/>
    </row>
    <row r="7828" spans="28:31" ht="13" x14ac:dyDescent="0.3">
      <c r="AB7828"/>
      <c r="AC7828"/>
      <c r="AD7828"/>
      <c r="AE7828"/>
    </row>
    <row r="7829" spans="28:31" ht="13" x14ac:dyDescent="0.3">
      <c r="AB7829"/>
      <c r="AC7829"/>
      <c r="AD7829"/>
      <c r="AE7829"/>
    </row>
    <row r="7830" spans="28:31" ht="13" x14ac:dyDescent="0.3">
      <c r="AB7830"/>
      <c r="AC7830"/>
      <c r="AD7830"/>
      <c r="AE7830"/>
    </row>
    <row r="7831" spans="28:31" ht="13" x14ac:dyDescent="0.3">
      <c r="AB7831"/>
      <c r="AC7831"/>
      <c r="AD7831"/>
      <c r="AE7831"/>
    </row>
    <row r="7832" spans="28:31" ht="13" x14ac:dyDescent="0.3">
      <c r="AB7832"/>
      <c r="AC7832"/>
      <c r="AD7832"/>
      <c r="AE7832"/>
    </row>
    <row r="7833" spans="28:31" ht="13" x14ac:dyDescent="0.3">
      <c r="AB7833"/>
      <c r="AC7833"/>
      <c r="AD7833"/>
      <c r="AE7833"/>
    </row>
    <row r="7834" spans="28:31" ht="13" x14ac:dyDescent="0.3">
      <c r="AB7834"/>
      <c r="AC7834"/>
      <c r="AD7834"/>
      <c r="AE7834"/>
    </row>
    <row r="7835" spans="28:31" ht="13" x14ac:dyDescent="0.3">
      <c r="AB7835"/>
      <c r="AC7835"/>
      <c r="AD7835"/>
      <c r="AE7835"/>
    </row>
    <row r="7836" spans="28:31" ht="13" x14ac:dyDescent="0.3">
      <c r="AB7836"/>
      <c r="AC7836"/>
      <c r="AD7836"/>
      <c r="AE7836"/>
    </row>
    <row r="7837" spans="28:31" ht="13" x14ac:dyDescent="0.3">
      <c r="AB7837"/>
      <c r="AC7837"/>
      <c r="AD7837"/>
      <c r="AE7837"/>
    </row>
    <row r="7838" spans="28:31" ht="13" x14ac:dyDescent="0.3">
      <c r="AB7838"/>
      <c r="AC7838"/>
      <c r="AD7838"/>
      <c r="AE7838"/>
    </row>
    <row r="7839" spans="28:31" ht="13" x14ac:dyDescent="0.3">
      <c r="AB7839"/>
      <c r="AC7839"/>
      <c r="AD7839"/>
      <c r="AE7839"/>
    </row>
    <row r="7840" spans="28:31" ht="13" x14ac:dyDescent="0.3">
      <c r="AB7840"/>
      <c r="AC7840"/>
      <c r="AD7840"/>
      <c r="AE7840"/>
    </row>
    <row r="7841" spans="28:31" ht="13" x14ac:dyDescent="0.3">
      <c r="AB7841"/>
      <c r="AC7841"/>
      <c r="AD7841"/>
      <c r="AE7841"/>
    </row>
    <row r="7842" spans="28:31" ht="13" x14ac:dyDescent="0.3">
      <c r="AB7842"/>
      <c r="AC7842"/>
      <c r="AD7842"/>
      <c r="AE7842"/>
    </row>
    <row r="7843" spans="28:31" ht="13" x14ac:dyDescent="0.3">
      <c r="AB7843"/>
      <c r="AC7843"/>
      <c r="AD7843"/>
      <c r="AE7843"/>
    </row>
    <row r="7844" spans="28:31" ht="13" x14ac:dyDescent="0.3">
      <c r="AB7844"/>
      <c r="AC7844"/>
      <c r="AD7844"/>
      <c r="AE7844"/>
    </row>
    <row r="7845" spans="28:31" ht="13" x14ac:dyDescent="0.3">
      <c r="AB7845"/>
      <c r="AC7845"/>
      <c r="AD7845"/>
      <c r="AE7845"/>
    </row>
    <row r="7846" spans="28:31" ht="13" x14ac:dyDescent="0.3">
      <c r="AB7846"/>
      <c r="AC7846"/>
      <c r="AD7846"/>
      <c r="AE7846"/>
    </row>
    <row r="7847" spans="28:31" ht="13" x14ac:dyDescent="0.3">
      <c r="AB7847"/>
      <c r="AC7847"/>
      <c r="AD7847"/>
      <c r="AE7847"/>
    </row>
    <row r="7848" spans="28:31" ht="13" x14ac:dyDescent="0.3">
      <c r="AB7848"/>
      <c r="AC7848"/>
      <c r="AD7848"/>
      <c r="AE7848"/>
    </row>
    <row r="7849" spans="28:31" ht="13" x14ac:dyDescent="0.3">
      <c r="AB7849"/>
      <c r="AC7849"/>
      <c r="AD7849"/>
      <c r="AE7849"/>
    </row>
    <row r="7850" spans="28:31" ht="13" x14ac:dyDescent="0.3">
      <c r="AB7850"/>
      <c r="AC7850"/>
      <c r="AD7850"/>
      <c r="AE7850"/>
    </row>
    <row r="7851" spans="28:31" ht="13" x14ac:dyDescent="0.3">
      <c r="AB7851"/>
      <c r="AC7851"/>
      <c r="AD7851"/>
      <c r="AE7851"/>
    </row>
    <row r="7852" spans="28:31" ht="13" x14ac:dyDescent="0.3">
      <c r="AB7852"/>
      <c r="AC7852"/>
      <c r="AD7852"/>
      <c r="AE7852"/>
    </row>
    <row r="7853" spans="28:31" ht="13" x14ac:dyDescent="0.3">
      <c r="AB7853"/>
      <c r="AC7853"/>
      <c r="AD7853"/>
      <c r="AE7853"/>
    </row>
    <row r="7854" spans="28:31" ht="13" x14ac:dyDescent="0.3">
      <c r="AB7854"/>
      <c r="AC7854"/>
      <c r="AD7854"/>
      <c r="AE7854"/>
    </row>
    <row r="7855" spans="28:31" ht="13" x14ac:dyDescent="0.3">
      <c r="AB7855"/>
      <c r="AC7855"/>
      <c r="AD7855"/>
      <c r="AE7855"/>
    </row>
    <row r="7856" spans="28:31" ht="13" x14ac:dyDescent="0.3">
      <c r="AB7856"/>
      <c r="AC7856"/>
      <c r="AD7856"/>
      <c r="AE7856"/>
    </row>
    <row r="7857" spans="28:31" ht="13" x14ac:dyDescent="0.3">
      <c r="AB7857"/>
      <c r="AC7857"/>
      <c r="AD7857"/>
      <c r="AE7857"/>
    </row>
    <row r="7858" spans="28:31" ht="13" x14ac:dyDescent="0.3">
      <c r="AB7858"/>
      <c r="AC7858"/>
      <c r="AD7858"/>
      <c r="AE7858"/>
    </row>
    <row r="7859" spans="28:31" ht="13" x14ac:dyDescent="0.3">
      <c r="AB7859"/>
      <c r="AC7859"/>
      <c r="AD7859"/>
      <c r="AE7859"/>
    </row>
    <row r="7860" spans="28:31" ht="13" x14ac:dyDescent="0.3">
      <c r="AB7860"/>
      <c r="AC7860"/>
      <c r="AD7860"/>
      <c r="AE7860"/>
    </row>
    <row r="7861" spans="28:31" ht="13" x14ac:dyDescent="0.3">
      <c r="AB7861"/>
      <c r="AC7861"/>
      <c r="AD7861"/>
      <c r="AE7861"/>
    </row>
    <row r="7862" spans="28:31" ht="13" x14ac:dyDescent="0.3">
      <c r="AB7862"/>
      <c r="AC7862"/>
      <c r="AD7862"/>
      <c r="AE7862"/>
    </row>
    <row r="7863" spans="28:31" ht="13" x14ac:dyDescent="0.3">
      <c r="AB7863"/>
      <c r="AC7863"/>
      <c r="AD7863"/>
      <c r="AE7863"/>
    </row>
    <row r="7864" spans="28:31" ht="13" x14ac:dyDescent="0.3">
      <c r="AB7864"/>
      <c r="AC7864"/>
      <c r="AD7864"/>
      <c r="AE7864"/>
    </row>
    <row r="7865" spans="28:31" ht="13" x14ac:dyDescent="0.3">
      <c r="AB7865"/>
      <c r="AC7865"/>
      <c r="AD7865"/>
      <c r="AE7865"/>
    </row>
    <row r="7866" spans="28:31" ht="13" x14ac:dyDescent="0.3">
      <c r="AB7866"/>
      <c r="AC7866"/>
      <c r="AD7866"/>
      <c r="AE7866"/>
    </row>
    <row r="7867" spans="28:31" ht="13" x14ac:dyDescent="0.3">
      <c r="AB7867"/>
      <c r="AC7867"/>
      <c r="AD7867"/>
      <c r="AE7867"/>
    </row>
    <row r="7868" spans="28:31" ht="13" x14ac:dyDescent="0.3">
      <c r="AB7868"/>
      <c r="AC7868"/>
      <c r="AD7868"/>
      <c r="AE7868"/>
    </row>
    <row r="7869" spans="28:31" ht="13" x14ac:dyDescent="0.3">
      <c r="AB7869"/>
      <c r="AC7869"/>
      <c r="AD7869"/>
      <c r="AE7869"/>
    </row>
    <row r="7870" spans="28:31" ht="13" x14ac:dyDescent="0.3">
      <c r="AB7870"/>
      <c r="AC7870"/>
      <c r="AD7870"/>
      <c r="AE7870"/>
    </row>
    <row r="7871" spans="28:31" ht="13" x14ac:dyDescent="0.3">
      <c r="AB7871"/>
      <c r="AC7871"/>
      <c r="AD7871"/>
      <c r="AE7871"/>
    </row>
    <row r="7872" spans="28:31" ht="13" x14ac:dyDescent="0.3">
      <c r="AB7872"/>
      <c r="AC7872"/>
      <c r="AD7872"/>
      <c r="AE7872"/>
    </row>
    <row r="7873" spans="28:31" ht="13" x14ac:dyDescent="0.3">
      <c r="AB7873"/>
      <c r="AC7873"/>
      <c r="AD7873"/>
      <c r="AE7873"/>
    </row>
    <row r="7874" spans="28:31" ht="13" x14ac:dyDescent="0.3">
      <c r="AB7874"/>
      <c r="AC7874"/>
      <c r="AD7874"/>
      <c r="AE7874"/>
    </row>
    <row r="7875" spans="28:31" ht="13" x14ac:dyDescent="0.3">
      <c r="AB7875"/>
      <c r="AC7875"/>
      <c r="AD7875"/>
      <c r="AE7875"/>
    </row>
    <row r="7876" spans="28:31" ht="13" x14ac:dyDescent="0.3">
      <c r="AB7876"/>
      <c r="AC7876"/>
      <c r="AD7876"/>
      <c r="AE7876"/>
    </row>
    <row r="7877" spans="28:31" ht="13" x14ac:dyDescent="0.3">
      <c r="AB7877"/>
      <c r="AC7877"/>
      <c r="AD7877"/>
      <c r="AE7877"/>
    </row>
    <row r="7878" spans="28:31" ht="13" x14ac:dyDescent="0.3">
      <c r="AB7878"/>
      <c r="AC7878"/>
      <c r="AD7878"/>
      <c r="AE7878"/>
    </row>
    <row r="7879" spans="28:31" ht="13" x14ac:dyDescent="0.3">
      <c r="AB7879"/>
      <c r="AC7879"/>
      <c r="AD7879"/>
      <c r="AE7879"/>
    </row>
    <row r="7880" spans="28:31" ht="13" x14ac:dyDescent="0.3">
      <c r="AB7880"/>
      <c r="AC7880"/>
      <c r="AD7880"/>
      <c r="AE7880"/>
    </row>
    <row r="7881" spans="28:31" ht="13" x14ac:dyDescent="0.3">
      <c r="AB7881"/>
      <c r="AC7881"/>
      <c r="AD7881"/>
      <c r="AE7881"/>
    </row>
    <row r="7882" spans="28:31" ht="13" x14ac:dyDescent="0.3">
      <c r="AB7882"/>
      <c r="AC7882"/>
      <c r="AD7882"/>
      <c r="AE7882"/>
    </row>
    <row r="7883" spans="28:31" ht="13" x14ac:dyDescent="0.3">
      <c r="AB7883"/>
      <c r="AC7883"/>
      <c r="AD7883"/>
      <c r="AE7883"/>
    </row>
    <row r="7884" spans="28:31" ht="13" x14ac:dyDescent="0.3">
      <c r="AB7884"/>
      <c r="AC7884"/>
      <c r="AD7884"/>
      <c r="AE7884"/>
    </row>
    <row r="7885" spans="28:31" ht="13" x14ac:dyDescent="0.3">
      <c r="AB7885"/>
      <c r="AC7885"/>
      <c r="AD7885"/>
      <c r="AE7885"/>
    </row>
    <row r="7886" spans="28:31" ht="13" x14ac:dyDescent="0.3">
      <c r="AB7886"/>
      <c r="AC7886"/>
      <c r="AD7886"/>
      <c r="AE7886"/>
    </row>
    <row r="7887" spans="28:31" ht="13" x14ac:dyDescent="0.3">
      <c r="AB7887"/>
      <c r="AC7887"/>
      <c r="AD7887"/>
      <c r="AE7887"/>
    </row>
    <row r="7888" spans="28:31" ht="13" x14ac:dyDescent="0.3">
      <c r="AB7888"/>
      <c r="AC7888"/>
      <c r="AD7888"/>
      <c r="AE7888"/>
    </row>
    <row r="7889" spans="28:31" ht="13" x14ac:dyDescent="0.3">
      <c r="AB7889"/>
      <c r="AC7889"/>
      <c r="AD7889"/>
      <c r="AE7889"/>
    </row>
    <row r="7890" spans="28:31" ht="13" x14ac:dyDescent="0.3">
      <c r="AB7890"/>
      <c r="AC7890"/>
      <c r="AD7890"/>
      <c r="AE7890"/>
    </row>
    <row r="7891" spans="28:31" ht="13" x14ac:dyDescent="0.3">
      <c r="AB7891"/>
      <c r="AC7891"/>
      <c r="AD7891"/>
      <c r="AE7891"/>
    </row>
    <row r="7892" spans="28:31" ht="13" x14ac:dyDescent="0.3">
      <c r="AB7892"/>
      <c r="AC7892"/>
      <c r="AD7892"/>
      <c r="AE7892"/>
    </row>
    <row r="7893" spans="28:31" ht="13" x14ac:dyDescent="0.3">
      <c r="AB7893"/>
      <c r="AC7893"/>
      <c r="AD7893"/>
      <c r="AE7893"/>
    </row>
    <row r="7894" spans="28:31" ht="13" x14ac:dyDescent="0.3">
      <c r="AB7894"/>
      <c r="AC7894"/>
      <c r="AD7894"/>
      <c r="AE7894"/>
    </row>
    <row r="7895" spans="28:31" ht="13" x14ac:dyDescent="0.3">
      <c r="AB7895"/>
      <c r="AC7895"/>
      <c r="AD7895"/>
      <c r="AE7895"/>
    </row>
    <row r="7896" spans="28:31" ht="13" x14ac:dyDescent="0.3">
      <c r="AB7896"/>
      <c r="AC7896"/>
      <c r="AD7896"/>
      <c r="AE7896"/>
    </row>
    <row r="7897" spans="28:31" ht="13" x14ac:dyDescent="0.3">
      <c r="AB7897"/>
      <c r="AC7897"/>
      <c r="AD7897"/>
      <c r="AE7897"/>
    </row>
    <row r="7898" spans="28:31" ht="13" x14ac:dyDescent="0.3">
      <c r="AB7898"/>
      <c r="AC7898"/>
      <c r="AD7898"/>
      <c r="AE7898"/>
    </row>
    <row r="7899" spans="28:31" ht="13" x14ac:dyDescent="0.3">
      <c r="AB7899"/>
      <c r="AC7899"/>
      <c r="AD7899"/>
      <c r="AE7899"/>
    </row>
    <row r="7900" spans="28:31" ht="13" x14ac:dyDescent="0.3">
      <c r="AB7900"/>
      <c r="AC7900"/>
      <c r="AD7900"/>
      <c r="AE7900"/>
    </row>
    <row r="7901" spans="28:31" ht="13" x14ac:dyDescent="0.3">
      <c r="AB7901"/>
      <c r="AC7901"/>
      <c r="AD7901"/>
      <c r="AE7901"/>
    </row>
    <row r="7902" spans="28:31" ht="13" x14ac:dyDescent="0.3">
      <c r="AB7902"/>
      <c r="AC7902"/>
      <c r="AD7902"/>
      <c r="AE7902"/>
    </row>
    <row r="7903" spans="28:31" ht="13" x14ac:dyDescent="0.3">
      <c r="AB7903"/>
      <c r="AC7903"/>
      <c r="AD7903"/>
      <c r="AE7903"/>
    </row>
    <row r="7904" spans="28:31" ht="13" x14ac:dyDescent="0.3">
      <c r="AB7904"/>
      <c r="AC7904"/>
      <c r="AD7904"/>
      <c r="AE7904"/>
    </row>
    <row r="7905" spans="28:31" ht="13" x14ac:dyDescent="0.3">
      <c r="AB7905"/>
      <c r="AC7905"/>
      <c r="AD7905"/>
      <c r="AE7905"/>
    </row>
    <row r="7906" spans="28:31" ht="13" x14ac:dyDescent="0.3">
      <c r="AB7906"/>
      <c r="AC7906"/>
      <c r="AD7906"/>
      <c r="AE7906"/>
    </row>
    <row r="7907" spans="28:31" ht="13" x14ac:dyDescent="0.3">
      <c r="AB7907"/>
      <c r="AC7907"/>
      <c r="AD7907"/>
      <c r="AE7907"/>
    </row>
    <row r="7908" spans="28:31" ht="13" x14ac:dyDescent="0.3">
      <c r="AB7908"/>
      <c r="AC7908"/>
      <c r="AD7908"/>
      <c r="AE7908"/>
    </row>
    <row r="7909" spans="28:31" ht="13" x14ac:dyDescent="0.3">
      <c r="AB7909"/>
      <c r="AC7909"/>
      <c r="AD7909"/>
      <c r="AE7909"/>
    </row>
    <row r="7910" spans="28:31" ht="13" x14ac:dyDescent="0.3">
      <c r="AB7910"/>
      <c r="AC7910"/>
      <c r="AD7910"/>
      <c r="AE7910"/>
    </row>
    <row r="7911" spans="28:31" ht="13" x14ac:dyDescent="0.3">
      <c r="AB7911"/>
      <c r="AC7911"/>
      <c r="AD7911"/>
      <c r="AE7911"/>
    </row>
    <row r="7912" spans="28:31" ht="13" x14ac:dyDescent="0.3">
      <c r="AB7912"/>
      <c r="AC7912"/>
      <c r="AD7912"/>
      <c r="AE7912"/>
    </row>
    <row r="7913" spans="28:31" ht="13" x14ac:dyDescent="0.3">
      <c r="AB7913"/>
      <c r="AC7913"/>
      <c r="AD7913"/>
      <c r="AE7913"/>
    </row>
    <row r="7914" spans="28:31" ht="13" x14ac:dyDescent="0.3">
      <c r="AB7914"/>
      <c r="AC7914"/>
      <c r="AD7914"/>
      <c r="AE7914"/>
    </row>
    <row r="7915" spans="28:31" ht="13" x14ac:dyDescent="0.3">
      <c r="AB7915"/>
      <c r="AC7915"/>
      <c r="AD7915"/>
      <c r="AE7915"/>
    </row>
    <row r="7916" spans="28:31" ht="13" x14ac:dyDescent="0.3">
      <c r="AB7916"/>
      <c r="AC7916"/>
      <c r="AD7916"/>
      <c r="AE7916"/>
    </row>
    <row r="7917" spans="28:31" ht="13" x14ac:dyDescent="0.3">
      <c r="AB7917"/>
      <c r="AC7917"/>
      <c r="AD7917"/>
      <c r="AE7917"/>
    </row>
    <row r="7918" spans="28:31" ht="13" x14ac:dyDescent="0.3">
      <c r="AB7918"/>
      <c r="AC7918"/>
      <c r="AD7918"/>
      <c r="AE7918"/>
    </row>
    <row r="7919" spans="28:31" ht="13" x14ac:dyDescent="0.3">
      <c r="AB7919"/>
      <c r="AC7919"/>
      <c r="AD7919"/>
      <c r="AE7919"/>
    </row>
    <row r="7920" spans="28:31" ht="13" x14ac:dyDescent="0.3">
      <c r="AB7920"/>
      <c r="AC7920"/>
      <c r="AD7920"/>
      <c r="AE7920"/>
    </row>
    <row r="7921" spans="28:31" ht="13" x14ac:dyDescent="0.3">
      <c r="AB7921"/>
      <c r="AC7921"/>
      <c r="AD7921"/>
      <c r="AE7921"/>
    </row>
    <row r="7922" spans="28:31" ht="13" x14ac:dyDescent="0.3">
      <c r="AB7922"/>
      <c r="AC7922"/>
      <c r="AD7922"/>
      <c r="AE7922"/>
    </row>
    <row r="7923" spans="28:31" ht="13" x14ac:dyDescent="0.3">
      <c r="AB7923"/>
      <c r="AC7923"/>
      <c r="AD7923"/>
      <c r="AE7923"/>
    </row>
    <row r="7924" spans="28:31" ht="13" x14ac:dyDescent="0.3">
      <c r="AB7924"/>
      <c r="AC7924"/>
      <c r="AD7924"/>
      <c r="AE7924"/>
    </row>
    <row r="7925" spans="28:31" ht="13" x14ac:dyDescent="0.3">
      <c r="AB7925"/>
      <c r="AC7925"/>
      <c r="AD7925"/>
      <c r="AE7925"/>
    </row>
    <row r="7926" spans="28:31" ht="13" x14ac:dyDescent="0.3">
      <c r="AB7926"/>
      <c r="AC7926"/>
      <c r="AD7926"/>
      <c r="AE7926"/>
    </row>
    <row r="7927" spans="28:31" ht="13" x14ac:dyDescent="0.3">
      <c r="AB7927"/>
      <c r="AC7927"/>
      <c r="AD7927"/>
      <c r="AE7927"/>
    </row>
    <row r="7928" spans="28:31" ht="13" x14ac:dyDescent="0.3">
      <c r="AB7928"/>
      <c r="AC7928"/>
      <c r="AD7928"/>
      <c r="AE7928"/>
    </row>
    <row r="7929" spans="28:31" ht="13" x14ac:dyDescent="0.3">
      <c r="AB7929"/>
      <c r="AC7929"/>
      <c r="AD7929"/>
      <c r="AE7929"/>
    </row>
    <row r="7930" spans="28:31" ht="13" x14ac:dyDescent="0.3">
      <c r="AB7930"/>
      <c r="AC7930"/>
      <c r="AD7930"/>
      <c r="AE7930"/>
    </row>
    <row r="7931" spans="28:31" ht="13" x14ac:dyDescent="0.3">
      <c r="AB7931"/>
      <c r="AC7931"/>
      <c r="AD7931"/>
      <c r="AE7931"/>
    </row>
    <row r="7932" spans="28:31" ht="13" x14ac:dyDescent="0.3">
      <c r="AB7932"/>
      <c r="AC7932"/>
      <c r="AD7932"/>
      <c r="AE7932"/>
    </row>
    <row r="7933" spans="28:31" ht="13" x14ac:dyDescent="0.3">
      <c r="AB7933"/>
      <c r="AC7933"/>
      <c r="AD7933"/>
      <c r="AE7933"/>
    </row>
    <row r="7934" spans="28:31" ht="13" x14ac:dyDescent="0.3">
      <c r="AB7934"/>
      <c r="AC7934"/>
      <c r="AD7934"/>
      <c r="AE7934"/>
    </row>
    <row r="7935" spans="28:31" ht="13" x14ac:dyDescent="0.3">
      <c r="AB7935"/>
      <c r="AC7935"/>
      <c r="AD7935"/>
      <c r="AE7935"/>
    </row>
    <row r="7936" spans="28:31" ht="13" x14ac:dyDescent="0.3">
      <c r="AB7936"/>
      <c r="AC7936"/>
      <c r="AD7936"/>
      <c r="AE7936"/>
    </row>
    <row r="7937" spans="28:31" ht="13" x14ac:dyDescent="0.3">
      <c r="AB7937"/>
      <c r="AC7937"/>
      <c r="AD7937"/>
      <c r="AE7937"/>
    </row>
    <row r="7938" spans="28:31" ht="13" x14ac:dyDescent="0.3">
      <c r="AB7938"/>
      <c r="AC7938"/>
      <c r="AD7938"/>
      <c r="AE7938"/>
    </row>
    <row r="7939" spans="28:31" ht="13" x14ac:dyDescent="0.3">
      <c r="AB7939"/>
      <c r="AC7939"/>
      <c r="AD7939"/>
      <c r="AE7939"/>
    </row>
    <row r="7940" spans="28:31" ht="13" x14ac:dyDescent="0.3">
      <c r="AB7940"/>
      <c r="AC7940"/>
      <c r="AD7940"/>
      <c r="AE7940"/>
    </row>
    <row r="7941" spans="28:31" ht="13" x14ac:dyDescent="0.3">
      <c r="AB7941"/>
      <c r="AC7941"/>
      <c r="AD7941"/>
      <c r="AE7941"/>
    </row>
    <row r="7942" spans="28:31" ht="13" x14ac:dyDescent="0.3">
      <c r="AB7942"/>
      <c r="AC7942"/>
      <c r="AD7942"/>
      <c r="AE7942"/>
    </row>
    <row r="7943" spans="28:31" ht="13" x14ac:dyDescent="0.3">
      <c r="AB7943"/>
      <c r="AC7943"/>
      <c r="AD7943"/>
      <c r="AE7943"/>
    </row>
    <row r="7944" spans="28:31" ht="13" x14ac:dyDescent="0.3">
      <c r="AB7944"/>
      <c r="AC7944"/>
      <c r="AD7944"/>
      <c r="AE7944"/>
    </row>
    <row r="7945" spans="28:31" ht="13" x14ac:dyDescent="0.3">
      <c r="AB7945"/>
      <c r="AC7945"/>
      <c r="AD7945"/>
      <c r="AE7945"/>
    </row>
    <row r="7946" spans="28:31" ht="13" x14ac:dyDescent="0.3">
      <c r="AB7946"/>
      <c r="AC7946"/>
      <c r="AD7946"/>
      <c r="AE7946"/>
    </row>
    <row r="7947" spans="28:31" ht="13" x14ac:dyDescent="0.3">
      <c r="AB7947"/>
      <c r="AC7947"/>
      <c r="AD7947"/>
      <c r="AE7947"/>
    </row>
    <row r="7948" spans="28:31" ht="13" x14ac:dyDescent="0.3">
      <c r="AB7948"/>
      <c r="AC7948"/>
      <c r="AD7948"/>
      <c r="AE7948"/>
    </row>
    <row r="7949" spans="28:31" ht="13" x14ac:dyDescent="0.3">
      <c r="AB7949"/>
      <c r="AC7949"/>
      <c r="AD7949"/>
      <c r="AE7949"/>
    </row>
    <row r="7950" spans="28:31" ht="13" x14ac:dyDescent="0.3">
      <c r="AB7950"/>
      <c r="AC7950"/>
      <c r="AD7950"/>
      <c r="AE7950"/>
    </row>
    <row r="7951" spans="28:31" ht="13" x14ac:dyDescent="0.3">
      <c r="AB7951"/>
      <c r="AC7951"/>
      <c r="AD7951"/>
      <c r="AE7951"/>
    </row>
    <row r="7952" spans="28:31" ht="13" x14ac:dyDescent="0.3">
      <c r="AB7952"/>
      <c r="AC7952"/>
      <c r="AD7952"/>
      <c r="AE7952"/>
    </row>
    <row r="7953" spans="28:31" ht="13" x14ac:dyDescent="0.3">
      <c r="AB7953"/>
      <c r="AC7953"/>
      <c r="AD7953"/>
      <c r="AE7953"/>
    </row>
    <row r="7954" spans="28:31" ht="13" x14ac:dyDescent="0.3">
      <c r="AB7954"/>
      <c r="AC7954"/>
      <c r="AD7954"/>
      <c r="AE7954"/>
    </row>
    <row r="7955" spans="28:31" ht="13" x14ac:dyDescent="0.3">
      <c r="AB7955"/>
      <c r="AC7955"/>
      <c r="AD7955"/>
      <c r="AE7955"/>
    </row>
    <row r="7956" spans="28:31" ht="13" x14ac:dyDescent="0.3">
      <c r="AB7956"/>
      <c r="AC7956"/>
      <c r="AD7956"/>
      <c r="AE7956"/>
    </row>
    <row r="7957" spans="28:31" ht="13" x14ac:dyDescent="0.3">
      <c r="AB7957"/>
      <c r="AC7957"/>
      <c r="AD7957"/>
      <c r="AE7957"/>
    </row>
    <row r="7958" spans="28:31" ht="13" x14ac:dyDescent="0.3">
      <c r="AB7958"/>
      <c r="AC7958"/>
      <c r="AD7958"/>
      <c r="AE7958"/>
    </row>
    <row r="7959" spans="28:31" ht="13" x14ac:dyDescent="0.3">
      <c r="AB7959"/>
      <c r="AC7959"/>
      <c r="AD7959"/>
      <c r="AE7959"/>
    </row>
    <row r="7960" spans="28:31" ht="13" x14ac:dyDescent="0.3">
      <c r="AB7960"/>
      <c r="AC7960"/>
      <c r="AD7960"/>
      <c r="AE7960"/>
    </row>
    <row r="7961" spans="28:31" ht="13" x14ac:dyDescent="0.3">
      <c r="AB7961"/>
      <c r="AC7961"/>
      <c r="AD7961"/>
      <c r="AE7961"/>
    </row>
    <row r="7962" spans="28:31" ht="13" x14ac:dyDescent="0.3">
      <c r="AB7962"/>
      <c r="AC7962"/>
      <c r="AD7962"/>
      <c r="AE7962"/>
    </row>
    <row r="7963" spans="28:31" ht="13" x14ac:dyDescent="0.3">
      <c r="AB7963"/>
      <c r="AC7963"/>
      <c r="AD7963"/>
      <c r="AE7963"/>
    </row>
    <row r="7964" spans="28:31" ht="13" x14ac:dyDescent="0.3">
      <c r="AB7964"/>
      <c r="AC7964"/>
      <c r="AD7964"/>
      <c r="AE7964"/>
    </row>
    <row r="7965" spans="28:31" ht="13" x14ac:dyDescent="0.3">
      <c r="AB7965"/>
      <c r="AC7965"/>
      <c r="AD7965"/>
      <c r="AE7965"/>
    </row>
    <row r="7966" spans="28:31" ht="13" x14ac:dyDescent="0.3">
      <c r="AB7966"/>
      <c r="AC7966"/>
      <c r="AD7966"/>
      <c r="AE7966"/>
    </row>
    <row r="7967" spans="28:31" ht="13" x14ac:dyDescent="0.3">
      <c r="AB7967"/>
      <c r="AC7967"/>
      <c r="AD7967"/>
      <c r="AE7967"/>
    </row>
    <row r="7968" spans="28:31" ht="13" x14ac:dyDescent="0.3">
      <c r="AB7968"/>
      <c r="AC7968"/>
      <c r="AD7968"/>
      <c r="AE7968"/>
    </row>
    <row r="7969" spans="28:31" ht="13" x14ac:dyDescent="0.3">
      <c r="AB7969"/>
      <c r="AC7969"/>
      <c r="AD7969"/>
      <c r="AE7969"/>
    </row>
    <row r="7970" spans="28:31" ht="13" x14ac:dyDescent="0.3">
      <c r="AB7970"/>
      <c r="AC7970"/>
      <c r="AD7970"/>
      <c r="AE7970"/>
    </row>
    <row r="7971" spans="28:31" ht="13" x14ac:dyDescent="0.3">
      <c r="AB7971"/>
      <c r="AC7971"/>
      <c r="AD7971"/>
      <c r="AE7971"/>
    </row>
    <row r="7972" spans="28:31" ht="13" x14ac:dyDescent="0.3">
      <c r="AB7972"/>
      <c r="AC7972"/>
      <c r="AD7972"/>
      <c r="AE7972"/>
    </row>
    <row r="7973" spans="28:31" ht="13" x14ac:dyDescent="0.3">
      <c r="AB7973"/>
      <c r="AC7973"/>
      <c r="AD7973"/>
      <c r="AE7973"/>
    </row>
    <row r="7974" spans="28:31" ht="13" x14ac:dyDescent="0.3">
      <c r="AB7974"/>
      <c r="AC7974"/>
      <c r="AD7974"/>
      <c r="AE7974"/>
    </row>
    <row r="7975" spans="28:31" ht="13" x14ac:dyDescent="0.3">
      <c r="AB7975"/>
      <c r="AC7975"/>
      <c r="AD7975"/>
      <c r="AE7975"/>
    </row>
    <row r="7976" spans="28:31" ht="13" x14ac:dyDescent="0.3">
      <c r="AB7976"/>
      <c r="AC7976"/>
      <c r="AD7976"/>
      <c r="AE7976"/>
    </row>
    <row r="7977" spans="28:31" ht="13" x14ac:dyDescent="0.3">
      <c r="AB7977"/>
      <c r="AC7977"/>
      <c r="AD7977"/>
      <c r="AE7977"/>
    </row>
    <row r="7978" spans="28:31" ht="13" x14ac:dyDescent="0.3">
      <c r="AB7978"/>
      <c r="AC7978"/>
      <c r="AD7978"/>
      <c r="AE7978"/>
    </row>
    <row r="7979" spans="28:31" ht="13" x14ac:dyDescent="0.3">
      <c r="AB7979"/>
      <c r="AC7979"/>
      <c r="AD7979"/>
      <c r="AE7979"/>
    </row>
    <row r="7980" spans="28:31" ht="13" x14ac:dyDescent="0.3">
      <c r="AB7980"/>
      <c r="AC7980"/>
      <c r="AD7980"/>
      <c r="AE7980"/>
    </row>
    <row r="7981" spans="28:31" ht="13" x14ac:dyDescent="0.3">
      <c r="AB7981"/>
      <c r="AC7981"/>
      <c r="AD7981"/>
      <c r="AE7981"/>
    </row>
    <row r="7982" spans="28:31" ht="13" x14ac:dyDescent="0.3">
      <c r="AB7982"/>
      <c r="AC7982"/>
      <c r="AD7982"/>
      <c r="AE7982"/>
    </row>
    <row r="7983" spans="28:31" ht="13" x14ac:dyDescent="0.3">
      <c r="AB7983"/>
      <c r="AC7983"/>
      <c r="AD7983"/>
      <c r="AE7983"/>
    </row>
    <row r="7984" spans="28:31" ht="13" x14ac:dyDescent="0.3">
      <c r="AB7984"/>
      <c r="AC7984"/>
      <c r="AD7984"/>
      <c r="AE7984"/>
    </row>
    <row r="7985" spans="28:31" ht="13" x14ac:dyDescent="0.3">
      <c r="AB7985"/>
      <c r="AC7985"/>
      <c r="AD7985"/>
      <c r="AE7985"/>
    </row>
    <row r="7986" spans="28:31" ht="13" x14ac:dyDescent="0.3">
      <c r="AB7986"/>
      <c r="AC7986"/>
      <c r="AD7986"/>
      <c r="AE7986"/>
    </row>
    <row r="7987" spans="28:31" ht="13" x14ac:dyDescent="0.3">
      <c r="AB7987"/>
      <c r="AC7987"/>
      <c r="AD7987"/>
      <c r="AE7987"/>
    </row>
    <row r="7988" spans="28:31" ht="13" x14ac:dyDescent="0.3">
      <c r="AB7988"/>
      <c r="AC7988"/>
      <c r="AD7988"/>
      <c r="AE7988"/>
    </row>
    <row r="7989" spans="28:31" ht="13" x14ac:dyDescent="0.3">
      <c r="AB7989"/>
      <c r="AC7989"/>
      <c r="AD7989"/>
      <c r="AE7989"/>
    </row>
    <row r="7990" spans="28:31" ht="13" x14ac:dyDescent="0.3">
      <c r="AB7990"/>
      <c r="AC7990"/>
      <c r="AD7990"/>
      <c r="AE7990"/>
    </row>
    <row r="7991" spans="28:31" ht="13" x14ac:dyDescent="0.3">
      <c r="AB7991"/>
      <c r="AC7991"/>
      <c r="AD7991"/>
      <c r="AE7991"/>
    </row>
    <row r="7992" spans="28:31" ht="13" x14ac:dyDescent="0.3">
      <c r="AB7992"/>
      <c r="AC7992"/>
      <c r="AD7992"/>
      <c r="AE7992"/>
    </row>
    <row r="7993" spans="28:31" ht="13" x14ac:dyDescent="0.3">
      <c r="AB7993"/>
      <c r="AC7993"/>
      <c r="AD7993"/>
      <c r="AE7993"/>
    </row>
    <row r="7994" spans="28:31" ht="13" x14ac:dyDescent="0.3">
      <c r="AB7994"/>
      <c r="AC7994"/>
      <c r="AD7994"/>
      <c r="AE7994"/>
    </row>
    <row r="7995" spans="28:31" ht="13" x14ac:dyDescent="0.3">
      <c r="AB7995"/>
      <c r="AC7995"/>
      <c r="AD7995"/>
      <c r="AE7995"/>
    </row>
    <row r="7996" spans="28:31" ht="13" x14ac:dyDescent="0.3">
      <c r="AB7996"/>
      <c r="AC7996"/>
      <c r="AD7996"/>
      <c r="AE7996"/>
    </row>
    <row r="7997" spans="28:31" ht="13" x14ac:dyDescent="0.3">
      <c r="AB7997"/>
      <c r="AC7997"/>
      <c r="AD7997"/>
      <c r="AE7997"/>
    </row>
    <row r="7998" spans="28:31" ht="13" x14ac:dyDescent="0.3">
      <c r="AB7998"/>
      <c r="AC7998"/>
      <c r="AD7998"/>
      <c r="AE7998"/>
    </row>
    <row r="7999" spans="28:31" ht="13" x14ac:dyDescent="0.3">
      <c r="AB7999"/>
      <c r="AC7999"/>
      <c r="AD7999"/>
      <c r="AE7999"/>
    </row>
    <row r="8000" spans="28:31" ht="13" x14ac:dyDescent="0.3">
      <c r="AB8000"/>
      <c r="AC8000"/>
      <c r="AD8000"/>
      <c r="AE8000"/>
    </row>
    <row r="8001" spans="28:31" ht="13" x14ac:dyDescent="0.3">
      <c r="AB8001"/>
      <c r="AC8001"/>
      <c r="AD8001"/>
      <c r="AE8001"/>
    </row>
    <row r="8002" spans="28:31" ht="13" x14ac:dyDescent="0.3">
      <c r="AB8002"/>
      <c r="AC8002"/>
      <c r="AD8002"/>
      <c r="AE8002"/>
    </row>
    <row r="8003" spans="28:31" ht="13" x14ac:dyDescent="0.3">
      <c r="AB8003"/>
      <c r="AC8003"/>
      <c r="AD8003"/>
      <c r="AE8003"/>
    </row>
    <row r="8004" spans="28:31" ht="13" x14ac:dyDescent="0.3">
      <c r="AB8004"/>
      <c r="AC8004"/>
      <c r="AD8004"/>
      <c r="AE8004"/>
    </row>
    <row r="8005" spans="28:31" ht="13" x14ac:dyDescent="0.3">
      <c r="AB8005"/>
      <c r="AC8005"/>
      <c r="AD8005"/>
      <c r="AE8005"/>
    </row>
    <row r="8006" spans="28:31" ht="13" x14ac:dyDescent="0.3">
      <c r="AB8006"/>
      <c r="AC8006"/>
      <c r="AD8006"/>
      <c r="AE8006"/>
    </row>
    <row r="8007" spans="28:31" ht="13" x14ac:dyDescent="0.3">
      <c r="AB8007"/>
      <c r="AC8007"/>
      <c r="AD8007"/>
      <c r="AE8007"/>
    </row>
    <row r="8008" spans="28:31" ht="13" x14ac:dyDescent="0.3">
      <c r="AB8008"/>
      <c r="AC8008"/>
      <c r="AD8008"/>
      <c r="AE8008"/>
    </row>
    <row r="8009" spans="28:31" ht="13" x14ac:dyDescent="0.3">
      <c r="AB8009"/>
      <c r="AC8009"/>
      <c r="AD8009"/>
      <c r="AE8009"/>
    </row>
    <row r="8010" spans="28:31" ht="13" x14ac:dyDescent="0.3">
      <c r="AB8010"/>
      <c r="AC8010"/>
      <c r="AD8010"/>
      <c r="AE8010"/>
    </row>
    <row r="8011" spans="28:31" ht="13" x14ac:dyDescent="0.3">
      <c r="AB8011"/>
      <c r="AC8011"/>
      <c r="AD8011"/>
      <c r="AE8011"/>
    </row>
    <row r="8012" spans="28:31" ht="13" x14ac:dyDescent="0.3">
      <c r="AB8012"/>
      <c r="AC8012"/>
      <c r="AD8012"/>
      <c r="AE8012"/>
    </row>
    <row r="8013" spans="28:31" ht="13" x14ac:dyDescent="0.3">
      <c r="AB8013"/>
      <c r="AC8013"/>
      <c r="AD8013"/>
      <c r="AE8013"/>
    </row>
    <row r="8014" spans="28:31" ht="13" x14ac:dyDescent="0.3">
      <c r="AB8014"/>
      <c r="AC8014"/>
      <c r="AD8014"/>
      <c r="AE8014"/>
    </row>
    <row r="8015" spans="28:31" ht="13" x14ac:dyDescent="0.3">
      <c r="AB8015"/>
      <c r="AC8015"/>
      <c r="AD8015"/>
      <c r="AE8015"/>
    </row>
    <row r="8016" spans="28:31" ht="13" x14ac:dyDescent="0.3">
      <c r="AB8016"/>
      <c r="AC8016"/>
      <c r="AD8016"/>
      <c r="AE8016"/>
    </row>
    <row r="8017" spans="28:31" ht="13" x14ac:dyDescent="0.3">
      <c r="AB8017"/>
      <c r="AC8017"/>
      <c r="AD8017"/>
      <c r="AE8017"/>
    </row>
    <row r="8018" spans="28:31" ht="13" x14ac:dyDescent="0.3">
      <c r="AB8018"/>
      <c r="AC8018"/>
      <c r="AD8018"/>
      <c r="AE8018"/>
    </row>
    <row r="8019" spans="28:31" ht="13" x14ac:dyDescent="0.3">
      <c r="AB8019"/>
      <c r="AC8019"/>
      <c r="AD8019"/>
      <c r="AE8019"/>
    </row>
    <row r="8020" spans="28:31" ht="13" x14ac:dyDescent="0.3">
      <c r="AB8020"/>
      <c r="AC8020"/>
      <c r="AD8020"/>
      <c r="AE8020"/>
    </row>
    <row r="8021" spans="28:31" ht="13" x14ac:dyDescent="0.3">
      <c r="AB8021"/>
      <c r="AC8021"/>
      <c r="AD8021"/>
      <c r="AE8021"/>
    </row>
    <row r="8022" spans="28:31" ht="13" x14ac:dyDescent="0.3">
      <c r="AB8022"/>
      <c r="AC8022"/>
      <c r="AD8022"/>
      <c r="AE8022"/>
    </row>
    <row r="8023" spans="28:31" ht="13" x14ac:dyDescent="0.3">
      <c r="AB8023"/>
      <c r="AC8023"/>
      <c r="AD8023"/>
      <c r="AE8023"/>
    </row>
    <row r="8024" spans="28:31" ht="13" x14ac:dyDescent="0.3">
      <c r="AB8024"/>
      <c r="AC8024"/>
      <c r="AD8024"/>
      <c r="AE8024"/>
    </row>
    <row r="8025" spans="28:31" ht="13" x14ac:dyDescent="0.3">
      <c r="AB8025"/>
      <c r="AC8025"/>
      <c r="AD8025"/>
      <c r="AE8025"/>
    </row>
    <row r="8026" spans="28:31" ht="13" x14ac:dyDescent="0.3">
      <c r="AB8026"/>
      <c r="AC8026"/>
      <c r="AD8026"/>
      <c r="AE8026"/>
    </row>
    <row r="8027" spans="28:31" ht="13" x14ac:dyDescent="0.3">
      <c r="AB8027"/>
      <c r="AC8027"/>
      <c r="AD8027"/>
      <c r="AE8027"/>
    </row>
    <row r="8028" spans="28:31" ht="13" x14ac:dyDescent="0.3">
      <c r="AB8028"/>
      <c r="AC8028"/>
      <c r="AD8028"/>
      <c r="AE8028"/>
    </row>
    <row r="8029" spans="28:31" ht="13" x14ac:dyDescent="0.3">
      <c r="AB8029"/>
      <c r="AC8029"/>
      <c r="AD8029"/>
      <c r="AE8029"/>
    </row>
    <row r="8030" spans="28:31" ht="13" x14ac:dyDescent="0.3">
      <c r="AB8030"/>
      <c r="AC8030"/>
      <c r="AD8030"/>
      <c r="AE8030"/>
    </row>
    <row r="8031" spans="28:31" ht="13" x14ac:dyDescent="0.3">
      <c r="AB8031"/>
      <c r="AC8031"/>
      <c r="AD8031"/>
      <c r="AE8031"/>
    </row>
    <row r="8032" spans="28:31" ht="13" x14ac:dyDescent="0.3">
      <c r="AB8032"/>
      <c r="AC8032"/>
      <c r="AD8032"/>
      <c r="AE8032"/>
    </row>
    <row r="8033" spans="28:31" ht="13" x14ac:dyDescent="0.3">
      <c r="AB8033"/>
      <c r="AC8033"/>
      <c r="AD8033"/>
      <c r="AE8033"/>
    </row>
    <row r="8034" spans="28:31" ht="13" x14ac:dyDescent="0.3">
      <c r="AB8034"/>
      <c r="AC8034"/>
      <c r="AD8034"/>
      <c r="AE8034"/>
    </row>
    <row r="8035" spans="28:31" ht="13" x14ac:dyDescent="0.3">
      <c r="AB8035"/>
      <c r="AC8035"/>
      <c r="AD8035"/>
      <c r="AE8035"/>
    </row>
    <row r="8036" spans="28:31" ht="13" x14ac:dyDescent="0.3">
      <c r="AB8036"/>
      <c r="AC8036"/>
      <c r="AD8036"/>
      <c r="AE8036"/>
    </row>
    <row r="8037" spans="28:31" ht="13" x14ac:dyDescent="0.3">
      <c r="AB8037"/>
      <c r="AC8037"/>
      <c r="AD8037"/>
      <c r="AE8037"/>
    </row>
    <row r="8038" spans="28:31" ht="13" x14ac:dyDescent="0.3">
      <c r="AB8038"/>
      <c r="AC8038"/>
      <c r="AD8038"/>
      <c r="AE8038"/>
    </row>
    <row r="8039" spans="28:31" ht="13" x14ac:dyDescent="0.3">
      <c r="AB8039"/>
      <c r="AC8039"/>
      <c r="AD8039"/>
      <c r="AE8039"/>
    </row>
    <row r="8040" spans="28:31" ht="13" x14ac:dyDescent="0.3">
      <c r="AB8040"/>
      <c r="AC8040"/>
      <c r="AD8040"/>
      <c r="AE8040"/>
    </row>
    <row r="8041" spans="28:31" ht="13" x14ac:dyDescent="0.3">
      <c r="AB8041"/>
      <c r="AC8041"/>
      <c r="AD8041"/>
      <c r="AE8041"/>
    </row>
    <row r="8042" spans="28:31" ht="13" x14ac:dyDescent="0.3">
      <c r="AB8042"/>
      <c r="AC8042"/>
      <c r="AD8042"/>
      <c r="AE8042"/>
    </row>
    <row r="8043" spans="28:31" ht="13" x14ac:dyDescent="0.3">
      <c r="AB8043"/>
      <c r="AC8043"/>
      <c r="AD8043"/>
      <c r="AE8043"/>
    </row>
    <row r="8044" spans="28:31" ht="13" x14ac:dyDescent="0.3">
      <c r="AB8044"/>
      <c r="AC8044"/>
      <c r="AD8044"/>
      <c r="AE8044"/>
    </row>
    <row r="8045" spans="28:31" ht="13" x14ac:dyDescent="0.3">
      <c r="AB8045"/>
      <c r="AC8045"/>
      <c r="AD8045"/>
      <c r="AE8045"/>
    </row>
    <row r="8046" spans="28:31" ht="13" x14ac:dyDescent="0.3">
      <c r="AB8046"/>
      <c r="AC8046"/>
      <c r="AD8046"/>
      <c r="AE8046"/>
    </row>
    <row r="8047" spans="28:31" ht="13" x14ac:dyDescent="0.3">
      <c r="AB8047"/>
      <c r="AC8047"/>
      <c r="AD8047"/>
      <c r="AE8047"/>
    </row>
    <row r="8048" spans="28:31" ht="13" x14ac:dyDescent="0.3">
      <c r="AB8048"/>
      <c r="AC8048"/>
      <c r="AD8048"/>
      <c r="AE8048"/>
    </row>
    <row r="8049" spans="28:31" ht="13" x14ac:dyDescent="0.3">
      <c r="AB8049"/>
      <c r="AC8049"/>
      <c r="AD8049"/>
      <c r="AE8049"/>
    </row>
    <row r="8050" spans="28:31" ht="13" x14ac:dyDescent="0.3">
      <c r="AB8050"/>
      <c r="AC8050"/>
      <c r="AD8050"/>
      <c r="AE8050"/>
    </row>
    <row r="8051" spans="28:31" ht="13" x14ac:dyDescent="0.3">
      <c r="AB8051"/>
      <c r="AC8051"/>
      <c r="AD8051"/>
      <c r="AE8051"/>
    </row>
    <row r="8052" spans="28:31" ht="13" x14ac:dyDescent="0.3">
      <c r="AB8052"/>
      <c r="AC8052"/>
      <c r="AD8052"/>
      <c r="AE8052"/>
    </row>
    <row r="8053" spans="28:31" ht="13" x14ac:dyDescent="0.3">
      <c r="AB8053"/>
      <c r="AC8053"/>
      <c r="AD8053"/>
      <c r="AE8053"/>
    </row>
    <row r="8054" spans="28:31" ht="13" x14ac:dyDescent="0.3">
      <c r="AB8054"/>
      <c r="AC8054"/>
      <c r="AD8054"/>
      <c r="AE8054"/>
    </row>
    <row r="8055" spans="28:31" ht="13" x14ac:dyDescent="0.3">
      <c r="AB8055"/>
      <c r="AC8055"/>
      <c r="AD8055"/>
      <c r="AE8055"/>
    </row>
    <row r="8056" spans="28:31" ht="13" x14ac:dyDescent="0.3">
      <c r="AB8056"/>
      <c r="AC8056"/>
      <c r="AD8056"/>
      <c r="AE8056"/>
    </row>
    <row r="8057" spans="28:31" ht="13" x14ac:dyDescent="0.3">
      <c r="AB8057"/>
      <c r="AC8057"/>
      <c r="AD8057"/>
      <c r="AE8057"/>
    </row>
    <row r="8058" spans="28:31" ht="13" x14ac:dyDescent="0.3">
      <c r="AB8058"/>
      <c r="AC8058"/>
      <c r="AD8058"/>
      <c r="AE8058"/>
    </row>
    <row r="8059" spans="28:31" ht="13" x14ac:dyDescent="0.3">
      <c r="AB8059"/>
      <c r="AC8059"/>
      <c r="AD8059"/>
      <c r="AE8059"/>
    </row>
    <row r="8060" spans="28:31" ht="13" x14ac:dyDescent="0.3">
      <c r="AB8060"/>
      <c r="AC8060"/>
      <c r="AD8060"/>
      <c r="AE8060"/>
    </row>
    <row r="8061" spans="28:31" ht="13" x14ac:dyDescent="0.3">
      <c r="AB8061"/>
      <c r="AC8061"/>
      <c r="AD8061"/>
      <c r="AE8061"/>
    </row>
    <row r="8062" spans="28:31" ht="13" x14ac:dyDescent="0.3">
      <c r="AB8062"/>
      <c r="AC8062"/>
      <c r="AD8062"/>
      <c r="AE8062"/>
    </row>
    <row r="8063" spans="28:31" ht="13" x14ac:dyDescent="0.3">
      <c r="AB8063"/>
      <c r="AC8063"/>
      <c r="AD8063"/>
      <c r="AE8063"/>
    </row>
    <row r="8064" spans="28:31" ht="13" x14ac:dyDescent="0.3">
      <c r="AB8064"/>
      <c r="AC8064"/>
      <c r="AD8064"/>
      <c r="AE8064"/>
    </row>
    <row r="8065" spans="28:31" ht="13" x14ac:dyDescent="0.3">
      <c r="AB8065"/>
      <c r="AC8065"/>
      <c r="AD8065"/>
      <c r="AE8065"/>
    </row>
    <row r="8066" spans="28:31" ht="13" x14ac:dyDescent="0.3">
      <c r="AB8066"/>
      <c r="AC8066"/>
      <c r="AD8066"/>
      <c r="AE8066"/>
    </row>
    <row r="8067" spans="28:31" ht="13" x14ac:dyDescent="0.3">
      <c r="AB8067"/>
      <c r="AC8067"/>
      <c r="AD8067"/>
      <c r="AE8067"/>
    </row>
    <row r="8068" spans="28:31" ht="13" x14ac:dyDescent="0.3">
      <c r="AB8068"/>
      <c r="AC8068"/>
      <c r="AD8068"/>
      <c r="AE8068"/>
    </row>
    <row r="8069" spans="28:31" ht="13" x14ac:dyDescent="0.3">
      <c r="AB8069"/>
      <c r="AC8069"/>
      <c r="AD8069"/>
      <c r="AE8069"/>
    </row>
    <row r="8070" spans="28:31" ht="13" x14ac:dyDescent="0.3">
      <c r="AB8070"/>
      <c r="AC8070"/>
      <c r="AD8070"/>
      <c r="AE8070"/>
    </row>
    <row r="8071" spans="28:31" ht="13" x14ac:dyDescent="0.3">
      <c r="AB8071"/>
      <c r="AC8071"/>
      <c r="AD8071"/>
      <c r="AE8071"/>
    </row>
    <row r="8072" spans="28:31" ht="13" x14ac:dyDescent="0.3">
      <c r="AB8072"/>
      <c r="AC8072"/>
      <c r="AD8072"/>
      <c r="AE8072"/>
    </row>
    <row r="8073" spans="28:31" ht="13" x14ac:dyDescent="0.3">
      <c r="AB8073"/>
      <c r="AC8073"/>
      <c r="AD8073"/>
      <c r="AE8073"/>
    </row>
    <row r="8074" spans="28:31" ht="13" x14ac:dyDescent="0.3">
      <c r="AB8074"/>
      <c r="AC8074"/>
      <c r="AD8074"/>
      <c r="AE8074"/>
    </row>
    <row r="8075" spans="28:31" ht="13" x14ac:dyDescent="0.3">
      <c r="AB8075"/>
      <c r="AC8075"/>
      <c r="AD8075"/>
      <c r="AE8075"/>
    </row>
    <row r="8076" spans="28:31" ht="13" x14ac:dyDescent="0.3">
      <c r="AB8076"/>
      <c r="AC8076"/>
      <c r="AD8076"/>
      <c r="AE8076"/>
    </row>
    <row r="8077" spans="28:31" ht="13" x14ac:dyDescent="0.3">
      <c r="AB8077"/>
      <c r="AC8077"/>
      <c r="AD8077"/>
      <c r="AE8077"/>
    </row>
    <row r="8078" spans="28:31" ht="13" x14ac:dyDescent="0.3">
      <c r="AB8078"/>
      <c r="AC8078"/>
      <c r="AD8078"/>
      <c r="AE8078"/>
    </row>
    <row r="8079" spans="28:31" ht="13" x14ac:dyDescent="0.3">
      <c r="AB8079"/>
      <c r="AC8079"/>
      <c r="AD8079"/>
      <c r="AE8079"/>
    </row>
    <row r="8080" spans="28:31" ht="13" x14ac:dyDescent="0.3">
      <c r="AB8080"/>
      <c r="AC8080"/>
      <c r="AD8080"/>
      <c r="AE8080"/>
    </row>
    <row r="8081" spans="28:31" ht="13" x14ac:dyDescent="0.3">
      <c r="AB8081"/>
      <c r="AC8081"/>
      <c r="AD8081"/>
      <c r="AE8081"/>
    </row>
    <row r="8082" spans="28:31" ht="13" x14ac:dyDescent="0.3">
      <c r="AB8082"/>
      <c r="AC8082"/>
      <c r="AD8082"/>
      <c r="AE8082"/>
    </row>
    <row r="8083" spans="28:31" ht="13" x14ac:dyDescent="0.3">
      <c r="AB8083"/>
      <c r="AC8083"/>
      <c r="AD8083"/>
      <c r="AE8083"/>
    </row>
    <row r="8084" spans="28:31" ht="13" x14ac:dyDescent="0.3">
      <c r="AB8084"/>
      <c r="AC8084"/>
      <c r="AD8084"/>
      <c r="AE8084"/>
    </row>
    <row r="8085" spans="28:31" ht="13" x14ac:dyDescent="0.3">
      <c r="AB8085"/>
      <c r="AC8085"/>
      <c r="AD8085"/>
      <c r="AE8085"/>
    </row>
    <row r="8086" spans="28:31" ht="13" x14ac:dyDescent="0.3">
      <c r="AB8086"/>
      <c r="AC8086"/>
      <c r="AD8086"/>
      <c r="AE8086"/>
    </row>
    <row r="8087" spans="28:31" ht="13" x14ac:dyDescent="0.3">
      <c r="AB8087"/>
      <c r="AC8087"/>
      <c r="AD8087"/>
      <c r="AE8087"/>
    </row>
    <row r="8088" spans="28:31" ht="13" x14ac:dyDescent="0.3">
      <c r="AB8088"/>
      <c r="AC8088"/>
      <c r="AD8088"/>
      <c r="AE8088"/>
    </row>
    <row r="8089" spans="28:31" ht="13" x14ac:dyDescent="0.3">
      <c r="AB8089"/>
      <c r="AC8089"/>
      <c r="AD8089"/>
      <c r="AE8089"/>
    </row>
    <row r="8090" spans="28:31" ht="13" x14ac:dyDescent="0.3">
      <c r="AB8090"/>
      <c r="AC8090"/>
      <c r="AD8090"/>
      <c r="AE8090"/>
    </row>
    <row r="8091" spans="28:31" ht="13" x14ac:dyDescent="0.3">
      <c r="AB8091"/>
      <c r="AC8091"/>
      <c r="AD8091"/>
      <c r="AE8091"/>
    </row>
    <row r="8092" spans="28:31" ht="13" x14ac:dyDescent="0.3">
      <c r="AB8092"/>
      <c r="AC8092"/>
      <c r="AD8092"/>
      <c r="AE8092"/>
    </row>
    <row r="8093" spans="28:31" ht="13" x14ac:dyDescent="0.3">
      <c r="AB8093"/>
      <c r="AC8093"/>
      <c r="AD8093"/>
      <c r="AE8093"/>
    </row>
    <row r="8094" spans="28:31" ht="13" x14ac:dyDescent="0.3">
      <c r="AB8094"/>
      <c r="AC8094"/>
      <c r="AD8094"/>
      <c r="AE8094"/>
    </row>
    <row r="8095" spans="28:31" ht="13" x14ac:dyDescent="0.3">
      <c r="AB8095"/>
      <c r="AC8095"/>
      <c r="AD8095"/>
      <c r="AE8095"/>
    </row>
    <row r="8096" spans="28:31" ht="13" x14ac:dyDescent="0.3">
      <c r="AB8096"/>
      <c r="AC8096"/>
      <c r="AD8096"/>
      <c r="AE8096"/>
    </row>
    <row r="8097" spans="28:31" ht="13" x14ac:dyDescent="0.3">
      <c r="AB8097"/>
      <c r="AC8097"/>
      <c r="AD8097"/>
      <c r="AE8097"/>
    </row>
    <row r="8098" spans="28:31" ht="13" x14ac:dyDescent="0.3">
      <c r="AB8098"/>
      <c r="AC8098"/>
      <c r="AD8098"/>
      <c r="AE8098"/>
    </row>
    <row r="8099" spans="28:31" ht="13" x14ac:dyDescent="0.3">
      <c r="AB8099"/>
      <c r="AC8099"/>
      <c r="AD8099"/>
      <c r="AE8099"/>
    </row>
    <row r="8100" spans="28:31" ht="13" x14ac:dyDescent="0.3">
      <c r="AB8100"/>
      <c r="AC8100"/>
      <c r="AD8100"/>
      <c r="AE8100"/>
    </row>
    <row r="8101" spans="28:31" ht="13" x14ac:dyDescent="0.3">
      <c r="AB8101"/>
      <c r="AC8101"/>
      <c r="AD8101"/>
      <c r="AE8101"/>
    </row>
    <row r="8102" spans="28:31" ht="13" x14ac:dyDescent="0.3">
      <c r="AB8102"/>
      <c r="AC8102"/>
      <c r="AD8102"/>
      <c r="AE8102"/>
    </row>
    <row r="8103" spans="28:31" ht="13" x14ac:dyDescent="0.3">
      <c r="AB8103"/>
      <c r="AC8103"/>
      <c r="AD8103"/>
      <c r="AE8103"/>
    </row>
    <row r="8104" spans="28:31" ht="13" x14ac:dyDescent="0.3">
      <c r="AB8104"/>
      <c r="AC8104"/>
      <c r="AD8104"/>
      <c r="AE8104"/>
    </row>
    <row r="8105" spans="28:31" ht="13" x14ac:dyDescent="0.3">
      <c r="AB8105"/>
      <c r="AC8105"/>
      <c r="AD8105"/>
      <c r="AE8105"/>
    </row>
    <row r="8106" spans="28:31" ht="13" x14ac:dyDescent="0.3">
      <c r="AB8106"/>
      <c r="AC8106"/>
      <c r="AD8106"/>
      <c r="AE8106"/>
    </row>
    <row r="8107" spans="28:31" ht="13" x14ac:dyDescent="0.3">
      <c r="AB8107"/>
      <c r="AC8107"/>
      <c r="AD8107"/>
      <c r="AE8107"/>
    </row>
    <row r="8108" spans="28:31" ht="13" x14ac:dyDescent="0.3">
      <c r="AB8108"/>
      <c r="AC8108"/>
      <c r="AD8108"/>
      <c r="AE8108"/>
    </row>
    <row r="8109" spans="28:31" ht="13" x14ac:dyDescent="0.3">
      <c r="AB8109"/>
      <c r="AC8109"/>
      <c r="AD8109"/>
      <c r="AE8109"/>
    </row>
    <row r="8110" spans="28:31" ht="13" x14ac:dyDescent="0.3">
      <c r="AB8110"/>
      <c r="AC8110"/>
      <c r="AD8110"/>
      <c r="AE8110"/>
    </row>
    <row r="8111" spans="28:31" ht="13" x14ac:dyDescent="0.3">
      <c r="AB8111"/>
      <c r="AC8111"/>
      <c r="AD8111"/>
      <c r="AE8111"/>
    </row>
    <row r="8112" spans="28:31" ht="13" x14ac:dyDescent="0.3">
      <c r="AB8112"/>
      <c r="AC8112"/>
      <c r="AD8112"/>
      <c r="AE8112"/>
    </row>
    <row r="8113" spans="28:31" ht="13" x14ac:dyDescent="0.3">
      <c r="AB8113"/>
      <c r="AC8113"/>
      <c r="AD8113"/>
      <c r="AE8113"/>
    </row>
    <row r="8114" spans="28:31" ht="13" x14ac:dyDescent="0.3">
      <c r="AB8114"/>
      <c r="AC8114"/>
      <c r="AD8114"/>
      <c r="AE8114"/>
    </row>
    <row r="8115" spans="28:31" ht="13" x14ac:dyDescent="0.3">
      <c r="AB8115"/>
      <c r="AC8115"/>
      <c r="AD8115"/>
      <c r="AE8115"/>
    </row>
    <row r="8116" spans="28:31" ht="13" x14ac:dyDescent="0.3">
      <c r="AB8116"/>
      <c r="AC8116"/>
      <c r="AD8116"/>
      <c r="AE8116"/>
    </row>
    <row r="8117" spans="28:31" ht="13" x14ac:dyDescent="0.3">
      <c r="AB8117"/>
      <c r="AC8117"/>
      <c r="AD8117"/>
      <c r="AE8117"/>
    </row>
    <row r="8118" spans="28:31" ht="13" x14ac:dyDescent="0.3">
      <c r="AB8118"/>
      <c r="AC8118"/>
      <c r="AD8118"/>
      <c r="AE8118"/>
    </row>
    <row r="8119" spans="28:31" ht="13" x14ac:dyDescent="0.3">
      <c r="AB8119"/>
      <c r="AC8119"/>
      <c r="AD8119"/>
      <c r="AE8119"/>
    </row>
    <row r="8120" spans="28:31" ht="13" x14ac:dyDescent="0.3">
      <c r="AB8120"/>
      <c r="AC8120"/>
      <c r="AD8120"/>
      <c r="AE8120"/>
    </row>
    <row r="8121" spans="28:31" ht="13" x14ac:dyDescent="0.3">
      <c r="AB8121"/>
      <c r="AC8121"/>
      <c r="AD8121"/>
      <c r="AE8121"/>
    </row>
    <row r="8122" spans="28:31" ht="13" x14ac:dyDescent="0.3">
      <c r="AB8122"/>
      <c r="AC8122"/>
      <c r="AD8122"/>
      <c r="AE8122"/>
    </row>
    <row r="8123" spans="28:31" ht="13" x14ac:dyDescent="0.3">
      <c r="AB8123"/>
      <c r="AC8123"/>
      <c r="AD8123"/>
      <c r="AE8123"/>
    </row>
    <row r="8124" spans="28:31" ht="13" x14ac:dyDescent="0.3">
      <c r="AB8124"/>
      <c r="AC8124"/>
      <c r="AD8124"/>
      <c r="AE8124"/>
    </row>
    <row r="8125" spans="28:31" ht="13" x14ac:dyDescent="0.3">
      <c r="AB8125"/>
      <c r="AC8125"/>
      <c r="AD8125"/>
      <c r="AE8125"/>
    </row>
    <row r="8126" spans="28:31" ht="13" x14ac:dyDescent="0.3">
      <c r="AB8126"/>
      <c r="AC8126"/>
      <c r="AD8126"/>
      <c r="AE8126"/>
    </row>
    <row r="8127" spans="28:31" ht="13" x14ac:dyDescent="0.3">
      <c r="AB8127"/>
      <c r="AC8127"/>
      <c r="AD8127"/>
      <c r="AE8127"/>
    </row>
    <row r="8128" spans="28:31" ht="13" x14ac:dyDescent="0.3">
      <c r="AB8128"/>
      <c r="AC8128"/>
      <c r="AD8128"/>
      <c r="AE8128"/>
    </row>
    <row r="8129" spans="28:31" ht="13" x14ac:dyDescent="0.3">
      <c r="AB8129"/>
      <c r="AC8129"/>
      <c r="AD8129"/>
      <c r="AE8129"/>
    </row>
    <row r="8130" spans="28:31" ht="13" x14ac:dyDescent="0.3">
      <c r="AB8130"/>
      <c r="AC8130"/>
      <c r="AD8130"/>
      <c r="AE8130"/>
    </row>
    <row r="8131" spans="28:31" ht="13" x14ac:dyDescent="0.3">
      <c r="AB8131"/>
      <c r="AC8131"/>
      <c r="AD8131"/>
      <c r="AE8131"/>
    </row>
    <row r="8132" spans="28:31" ht="13" x14ac:dyDescent="0.3">
      <c r="AB8132"/>
      <c r="AC8132"/>
      <c r="AD8132"/>
      <c r="AE8132"/>
    </row>
    <row r="8133" spans="28:31" ht="13" x14ac:dyDescent="0.3">
      <c r="AB8133"/>
      <c r="AC8133"/>
      <c r="AD8133"/>
      <c r="AE8133"/>
    </row>
    <row r="8134" spans="28:31" ht="13" x14ac:dyDescent="0.3">
      <c r="AB8134"/>
      <c r="AC8134"/>
      <c r="AD8134"/>
      <c r="AE8134"/>
    </row>
    <row r="8135" spans="28:31" ht="13" x14ac:dyDescent="0.3">
      <c r="AB8135"/>
      <c r="AC8135"/>
      <c r="AD8135"/>
      <c r="AE8135"/>
    </row>
    <row r="8136" spans="28:31" ht="13" x14ac:dyDescent="0.3">
      <c r="AB8136"/>
      <c r="AC8136"/>
      <c r="AD8136"/>
      <c r="AE8136"/>
    </row>
    <row r="8137" spans="28:31" ht="13" x14ac:dyDescent="0.3">
      <c r="AB8137"/>
      <c r="AC8137"/>
      <c r="AD8137"/>
      <c r="AE8137"/>
    </row>
    <row r="8138" spans="28:31" ht="13" x14ac:dyDescent="0.3">
      <c r="AB8138"/>
      <c r="AC8138"/>
      <c r="AD8138"/>
      <c r="AE8138"/>
    </row>
    <row r="8139" spans="28:31" ht="13" x14ac:dyDescent="0.3">
      <c r="AB8139"/>
      <c r="AC8139"/>
      <c r="AD8139"/>
      <c r="AE8139"/>
    </row>
    <row r="8140" spans="28:31" ht="13" x14ac:dyDescent="0.3">
      <c r="AB8140"/>
      <c r="AC8140"/>
      <c r="AD8140"/>
      <c r="AE8140"/>
    </row>
    <row r="8141" spans="28:31" ht="13" x14ac:dyDescent="0.3">
      <c r="AB8141"/>
      <c r="AC8141"/>
      <c r="AD8141"/>
      <c r="AE8141"/>
    </row>
    <row r="8142" spans="28:31" ht="13" x14ac:dyDescent="0.3">
      <c r="AB8142"/>
      <c r="AC8142"/>
      <c r="AD8142"/>
      <c r="AE8142"/>
    </row>
    <row r="8143" spans="28:31" ht="13" x14ac:dyDescent="0.3">
      <c r="AB8143"/>
      <c r="AC8143"/>
      <c r="AD8143"/>
      <c r="AE8143"/>
    </row>
    <row r="8144" spans="28:31" ht="13" x14ac:dyDescent="0.3">
      <c r="AB8144"/>
      <c r="AC8144"/>
      <c r="AD8144"/>
      <c r="AE8144"/>
    </row>
    <row r="8145" spans="28:31" ht="13" x14ac:dyDescent="0.3">
      <c r="AB8145"/>
      <c r="AC8145"/>
      <c r="AD8145"/>
      <c r="AE8145"/>
    </row>
    <row r="8146" spans="28:31" ht="13" x14ac:dyDescent="0.3">
      <c r="AB8146"/>
      <c r="AC8146"/>
      <c r="AD8146"/>
      <c r="AE8146"/>
    </row>
    <row r="8147" spans="28:31" ht="13" x14ac:dyDescent="0.3">
      <c r="AB8147"/>
      <c r="AC8147"/>
      <c r="AD8147"/>
      <c r="AE8147"/>
    </row>
    <row r="8148" spans="28:31" ht="13" x14ac:dyDescent="0.3">
      <c r="AB8148"/>
      <c r="AC8148"/>
      <c r="AD8148"/>
      <c r="AE8148"/>
    </row>
    <row r="8149" spans="28:31" ht="13" x14ac:dyDescent="0.3">
      <c r="AB8149"/>
      <c r="AC8149"/>
      <c r="AD8149"/>
      <c r="AE8149"/>
    </row>
    <row r="8150" spans="28:31" ht="13" x14ac:dyDescent="0.3">
      <c r="AB8150"/>
      <c r="AC8150"/>
      <c r="AD8150"/>
      <c r="AE8150"/>
    </row>
    <row r="8151" spans="28:31" ht="13" x14ac:dyDescent="0.3">
      <c r="AB8151"/>
      <c r="AC8151"/>
      <c r="AD8151"/>
      <c r="AE8151"/>
    </row>
    <row r="8152" spans="28:31" ht="13" x14ac:dyDescent="0.3">
      <c r="AB8152"/>
      <c r="AC8152"/>
      <c r="AD8152"/>
      <c r="AE8152"/>
    </row>
    <row r="8153" spans="28:31" ht="13" x14ac:dyDescent="0.3">
      <c r="AB8153"/>
      <c r="AC8153"/>
      <c r="AD8153"/>
      <c r="AE8153"/>
    </row>
    <row r="8154" spans="28:31" ht="13" x14ac:dyDescent="0.3">
      <c r="AB8154"/>
      <c r="AC8154"/>
      <c r="AD8154"/>
      <c r="AE8154"/>
    </row>
    <row r="8155" spans="28:31" ht="13" x14ac:dyDescent="0.3">
      <c r="AB8155"/>
      <c r="AC8155"/>
      <c r="AD8155"/>
      <c r="AE8155"/>
    </row>
    <row r="8156" spans="28:31" ht="13" x14ac:dyDescent="0.3">
      <c r="AB8156"/>
      <c r="AC8156"/>
      <c r="AD8156"/>
      <c r="AE8156"/>
    </row>
    <row r="8157" spans="28:31" ht="13" x14ac:dyDescent="0.3">
      <c r="AB8157"/>
      <c r="AC8157"/>
      <c r="AD8157"/>
      <c r="AE8157"/>
    </row>
    <row r="8158" spans="28:31" ht="13" x14ac:dyDescent="0.3">
      <c r="AB8158"/>
      <c r="AC8158"/>
      <c r="AD8158"/>
      <c r="AE8158"/>
    </row>
    <row r="8159" spans="28:31" ht="13" x14ac:dyDescent="0.3">
      <c r="AB8159"/>
      <c r="AC8159"/>
      <c r="AD8159"/>
      <c r="AE8159"/>
    </row>
    <row r="8160" spans="28:31" ht="13" x14ac:dyDescent="0.3">
      <c r="AB8160"/>
      <c r="AC8160"/>
      <c r="AD8160"/>
      <c r="AE8160"/>
    </row>
    <row r="8161" spans="28:31" ht="13" x14ac:dyDescent="0.3">
      <c r="AB8161"/>
      <c r="AC8161"/>
      <c r="AD8161"/>
      <c r="AE8161"/>
    </row>
    <row r="8162" spans="28:31" ht="13" x14ac:dyDescent="0.3">
      <c r="AB8162"/>
      <c r="AC8162"/>
      <c r="AD8162"/>
      <c r="AE8162"/>
    </row>
    <row r="8163" spans="28:31" ht="13" x14ac:dyDescent="0.3">
      <c r="AB8163"/>
      <c r="AC8163"/>
      <c r="AD8163"/>
      <c r="AE8163"/>
    </row>
    <row r="8164" spans="28:31" ht="13" x14ac:dyDescent="0.3">
      <c r="AB8164"/>
      <c r="AC8164"/>
      <c r="AD8164"/>
      <c r="AE8164"/>
    </row>
    <row r="8165" spans="28:31" ht="13" x14ac:dyDescent="0.3">
      <c r="AB8165"/>
      <c r="AC8165"/>
      <c r="AD8165"/>
      <c r="AE8165"/>
    </row>
    <row r="8166" spans="28:31" ht="13" x14ac:dyDescent="0.3">
      <c r="AB8166"/>
      <c r="AC8166"/>
      <c r="AD8166"/>
      <c r="AE8166"/>
    </row>
    <row r="8167" spans="28:31" ht="13" x14ac:dyDescent="0.3">
      <c r="AB8167"/>
      <c r="AC8167"/>
      <c r="AD8167"/>
      <c r="AE8167"/>
    </row>
    <row r="8168" spans="28:31" ht="13" x14ac:dyDescent="0.3">
      <c r="AB8168"/>
      <c r="AC8168"/>
      <c r="AD8168"/>
      <c r="AE8168"/>
    </row>
    <row r="8169" spans="28:31" ht="13" x14ac:dyDescent="0.3">
      <c r="AB8169"/>
      <c r="AC8169"/>
      <c r="AD8169"/>
      <c r="AE8169"/>
    </row>
    <row r="8170" spans="28:31" ht="13" x14ac:dyDescent="0.3">
      <c r="AB8170"/>
      <c r="AC8170"/>
      <c r="AD8170"/>
      <c r="AE8170"/>
    </row>
    <row r="8171" spans="28:31" ht="13" x14ac:dyDescent="0.3">
      <c r="AB8171"/>
      <c r="AC8171"/>
      <c r="AD8171"/>
      <c r="AE8171"/>
    </row>
    <row r="8172" spans="28:31" ht="13" x14ac:dyDescent="0.3">
      <c r="AB8172"/>
      <c r="AC8172"/>
      <c r="AD8172"/>
      <c r="AE8172"/>
    </row>
    <row r="8173" spans="28:31" ht="13" x14ac:dyDescent="0.3">
      <c r="AB8173"/>
      <c r="AC8173"/>
      <c r="AD8173"/>
      <c r="AE8173"/>
    </row>
    <row r="8174" spans="28:31" ht="13" x14ac:dyDescent="0.3">
      <c r="AB8174"/>
      <c r="AC8174"/>
      <c r="AD8174"/>
      <c r="AE8174"/>
    </row>
    <row r="8175" spans="28:31" ht="13" x14ac:dyDescent="0.3">
      <c r="AB8175"/>
      <c r="AC8175"/>
      <c r="AD8175"/>
      <c r="AE8175"/>
    </row>
    <row r="8176" spans="28:31" ht="13" x14ac:dyDescent="0.3">
      <c r="AB8176"/>
      <c r="AC8176"/>
      <c r="AD8176"/>
      <c r="AE8176"/>
    </row>
    <row r="8177" spans="28:31" ht="13" x14ac:dyDescent="0.3">
      <c r="AB8177"/>
      <c r="AC8177"/>
      <c r="AD8177"/>
      <c r="AE8177"/>
    </row>
    <row r="8178" spans="28:31" ht="13" x14ac:dyDescent="0.3">
      <c r="AB8178"/>
      <c r="AC8178"/>
      <c r="AD8178"/>
      <c r="AE8178"/>
    </row>
    <row r="8179" spans="28:31" ht="13" x14ac:dyDescent="0.3">
      <c r="AB8179"/>
      <c r="AC8179"/>
      <c r="AD8179"/>
      <c r="AE8179"/>
    </row>
    <row r="8180" spans="28:31" ht="13" x14ac:dyDescent="0.3">
      <c r="AB8180"/>
      <c r="AC8180"/>
      <c r="AD8180"/>
      <c r="AE8180"/>
    </row>
    <row r="8181" spans="28:31" ht="13" x14ac:dyDescent="0.3">
      <c r="AB8181"/>
      <c r="AC8181"/>
      <c r="AD8181"/>
      <c r="AE8181"/>
    </row>
    <row r="8182" spans="28:31" ht="13" x14ac:dyDescent="0.3">
      <c r="AB8182"/>
      <c r="AC8182"/>
      <c r="AD8182"/>
      <c r="AE8182"/>
    </row>
    <row r="8183" spans="28:31" ht="13" x14ac:dyDescent="0.3">
      <c r="AB8183"/>
      <c r="AC8183"/>
      <c r="AD8183"/>
      <c r="AE8183"/>
    </row>
    <row r="8184" spans="28:31" ht="13" x14ac:dyDescent="0.3">
      <c r="AB8184"/>
      <c r="AC8184"/>
      <c r="AD8184"/>
      <c r="AE8184"/>
    </row>
    <row r="8185" spans="28:31" ht="13" x14ac:dyDescent="0.3">
      <c r="AB8185"/>
      <c r="AC8185"/>
      <c r="AD8185"/>
      <c r="AE8185"/>
    </row>
    <row r="8186" spans="28:31" ht="13" x14ac:dyDescent="0.3">
      <c r="AB8186"/>
      <c r="AC8186"/>
      <c r="AD8186"/>
      <c r="AE8186"/>
    </row>
    <row r="8187" spans="28:31" ht="13" x14ac:dyDescent="0.3">
      <c r="AB8187"/>
      <c r="AC8187"/>
      <c r="AD8187"/>
      <c r="AE8187"/>
    </row>
    <row r="8188" spans="28:31" ht="13" x14ac:dyDescent="0.3">
      <c r="AB8188"/>
      <c r="AC8188"/>
      <c r="AD8188"/>
      <c r="AE8188"/>
    </row>
    <row r="8189" spans="28:31" ht="13" x14ac:dyDescent="0.3">
      <c r="AB8189"/>
      <c r="AC8189"/>
      <c r="AD8189"/>
      <c r="AE8189"/>
    </row>
    <row r="8190" spans="28:31" ht="13" x14ac:dyDescent="0.3">
      <c r="AB8190"/>
      <c r="AC8190"/>
      <c r="AD8190"/>
      <c r="AE8190"/>
    </row>
    <row r="8191" spans="28:31" ht="13" x14ac:dyDescent="0.3">
      <c r="AB8191"/>
      <c r="AC8191"/>
      <c r="AD8191"/>
      <c r="AE8191"/>
    </row>
    <row r="8192" spans="28:31" ht="13" x14ac:dyDescent="0.3">
      <c r="AB8192"/>
      <c r="AC8192"/>
      <c r="AD8192"/>
      <c r="AE8192"/>
    </row>
    <row r="8193" spans="28:31" ht="13" x14ac:dyDescent="0.3">
      <c r="AB8193"/>
      <c r="AC8193"/>
      <c r="AD8193"/>
      <c r="AE8193"/>
    </row>
    <row r="8194" spans="28:31" ht="13" x14ac:dyDescent="0.3">
      <c r="AB8194"/>
      <c r="AC8194"/>
      <c r="AD8194"/>
      <c r="AE8194"/>
    </row>
    <row r="8195" spans="28:31" ht="13" x14ac:dyDescent="0.3">
      <c r="AB8195"/>
      <c r="AC8195"/>
      <c r="AD8195"/>
      <c r="AE8195"/>
    </row>
    <row r="8196" spans="28:31" ht="13" x14ac:dyDescent="0.3">
      <c r="AB8196"/>
      <c r="AC8196"/>
      <c r="AD8196"/>
      <c r="AE8196"/>
    </row>
    <row r="8197" spans="28:31" ht="13" x14ac:dyDescent="0.3">
      <c r="AB8197"/>
      <c r="AC8197"/>
      <c r="AD8197"/>
      <c r="AE8197"/>
    </row>
    <row r="8198" spans="28:31" ht="13" x14ac:dyDescent="0.3">
      <c r="AB8198"/>
      <c r="AC8198"/>
      <c r="AD8198"/>
      <c r="AE8198"/>
    </row>
    <row r="8199" spans="28:31" ht="13" x14ac:dyDescent="0.3">
      <c r="AB8199"/>
      <c r="AC8199"/>
      <c r="AD8199"/>
      <c r="AE8199"/>
    </row>
    <row r="8200" spans="28:31" ht="13" x14ac:dyDescent="0.3">
      <c r="AB8200"/>
      <c r="AC8200"/>
      <c r="AD8200"/>
      <c r="AE8200"/>
    </row>
    <row r="8201" spans="28:31" ht="13" x14ac:dyDescent="0.3">
      <c r="AB8201"/>
      <c r="AC8201"/>
      <c r="AD8201"/>
      <c r="AE8201"/>
    </row>
    <row r="8202" spans="28:31" ht="13" x14ac:dyDescent="0.3">
      <c r="AB8202"/>
      <c r="AC8202"/>
      <c r="AD8202"/>
      <c r="AE8202"/>
    </row>
    <row r="8203" spans="28:31" ht="13" x14ac:dyDescent="0.3">
      <c r="AB8203"/>
      <c r="AC8203"/>
      <c r="AD8203"/>
      <c r="AE8203"/>
    </row>
    <row r="8204" spans="28:31" ht="13" x14ac:dyDescent="0.3">
      <c r="AB8204"/>
      <c r="AC8204"/>
      <c r="AD8204"/>
      <c r="AE8204"/>
    </row>
    <row r="8205" spans="28:31" ht="13" x14ac:dyDescent="0.3">
      <c r="AB8205"/>
      <c r="AC8205"/>
      <c r="AD8205"/>
      <c r="AE8205"/>
    </row>
    <row r="8206" spans="28:31" ht="13" x14ac:dyDescent="0.3">
      <c r="AB8206"/>
      <c r="AC8206"/>
      <c r="AD8206"/>
      <c r="AE8206"/>
    </row>
    <row r="8207" spans="28:31" ht="13" x14ac:dyDescent="0.3">
      <c r="AB8207"/>
      <c r="AC8207"/>
      <c r="AD8207"/>
      <c r="AE8207"/>
    </row>
    <row r="8208" spans="28:31" ht="13" x14ac:dyDescent="0.3">
      <c r="AB8208"/>
      <c r="AC8208"/>
      <c r="AD8208"/>
      <c r="AE8208"/>
    </row>
    <row r="8209" spans="28:31" ht="13" x14ac:dyDescent="0.3">
      <c r="AB8209"/>
      <c r="AC8209"/>
      <c r="AD8209"/>
      <c r="AE8209"/>
    </row>
    <row r="8210" spans="28:31" ht="13" x14ac:dyDescent="0.3">
      <c r="AB8210"/>
      <c r="AC8210"/>
      <c r="AD8210"/>
      <c r="AE8210"/>
    </row>
    <row r="8211" spans="28:31" ht="13" x14ac:dyDescent="0.3">
      <c r="AB8211"/>
      <c r="AC8211"/>
      <c r="AD8211"/>
      <c r="AE8211"/>
    </row>
    <row r="8212" spans="28:31" ht="13" x14ac:dyDescent="0.3">
      <c r="AB8212"/>
      <c r="AC8212"/>
      <c r="AD8212"/>
      <c r="AE8212"/>
    </row>
    <row r="8213" spans="28:31" ht="13" x14ac:dyDescent="0.3">
      <c r="AB8213"/>
      <c r="AC8213"/>
      <c r="AD8213"/>
      <c r="AE8213"/>
    </row>
    <row r="8214" spans="28:31" ht="13" x14ac:dyDescent="0.3">
      <c r="AB8214"/>
      <c r="AC8214"/>
      <c r="AD8214"/>
      <c r="AE8214"/>
    </row>
    <row r="8215" spans="28:31" ht="13" x14ac:dyDescent="0.3">
      <c r="AB8215"/>
      <c r="AC8215"/>
      <c r="AD8215"/>
      <c r="AE8215"/>
    </row>
    <row r="8216" spans="28:31" ht="13" x14ac:dyDescent="0.3">
      <c r="AB8216"/>
      <c r="AC8216"/>
      <c r="AD8216"/>
      <c r="AE8216"/>
    </row>
    <row r="8217" spans="28:31" ht="13" x14ac:dyDescent="0.3">
      <c r="AB8217"/>
      <c r="AC8217"/>
      <c r="AD8217"/>
      <c r="AE8217"/>
    </row>
    <row r="8218" spans="28:31" ht="13" x14ac:dyDescent="0.3">
      <c r="AB8218"/>
      <c r="AC8218"/>
      <c r="AD8218"/>
      <c r="AE8218"/>
    </row>
    <row r="8219" spans="28:31" ht="13" x14ac:dyDescent="0.3">
      <c r="AB8219"/>
      <c r="AC8219"/>
      <c r="AD8219"/>
      <c r="AE8219"/>
    </row>
    <row r="8220" spans="28:31" ht="13" x14ac:dyDescent="0.3">
      <c r="AB8220"/>
      <c r="AC8220"/>
      <c r="AD8220"/>
      <c r="AE8220"/>
    </row>
    <row r="8221" spans="28:31" ht="13" x14ac:dyDescent="0.3">
      <c r="AB8221"/>
      <c r="AC8221"/>
      <c r="AD8221"/>
      <c r="AE8221"/>
    </row>
    <row r="8222" spans="28:31" ht="13" x14ac:dyDescent="0.3">
      <c r="AB8222"/>
      <c r="AC8222"/>
      <c r="AD8222"/>
      <c r="AE8222"/>
    </row>
    <row r="8223" spans="28:31" ht="13" x14ac:dyDescent="0.3">
      <c r="AB8223"/>
      <c r="AC8223"/>
      <c r="AD8223"/>
      <c r="AE8223"/>
    </row>
    <row r="8224" spans="28:31" ht="13" x14ac:dyDescent="0.3">
      <c r="AB8224"/>
      <c r="AC8224"/>
      <c r="AD8224"/>
      <c r="AE8224"/>
    </row>
    <row r="8225" spans="28:31" ht="13" x14ac:dyDescent="0.3">
      <c r="AB8225"/>
      <c r="AC8225"/>
      <c r="AD8225"/>
      <c r="AE8225"/>
    </row>
    <row r="8226" spans="28:31" ht="13" x14ac:dyDescent="0.3">
      <c r="AB8226"/>
      <c r="AC8226"/>
      <c r="AD8226"/>
      <c r="AE8226"/>
    </row>
    <row r="8227" spans="28:31" ht="13" x14ac:dyDescent="0.3">
      <c r="AB8227"/>
      <c r="AC8227"/>
      <c r="AD8227"/>
      <c r="AE8227"/>
    </row>
    <row r="8228" spans="28:31" ht="13" x14ac:dyDescent="0.3">
      <c r="AB8228"/>
      <c r="AC8228"/>
      <c r="AD8228"/>
      <c r="AE8228"/>
    </row>
    <row r="8229" spans="28:31" ht="13" x14ac:dyDescent="0.3">
      <c r="AB8229"/>
      <c r="AC8229"/>
      <c r="AD8229"/>
      <c r="AE8229"/>
    </row>
    <row r="8230" spans="28:31" ht="13" x14ac:dyDescent="0.3">
      <c r="AB8230"/>
      <c r="AC8230"/>
      <c r="AD8230"/>
      <c r="AE8230"/>
    </row>
    <row r="8231" spans="28:31" ht="13" x14ac:dyDescent="0.3">
      <c r="AB8231"/>
      <c r="AC8231"/>
      <c r="AD8231"/>
      <c r="AE8231"/>
    </row>
    <row r="8232" spans="28:31" ht="13" x14ac:dyDescent="0.3">
      <c r="AB8232"/>
      <c r="AC8232"/>
      <c r="AD8232"/>
      <c r="AE8232"/>
    </row>
    <row r="8233" spans="28:31" ht="13" x14ac:dyDescent="0.3">
      <c r="AB8233"/>
      <c r="AC8233"/>
      <c r="AD8233"/>
      <c r="AE8233"/>
    </row>
    <row r="8234" spans="28:31" ht="13" x14ac:dyDescent="0.3">
      <c r="AB8234"/>
      <c r="AC8234"/>
      <c r="AD8234"/>
      <c r="AE8234"/>
    </row>
    <row r="8235" spans="28:31" ht="13" x14ac:dyDescent="0.3">
      <c r="AB8235"/>
      <c r="AC8235"/>
      <c r="AD8235"/>
      <c r="AE8235"/>
    </row>
    <row r="8236" spans="28:31" ht="13" x14ac:dyDescent="0.3">
      <c r="AB8236"/>
      <c r="AC8236"/>
      <c r="AD8236"/>
      <c r="AE8236"/>
    </row>
    <row r="8237" spans="28:31" ht="13" x14ac:dyDescent="0.3">
      <c r="AB8237"/>
      <c r="AC8237"/>
      <c r="AD8237"/>
      <c r="AE8237"/>
    </row>
    <row r="8238" spans="28:31" ht="13" x14ac:dyDescent="0.3">
      <c r="AB8238"/>
      <c r="AC8238"/>
      <c r="AD8238"/>
      <c r="AE8238"/>
    </row>
    <row r="8239" spans="28:31" ht="13" x14ac:dyDescent="0.3">
      <c r="AB8239"/>
      <c r="AC8239"/>
      <c r="AD8239"/>
      <c r="AE8239"/>
    </row>
    <row r="8240" spans="28:31" ht="13" x14ac:dyDescent="0.3">
      <c r="AB8240"/>
      <c r="AC8240"/>
      <c r="AD8240"/>
      <c r="AE8240"/>
    </row>
    <row r="8241" spans="28:31" ht="13" x14ac:dyDescent="0.3">
      <c r="AB8241"/>
      <c r="AC8241"/>
      <c r="AD8241"/>
      <c r="AE8241"/>
    </row>
    <row r="8242" spans="28:31" ht="13" x14ac:dyDescent="0.3">
      <c r="AB8242"/>
      <c r="AC8242"/>
      <c r="AD8242"/>
      <c r="AE8242"/>
    </row>
    <row r="8243" spans="28:31" ht="13" x14ac:dyDescent="0.3">
      <c r="AB8243"/>
      <c r="AC8243"/>
      <c r="AD8243"/>
      <c r="AE8243"/>
    </row>
    <row r="8244" spans="28:31" ht="13" x14ac:dyDescent="0.3">
      <c r="AB8244"/>
      <c r="AC8244"/>
      <c r="AD8244"/>
      <c r="AE8244"/>
    </row>
    <row r="8245" spans="28:31" ht="13" x14ac:dyDescent="0.3">
      <c r="AB8245"/>
      <c r="AC8245"/>
      <c r="AD8245"/>
      <c r="AE8245"/>
    </row>
    <row r="8246" spans="28:31" ht="13" x14ac:dyDescent="0.3">
      <c r="AB8246"/>
      <c r="AC8246"/>
      <c r="AD8246"/>
      <c r="AE8246"/>
    </row>
    <row r="8247" spans="28:31" ht="13" x14ac:dyDescent="0.3">
      <c r="AB8247"/>
      <c r="AC8247"/>
      <c r="AD8247"/>
      <c r="AE8247"/>
    </row>
    <row r="8248" spans="28:31" ht="13" x14ac:dyDescent="0.3">
      <c r="AB8248"/>
      <c r="AC8248"/>
      <c r="AD8248"/>
      <c r="AE8248"/>
    </row>
    <row r="8249" spans="28:31" ht="13" x14ac:dyDescent="0.3">
      <c r="AB8249"/>
      <c r="AC8249"/>
      <c r="AD8249"/>
      <c r="AE8249"/>
    </row>
    <row r="8250" spans="28:31" ht="13" x14ac:dyDescent="0.3">
      <c r="AB8250"/>
      <c r="AC8250"/>
      <c r="AD8250"/>
      <c r="AE8250"/>
    </row>
    <row r="8251" spans="28:31" ht="13" x14ac:dyDescent="0.3">
      <c r="AB8251"/>
      <c r="AC8251"/>
      <c r="AD8251"/>
      <c r="AE8251"/>
    </row>
    <row r="8252" spans="28:31" ht="13" x14ac:dyDescent="0.3">
      <c r="AB8252"/>
      <c r="AC8252"/>
      <c r="AD8252"/>
      <c r="AE8252"/>
    </row>
    <row r="8253" spans="28:31" ht="13" x14ac:dyDescent="0.3">
      <c r="AB8253"/>
      <c r="AC8253"/>
      <c r="AD8253"/>
      <c r="AE8253"/>
    </row>
    <row r="8254" spans="28:31" ht="13" x14ac:dyDescent="0.3">
      <c r="AB8254"/>
      <c r="AC8254"/>
      <c r="AD8254"/>
      <c r="AE8254"/>
    </row>
    <row r="8255" spans="28:31" ht="13" x14ac:dyDescent="0.3">
      <c r="AB8255"/>
      <c r="AC8255"/>
      <c r="AD8255"/>
      <c r="AE8255"/>
    </row>
    <row r="8256" spans="28:31" ht="13" x14ac:dyDescent="0.3">
      <c r="AB8256"/>
      <c r="AC8256"/>
      <c r="AD8256"/>
      <c r="AE8256"/>
    </row>
    <row r="8257" spans="28:31" ht="13" x14ac:dyDescent="0.3">
      <c r="AB8257"/>
      <c r="AC8257"/>
      <c r="AD8257"/>
      <c r="AE8257"/>
    </row>
    <row r="8258" spans="28:31" ht="13" x14ac:dyDescent="0.3">
      <c r="AB8258"/>
      <c r="AC8258"/>
      <c r="AD8258"/>
      <c r="AE8258"/>
    </row>
    <row r="8259" spans="28:31" ht="13" x14ac:dyDescent="0.3">
      <c r="AB8259"/>
      <c r="AC8259"/>
      <c r="AD8259"/>
      <c r="AE8259"/>
    </row>
    <row r="8260" spans="28:31" ht="13" x14ac:dyDescent="0.3">
      <c r="AB8260"/>
      <c r="AC8260"/>
      <c r="AD8260"/>
      <c r="AE8260"/>
    </row>
    <row r="8261" spans="28:31" ht="13" x14ac:dyDescent="0.3">
      <c r="AB8261"/>
      <c r="AC8261"/>
      <c r="AD8261"/>
      <c r="AE8261"/>
    </row>
    <row r="8262" spans="28:31" ht="13" x14ac:dyDescent="0.3">
      <c r="AB8262"/>
      <c r="AC8262"/>
      <c r="AD8262"/>
      <c r="AE8262"/>
    </row>
    <row r="8263" spans="28:31" ht="13" x14ac:dyDescent="0.3">
      <c r="AB8263"/>
      <c r="AC8263"/>
      <c r="AD8263"/>
      <c r="AE8263"/>
    </row>
    <row r="8264" spans="28:31" ht="13" x14ac:dyDescent="0.3">
      <c r="AB8264"/>
      <c r="AC8264"/>
      <c r="AD8264"/>
      <c r="AE8264"/>
    </row>
    <row r="8265" spans="28:31" ht="13" x14ac:dyDescent="0.3">
      <c r="AB8265"/>
      <c r="AC8265"/>
      <c r="AD8265"/>
      <c r="AE8265"/>
    </row>
    <row r="8266" spans="28:31" ht="13" x14ac:dyDescent="0.3">
      <c r="AB8266"/>
      <c r="AC8266"/>
      <c r="AD8266"/>
      <c r="AE8266"/>
    </row>
    <row r="8267" spans="28:31" ht="13" x14ac:dyDescent="0.3">
      <c r="AB8267"/>
      <c r="AC8267"/>
      <c r="AD8267"/>
      <c r="AE8267"/>
    </row>
    <row r="8268" spans="28:31" ht="13" x14ac:dyDescent="0.3">
      <c r="AB8268"/>
      <c r="AC8268"/>
      <c r="AD8268"/>
      <c r="AE8268"/>
    </row>
    <row r="8269" spans="28:31" ht="13" x14ac:dyDescent="0.3">
      <c r="AB8269"/>
      <c r="AC8269"/>
      <c r="AD8269"/>
      <c r="AE8269"/>
    </row>
    <row r="8270" spans="28:31" ht="13" x14ac:dyDescent="0.3">
      <c r="AB8270"/>
      <c r="AC8270"/>
      <c r="AD8270"/>
      <c r="AE8270"/>
    </row>
    <row r="8271" spans="28:31" ht="13" x14ac:dyDescent="0.3">
      <c r="AB8271"/>
      <c r="AC8271"/>
      <c r="AD8271"/>
      <c r="AE8271"/>
    </row>
    <row r="8272" spans="28:31" ht="13" x14ac:dyDescent="0.3">
      <c r="AB8272"/>
      <c r="AC8272"/>
      <c r="AD8272"/>
      <c r="AE8272"/>
    </row>
    <row r="8273" spans="28:31" ht="13" x14ac:dyDescent="0.3">
      <c r="AB8273"/>
      <c r="AC8273"/>
      <c r="AD8273"/>
      <c r="AE8273"/>
    </row>
    <row r="8274" spans="28:31" ht="13" x14ac:dyDescent="0.3">
      <c r="AB8274"/>
      <c r="AC8274"/>
      <c r="AD8274"/>
      <c r="AE8274"/>
    </row>
    <row r="8275" spans="28:31" ht="13" x14ac:dyDescent="0.3">
      <c r="AB8275"/>
      <c r="AC8275"/>
      <c r="AD8275"/>
      <c r="AE8275"/>
    </row>
    <row r="8276" spans="28:31" ht="13" x14ac:dyDescent="0.3">
      <c r="AB8276"/>
      <c r="AC8276"/>
      <c r="AD8276"/>
      <c r="AE8276"/>
    </row>
    <row r="8277" spans="28:31" ht="13" x14ac:dyDescent="0.3">
      <c r="AB8277"/>
      <c r="AC8277"/>
      <c r="AD8277"/>
      <c r="AE8277"/>
    </row>
    <row r="8278" spans="28:31" ht="13" x14ac:dyDescent="0.3">
      <c r="AB8278"/>
      <c r="AC8278"/>
      <c r="AD8278"/>
      <c r="AE8278"/>
    </row>
    <row r="8279" spans="28:31" ht="13" x14ac:dyDescent="0.3">
      <c r="AB8279"/>
      <c r="AC8279"/>
      <c r="AD8279"/>
      <c r="AE8279"/>
    </row>
    <row r="8280" spans="28:31" ht="13" x14ac:dyDescent="0.3">
      <c r="AB8280"/>
      <c r="AC8280"/>
      <c r="AD8280"/>
      <c r="AE8280"/>
    </row>
    <row r="8281" spans="28:31" ht="13" x14ac:dyDescent="0.3">
      <c r="AB8281"/>
      <c r="AC8281"/>
      <c r="AD8281"/>
      <c r="AE8281"/>
    </row>
    <row r="8282" spans="28:31" ht="13" x14ac:dyDescent="0.3">
      <c r="AB8282"/>
      <c r="AC8282"/>
      <c r="AD8282"/>
      <c r="AE8282"/>
    </row>
    <row r="8283" spans="28:31" ht="13" x14ac:dyDescent="0.3">
      <c r="AB8283"/>
      <c r="AC8283"/>
      <c r="AD8283"/>
      <c r="AE8283"/>
    </row>
    <row r="8284" spans="28:31" ht="13" x14ac:dyDescent="0.3">
      <c r="AB8284"/>
      <c r="AC8284"/>
      <c r="AD8284"/>
      <c r="AE8284"/>
    </row>
    <row r="8285" spans="28:31" ht="13" x14ac:dyDescent="0.3">
      <c r="AB8285"/>
      <c r="AC8285"/>
      <c r="AD8285"/>
      <c r="AE8285"/>
    </row>
    <row r="8286" spans="28:31" ht="13" x14ac:dyDescent="0.3">
      <c r="AB8286"/>
      <c r="AC8286"/>
      <c r="AD8286"/>
      <c r="AE8286"/>
    </row>
    <row r="8287" spans="28:31" ht="13" x14ac:dyDescent="0.3">
      <c r="AB8287"/>
      <c r="AC8287"/>
      <c r="AD8287"/>
      <c r="AE8287"/>
    </row>
    <row r="8288" spans="28:31" ht="13" x14ac:dyDescent="0.3">
      <c r="AB8288"/>
      <c r="AC8288"/>
      <c r="AD8288"/>
      <c r="AE8288"/>
    </row>
    <row r="8289" spans="28:31" ht="13" x14ac:dyDescent="0.3">
      <c r="AB8289"/>
      <c r="AC8289"/>
      <c r="AD8289"/>
      <c r="AE8289"/>
    </row>
    <row r="8290" spans="28:31" ht="13" x14ac:dyDescent="0.3">
      <c r="AB8290"/>
      <c r="AC8290"/>
      <c r="AD8290"/>
      <c r="AE8290"/>
    </row>
    <row r="8291" spans="28:31" ht="13" x14ac:dyDescent="0.3">
      <c r="AB8291"/>
      <c r="AC8291"/>
      <c r="AD8291"/>
      <c r="AE8291"/>
    </row>
    <row r="8292" spans="28:31" ht="13" x14ac:dyDescent="0.3">
      <c r="AB8292"/>
      <c r="AC8292"/>
      <c r="AD8292"/>
      <c r="AE8292"/>
    </row>
    <row r="8293" spans="28:31" ht="13" x14ac:dyDescent="0.3">
      <c r="AB8293"/>
      <c r="AC8293"/>
      <c r="AD8293"/>
      <c r="AE8293"/>
    </row>
    <row r="8294" spans="28:31" ht="13" x14ac:dyDescent="0.3">
      <c r="AB8294"/>
      <c r="AC8294"/>
      <c r="AD8294"/>
      <c r="AE8294"/>
    </row>
    <row r="8295" spans="28:31" ht="13" x14ac:dyDescent="0.3">
      <c r="AB8295"/>
      <c r="AC8295"/>
      <c r="AD8295"/>
      <c r="AE8295"/>
    </row>
    <row r="8296" spans="28:31" ht="13" x14ac:dyDescent="0.3">
      <c r="AB8296"/>
      <c r="AC8296"/>
      <c r="AD8296"/>
      <c r="AE8296"/>
    </row>
    <row r="8297" spans="28:31" ht="13" x14ac:dyDescent="0.3">
      <c r="AB8297"/>
      <c r="AC8297"/>
      <c r="AD8297"/>
      <c r="AE8297"/>
    </row>
    <row r="8298" spans="28:31" ht="13" x14ac:dyDescent="0.3">
      <c r="AB8298"/>
      <c r="AC8298"/>
      <c r="AD8298"/>
      <c r="AE8298"/>
    </row>
    <row r="8299" spans="28:31" ht="13" x14ac:dyDescent="0.3">
      <c r="AB8299"/>
      <c r="AC8299"/>
      <c r="AD8299"/>
      <c r="AE8299"/>
    </row>
    <row r="8300" spans="28:31" ht="13" x14ac:dyDescent="0.3">
      <c r="AB8300"/>
      <c r="AC8300"/>
      <c r="AD8300"/>
      <c r="AE8300"/>
    </row>
    <row r="8301" spans="28:31" ht="13" x14ac:dyDescent="0.3">
      <c r="AB8301"/>
      <c r="AC8301"/>
      <c r="AD8301"/>
      <c r="AE8301"/>
    </row>
    <row r="8302" spans="28:31" ht="13" x14ac:dyDescent="0.3">
      <c r="AB8302"/>
      <c r="AC8302"/>
      <c r="AD8302"/>
      <c r="AE8302"/>
    </row>
    <row r="8303" spans="28:31" ht="13" x14ac:dyDescent="0.3">
      <c r="AB8303"/>
      <c r="AC8303"/>
      <c r="AD8303"/>
      <c r="AE8303"/>
    </row>
    <row r="8304" spans="28:31" ht="13" x14ac:dyDescent="0.3">
      <c r="AB8304"/>
      <c r="AC8304"/>
      <c r="AD8304"/>
      <c r="AE8304"/>
    </row>
    <row r="8305" spans="28:31" ht="13" x14ac:dyDescent="0.3">
      <c r="AB8305"/>
      <c r="AC8305"/>
      <c r="AD8305"/>
      <c r="AE8305"/>
    </row>
    <row r="8306" spans="28:31" ht="13" x14ac:dyDescent="0.3">
      <c r="AB8306"/>
      <c r="AC8306"/>
      <c r="AD8306"/>
      <c r="AE8306"/>
    </row>
    <row r="8307" spans="28:31" ht="13" x14ac:dyDescent="0.3">
      <c r="AB8307"/>
      <c r="AC8307"/>
      <c r="AD8307"/>
      <c r="AE8307"/>
    </row>
    <row r="8308" spans="28:31" ht="13" x14ac:dyDescent="0.3">
      <c r="AB8308"/>
      <c r="AC8308"/>
      <c r="AD8308"/>
      <c r="AE8308"/>
    </row>
    <row r="8309" spans="28:31" ht="13" x14ac:dyDescent="0.3">
      <c r="AB8309"/>
      <c r="AC8309"/>
      <c r="AD8309"/>
      <c r="AE8309"/>
    </row>
    <row r="8310" spans="28:31" ht="13" x14ac:dyDescent="0.3">
      <c r="AB8310"/>
      <c r="AC8310"/>
      <c r="AD8310"/>
      <c r="AE8310"/>
    </row>
    <row r="8311" spans="28:31" ht="13" x14ac:dyDescent="0.3">
      <c r="AB8311"/>
      <c r="AC8311"/>
      <c r="AD8311"/>
      <c r="AE8311"/>
    </row>
    <row r="8312" spans="28:31" ht="13" x14ac:dyDescent="0.3">
      <c r="AB8312"/>
      <c r="AC8312"/>
      <c r="AD8312"/>
      <c r="AE8312"/>
    </row>
    <row r="8313" spans="28:31" ht="13" x14ac:dyDescent="0.3">
      <c r="AB8313"/>
      <c r="AC8313"/>
      <c r="AD8313"/>
      <c r="AE8313"/>
    </row>
    <row r="8314" spans="28:31" ht="13" x14ac:dyDescent="0.3">
      <c r="AB8314"/>
      <c r="AC8314"/>
      <c r="AD8314"/>
      <c r="AE8314"/>
    </row>
    <row r="8315" spans="28:31" ht="13" x14ac:dyDescent="0.3">
      <c r="AB8315"/>
      <c r="AC8315"/>
      <c r="AD8315"/>
      <c r="AE8315"/>
    </row>
    <row r="8316" spans="28:31" ht="13" x14ac:dyDescent="0.3">
      <c r="AB8316"/>
      <c r="AC8316"/>
      <c r="AD8316"/>
      <c r="AE8316"/>
    </row>
    <row r="8317" spans="28:31" ht="13" x14ac:dyDescent="0.3">
      <c r="AB8317"/>
      <c r="AC8317"/>
      <c r="AD8317"/>
      <c r="AE8317"/>
    </row>
    <row r="8318" spans="28:31" ht="13" x14ac:dyDescent="0.3">
      <c r="AB8318"/>
      <c r="AC8318"/>
      <c r="AD8318"/>
      <c r="AE8318"/>
    </row>
    <row r="8319" spans="28:31" ht="13" x14ac:dyDescent="0.3">
      <c r="AB8319"/>
      <c r="AC8319"/>
      <c r="AD8319"/>
      <c r="AE8319"/>
    </row>
    <row r="8320" spans="28:31" ht="13" x14ac:dyDescent="0.3">
      <c r="AB8320"/>
      <c r="AC8320"/>
      <c r="AD8320"/>
      <c r="AE8320"/>
    </row>
    <row r="8321" spans="28:31" ht="13" x14ac:dyDescent="0.3">
      <c r="AB8321"/>
      <c r="AC8321"/>
      <c r="AD8321"/>
      <c r="AE8321"/>
    </row>
    <row r="8322" spans="28:31" ht="13" x14ac:dyDescent="0.3">
      <c r="AB8322"/>
      <c r="AC8322"/>
      <c r="AD8322"/>
      <c r="AE8322"/>
    </row>
    <row r="8323" spans="28:31" ht="13" x14ac:dyDescent="0.3">
      <c r="AB8323"/>
      <c r="AC8323"/>
      <c r="AD8323"/>
      <c r="AE8323"/>
    </row>
    <row r="8324" spans="28:31" ht="13" x14ac:dyDescent="0.3">
      <c r="AB8324"/>
      <c r="AC8324"/>
      <c r="AD8324"/>
      <c r="AE8324"/>
    </row>
    <row r="8325" spans="28:31" ht="13" x14ac:dyDescent="0.3">
      <c r="AB8325"/>
      <c r="AC8325"/>
      <c r="AD8325"/>
      <c r="AE8325"/>
    </row>
    <row r="8326" spans="28:31" ht="13" x14ac:dyDescent="0.3">
      <c r="AB8326"/>
      <c r="AC8326"/>
      <c r="AD8326"/>
      <c r="AE8326"/>
    </row>
    <row r="8327" spans="28:31" ht="13" x14ac:dyDescent="0.3">
      <c r="AB8327"/>
      <c r="AC8327"/>
      <c r="AD8327"/>
      <c r="AE8327"/>
    </row>
    <row r="8328" spans="28:31" ht="13" x14ac:dyDescent="0.3">
      <c r="AB8328"/>
      <c r="AC8328"/>
      <c r="AD8328"/>
      <c r="AE8328"/>
    </row>
    <row r="8329" spans="28:31" ht="13" x14ac:dyDescent="0.3">
      <c r="AB8329"/>
      <c r="AC8329"/>
      <c r="AD8329"/>
      <c r="AE8329"/>
    </row>
    <row r="8330" spans="28:31" ht="13" x14ac:dyDescent="0.3">
      <c r="AB8330"/>
      <c r="AC8330"/>
      <c r="AD8330"/>
      <c r="AE8330"/>
    </row>
    <row r="8331" spans="28:31" ht="13" x14ac:dyDescent="0.3">
      <c r="AB8331"/>
      <c r="AC8331"/>
      <c r="AD8331"/>
      <c r="AE8331"/>
    </row>
    <row r="8332" spans="28:31" ht="13" x14ac:dyDescent="0.3">
      <c r="AB8332"/>
      <c r="AC8332"/>
      <c r="AD8332"/>
      <c r="AE8332"/>
    </row>
    <row r="8333" spans="28:31" ht="13" x14ac:dyDescent="0.3">
      <c r="AB8333"/>
      <c r="AC8333"/>
      <c r="AD8333"/>
      <c r="AE8333"/>
    </row>
    <row r="8334" spans="28:31" ht="13" x14ac:dyDescent="0.3">
      <c r="AB8334"/>
      <c r="AC8334"/>
      <c r="AD8334"/>
      <c r="AE8334"/>
    </row>
    <row r="8335" spans="28:31" ht="13" x14ac:dyDescent="0.3">
      <c r="AB8335"/>
      <c r="AC8335"/>
      <c r="AD8335"/>
      <c r="AE8335"/>
    </row>
    <row r="8336" spans="28:31" ht="13" x14ac:dyDescent="0.3">
      <c r="AB8336"/>
      <c r="AC8336"/>
      <c r="AD8336"/>
      <c r="AE8336"/>
    </row>
    <row r="8337" spans="28:31" ht="13" x14ac:dyDescent="0.3">
      <c r="AB8337"/>
      <c r="AC8337"/>
      <c r="AD8337"/>
      <c r="AE8337"/>
    </row>
    <row r="8338" spans="28:31" ht="13" x14ac:dyDescent="0.3">
      <c r="AB8338"/>
      <c r="AC8338"/>
      <c r="AD8338"/>
      <c r="AE8338"/>
    </row>
    <row r="8339" spans="28:31" ht="13" x14ac:dyDescent="0.3">
      <c r="AB8339"/>
      <c r="AC8339"/>
      <c r="AD8339"/>
      <c r="AE8339"/>
    </row>
    <row r="8340" spans="28:31" ht="13" x14ac:dyDescent="0.3">
      <c r="AB8340"/>
      <c r="AC8340"/>
      <c r="AD8340"/>
      <c r="AE8340"/>
    </row>
    <row r="8341" spans="28:31" ht="13" x14ac:dyDescent="0.3">
      <c r="AB8341"/>
      <c r="AC8341"/>
      <c r="AD8341"/>
      <c r="AE8341"/>
    </row>
    <row r="8342" spans="28:31" ht="13" x14ac:dyDescent="0.3">
      <c r="AB8342"/>
      <c r="AC8342"/>
      <c r="AD8342"/>
      <c r="AE8342"/>
    </row>
    <row r="8343" spans="28:31" ht="13" x14ac:dyDescent="0.3">
      <c r="AB8343"/>
      <c r="AC8343"/>
      <c r="AD8343"/>
      <c r="AE8343"/>
    </row>
    <row r="8344" spans="28:31" ht="13" x14ac:dyDescent="0.3">
      <c r="AB8344"/>
      <c r="AC8344"/>
      <c r="AD8344"/>
      <c r="AE8344"/>
    </row>
    <row r="8345" spans="28:31" ht="13" x14ac:dyDescent="0.3">
      <c r="AB8345"/>
      <c r="AC8345"/>
      <c r="AD8345"/>
      <c r="AE8345"/>
    </row>
    <row r="8346" spans="28:31" ht="13" x14ac:dyDescent="0.3">
      <c r="AB8346"/>
      <c r="AC8346"/>
      <c r="AD8346"/>
      <c r="AE8346"/>
    </row>
    <row r="8347" spans="28:31" ht="13" x14ac:dyDescent="0.3">
      <c r="AB8347"/>
      <c r="AC8347"/>
      <c r="AD8347"/>
      <c r="AE8347"/>
    </row>
    <row r="8348" spans="28:31" ht="13" x14ac:dyDescent="0.3">
      <c r="AB8348"/>
      <c r="AC8348"/>
      <c r="AD8348"/>
      <c r="AE8348"/>
    </row>
    <row r="8349" spans="28:31" ht="13" x14ac:dyDescent="0.3">
      <c r="AB8349"/>
      <c r="AC8349"/>
      <c r="AD8349"/>
      <c r="AE8349"/>
    </row>
    <row r="8350" spans="28:31" ht="13" x14ac:dyDescent="0.3">
      <c r="AB8350"/>
      <c r="AC8350"/>
      <c r="AD8350"/>
      <c r="AE8350"/>
    </row>
    <row r="8351" spans="28:31" ht="13" x14ac:dyDescent="0.3">
      <c r="AB8351"/>
      <c r="AC8351"/>
      <c r="AD8351"/>
      <c r="AE8351"/>
    </row>
    <row r="8352" spans="28:31" ht="13" x14ac:dyDescent="0.3">
      <c r="AB8352"/>
      <c r="AC8352"/>
      <c r="AD8352"/>
      <c r="AE8352"/>
    </row>
    <row r="8353" spans="28:31" ht="13" x14ac:dyDescent="0.3">
      <c r="AB8353"/>
      <c r="AC8353"/>
      <c r="AD8353"/>
      <c r="AE8353"/>
    </row>
    <row r="8354" spans="28:31" ht="13" x14ac:dyDescent="0.3">
      <c r="AB8354"/>
      <c r="AC8354"/>
      <c r="AD8354"/>
      <c r="AE8354"/>
    </row>
    <row r="8355" spans="28:31" ht="13" x14ac:dyDescent="0.3">
      <c r="AB8355"/>
      <c r="AC8355"/>
      <c r="AD8355"/>
      <c r="AE8355"/>
    </row>
    <row r="8356" spans="28:31" ht="13" x14ac:dyDescent="0.3">
      <c r="AB8356"/>
      <c r="AC8356"/>
      <c r="AD8356"/>
      <c r="AE8356"/>
    </row>
    <row r="8357" spans="28:31" ht="13" x14ac:dyDescent="0.3">
      <c r="AB8357"/>
      <c r="AC8357"/>
      <c r="AD8357"/>
      <c r="AE8357"/>
    </row>
    <row r="8358" spans="28:31" ht="13" x14ac:dyDescent="0.3">
      <c r="AB8358"/>
      <c r="AC8358"/>
      <c r="AD8358"/>
      <c r="AE8358"/>
    </row>
    <row r="8359" spans="28:31" ht="13" x14ac:dyDescent="0.3">
      <c r="AB8359"/>
      <c r="AC8359"/>
      <c r="AD8359"/>
      <c r="AE8359"/>
    </row>
    <row r="8360" spans="28:31" ht="13" x14ac:dyDescent="0.3">
      <c r="AB8360"/>
      <c r="AC8360"/>
      <c r="AD8360"/>
      <c r="AE8360"/>
    </row>
    <row r="8361" spans="28:31" ht="13" x14ac:dyDescent="0.3">
      <c r="AB8361"/>
      <c r="AC8361"/>
      <c r="AD8361"/>
      <c r="AE8361"/>
    </row>
    <row r="8362" spans="28:31" ht="13" x14ac:dyDescent="0.3">
      <c r="AB8362"/>
      <c r="AC8362"/>
      <c r="AD8362"/>
      <c r="AE8362"/>
    </row>
    <row r="8363" spans="28:31" ht="13" x14ac:dyDescent="0.3">
      <c r="AB8363"/>
      <c r="AC8363"/>
      <c r="AD8363"/>
      <c r="AE8363"/>
    </row>
    <row r="8364" spans="28:31" ht="13" x14ac:dyDescent="0.3">
      <c r="AB8364"/>
      <c r="AC8364"/>
      <c r="AD8364"/>
      <c r="AE8364"/>
    </row>
    <row r="8365" spans="28:31" ht="13" x14ac:dyDescent="0.3">
      <c r="AB8365"/>
      <c r="AC8365"/>
      <c r="AD8365"/>
      <c r="AE8365"/>
    </row>
    <row r="8366" spans="28:31" ht="13" x14ac:dyDescent="0.3">
      <c r="AB8366"/>
      <c r="AC8366"/>
      <c r="AD8366"/>
      <c r="AE8366"/>
    </row>
    <row r="8367" spans="28:31" ht="13" x14ac:dyDescent="0.3">
      <c r="AB8367"/>
      <c r="AC8367"/>
      <c r="AD8367"/>
      <c r="AE8367"/>
    </row>
    <row r="8368" spans="28:31" ht="13" x14ac:dyDescent="0.3">
      <c r="AB8368"/>
      <c r="AC8368"/>
      <c r="AD8368"/>
      <c r="AE8368"/>
    </row>
    <row r="8369" spans="28:31" ht="13" x14ac:dyDescent="0.3">
      <c r="AB8369"/>
      <c r="AC8369"/>
      <c r="AD8369"/>
      <c r="AE8369"/>
    </row>
    <row r="8370" spans="28:31" ht="13" x14ac:dyDescent="0.3">
      <c r="AB8370"/>
      <c r="AC8370"/>
      <c r="AD8370"/>
      <c r="AE8370"/>
    </row>
    <row r="8371" spans="28:31" ht="13" x14ac:dyDescent="0.3">
      <c r="AB8371"/>
      <c r="AC8371"/>
      <c r="AD8371"/>
      <c r="AE8371"/>
    </row>
    <row r="8372" spans="28:31" ht="13" x14ac:dyDescent="0.3">
      <c r="AB8372"/>
      <c r="AC8372"/>
      <c r="AD8372"/>
      <c r="AE8372"/>
    </row>
    <row r="8373" spans="28:31" ht="13" x14ac:dyDescent="0.3">
      <c r="AB8373"/>
      <c r="AC8373"/>
      <c r="AD8373"/>
      <c r="AE8373"/>
    </row>
    <row r="8374" spans="28:31" ht="13" x14ac:dyDescent="0.3">
      <c r="AB8374"/>
      <c r="AC8374"/>
      <c r="AD8374"/>
      <c r="AE8374"/>
    </row>
    <row r="8375" spans="28:31" ht="13" x14ac:dyDescent="0.3">
      <c r="AB8375"/>
      <c r="AC8375"/>
      <c r="AD8375"/>
      <c r="AE8375"/>
    </row>
    <row r="8376" spans="28:31" ht="13" x14ac:dyDescent="0.3">
      <c r="AB8376"/>
      <c r="AC8376"/>
      <c r="AD8376"/>
      <c r="AE8376"/>
    </row>
    <row r="8377" spans="28:31" ht="13" x14ac:dyDescent="0.3">
      <c r="AB8377"/>
      <c r="AC8377"/>
      <c r="AD8377"/>
      <c r="AE8377"/>
    </row>
    <row r="8378" spans="28:31" ht="13" x14ac:dyDescent="0.3">
      <c r="AB8378"/>
      <c r="AC8378"/>
      <c r="AD8378"/>
      <c r="AE8378"/>
    </row>
    <row r="8379" spans="28:31" ht="13" x14ac:dyDescent="0.3">
      <c r="AB8379"/>
      <c r="AC8379"/>
      <c r="AD8379"/>
      <c r="AE8379"/>
    </row>
    <row r="8380" spans="28:31" ht="13" x14ac:dyDescent="0.3">
      <c r="AB8380"/>
      <c r="AC8380"/>
      <c r="AD8380"/>
      <c r="AE8380"/>
    </row>
    <row r="8381" spans="28:31" ht="13" x14ac:dyDescent="0.3">
      <c r="AB8381"/>
      <c r="AC8381"/>
      <c r="AD8381"/>
      <c r="AE8381"/>
    </row>
    <row r="8382" spans="28:31" ht="13" x14ac:dyDescent="0.3">
      <c r="AB8382"/>
      <c r="AC8382"/>
      <c r="AD8382"/>
      <c r="AE8382"/>
    </row>
    <row r="8383" spans="28:31" ht="13" x14ac:dyDescent="0.3">
      <c r="AB8383"/>
      <c r="AC8383"/>
      <c r="AD8383"/>
      <c r="AE8383"/>
    </row>
    <row r="8384" spans="28:31" ht="13" x14ac:dyDescent="0.3">
      <c r="AB8384"/>
      <c r="AC8384"/>
      <c r="AD8384"/>
      <c r="AE8384"/>
    </row>
    <row r="8385" spans="28:31" ht="13" x14ac:dyDescent="0.3">
      <c r="AB8385"/>
      <c r="AC8385"/>
      <c r="AD8385"/>
      <c r="AE8385"/>
    </row>
    <row r="8386" spans="28:31" ht="13" x14ac:dyDescent="0.3">
      <c r="AB8386"/>
      <c r="AC8386"/>
      <c r="AD8386"/>
      <c r="AE8386"/>
    </row>
    <row r="8387" spans="28:31" ht="13" x14ac:dyDescent="0.3">
      <c r="AB8387"/>
      <c r="AC8387"/>
      <c r="AD8387"/>
      <c r="AE8387"/>
    </row>
    <row r="8388" spans="28:31" ht="13" x14ac:dyDescent="0.3">
      <c r="AB8388"/>
      <c r="AC8388"/>
      <c r="AD8388"/>
      <c r="AE8388"/>
    </row>
    <row r="8389" spans="28:31" ht="13" x14ac:dyDescent="0.3">
      <c r="AB8389"/>
      <c r="AC8389"/>
      <c r="AD8389"/>
      <c r="AE8389"/>
    </row>
    <row r="8390" spans="28:31" ht="13" x14ac:dyDescent="0.3">
      <c r="AB8390"/>
      <c r="AC8390"/>
      <c r="AD8390"/>
      <c r="AE8390"/>
    </row>
    <row r="8391" spans="28:31" ht="13" x14ac:dyDescent="0.3">
      <c r="AB8391"/>
      <c r="AC8391"/>
      <c r="AD8391"/>
      <c r="AE8391"/>
    </row>
    <row r="8392" spans="28:31" ht="13" x14ac:dyDescent="0.3">
      <c r="AB8392"/>
      <c r="AC8392"/>
      <c r="AD8392"/>
      <c r="AE8392"/>
    </row>
    <row r="8393" spans="28:31" ht="13" x14ac:dyDescent="0.3">
      <c r="AB8393"/>
      <c r="AC8393"/>
      <c r="AD8393"/>
      <c r="AE8393"/>
    </row>
    <row r="8394" spans="28:31" ht="13" x14ac:dyDescent="0.3">
      <c r="AB8394"/>
      <c r="AC8394"/>
      <c r="AD8394"/>
      <c r="AE8394"/>
    </row>
    <row r="8395" spans="28:31" ht="13" x14ac:dyDescent="0.3">
      <c r="AB8395"/>
      <c r="AC8395"/>
      <c r="AD8395"/>
      <c r="AE8395"/>
    </row>
    <row r="8396" spans="28:31" ht="13" x14ac:dyDescent="0.3">
      <c r="AB8396"/>
      <c r="AC8396"/>
      <c r="AD8396"/>
      <c r="AE8396"/>
    </row>
    <row r="8397" spans="28:31" ht="13" x14ac:dyDescent="0.3">
      <c r="AB8397"/>
      <c r="AC8397"/>
      <c r="AD8397"/>
      <c r="AE8397"/>
    </row>
    <row r="8398" spans="28:31" ht="13" x14ac:dyDescent="0.3">
      <c r="AB8398"/>
      <c r="AC8398"/>
      <c r="AD8398"/>
      <c r="AE8398"/>
    </row>
    <row r="8399" spans="28:31" ht="13" x14ac:dyDescent="0.3">
      <c r="AB8399"/>
      <c r="AC8399"/>
      <c r="AD8399"/>
      <c r="AE8399"/>
    </row>
    <row r="8400" spans="28:31" ht="13" x14ac:dyDescent="0.3">
      <c r="AB8400"/>
      <c r="AC8400"/>
      <c r="AD8400"/>
      <c r="AE8400"/>
    </row>
    <row r="8401" spans="28:31" ht="13" x14ac:dyDescent="0.3">
      <c r="AB8401"/>
      <c r="AC8401"/>
      <c r="AD8401"/>
      <c r="AE8401"/>
    </row>
    <row r="8402" spans="28:31" ht="13" x14ac:dyDescent="0.3">
      <c r="AB8402"/>
      <c r="AC8402"/>
      <c r="AD8402"/>
      <c r="AE8402"/>
    </row>
    <row r="8403" spans="28:31" ht="13" x14ac:dyDescent="0.3">
      <c r="AB8403"/>
      <c r="AC8403"/>
      <c r="AD8403"/>
      <c r="AE8403"/>
    </row>
    <row r="8404" spans="28:31" ht="13" x14ac:dyDescent="0.3">
      <c r="AB8404"/>
      <c r="AC8404"/>
      <c r="AD8404"/>
      <c r="AE8404"/>
    </row>
    <row r="8405" spans="28:31" ht="13" x14ac:dyDescent="0.3">
      <c r="AB8405"/>
      <c r="AC8405"/>
      <c r="AD8405"/>
      <c r="AE8405"/>
    </row>
    <row r="8406" spans="28:31" ht="13" x14ac:dyDescent="0.3">
      <c r="AB8406"/>
      <c r="AC8406"/>
      <c r="AD8406"/>
      <c r="AE8406"/>
    </row>
    <row r="8407" spans="28:31" ht="13" x14ac:dyDescent="0.3">
      <c r="AB8407"/>
      <c r="AC8407"/>
      <c r="AD8407"/>
      <c r="AE8407"/>
    </row>
    <row r="8408" spans="28:31" ht="13" x14ac:dyDescent="0.3">
      <c r="AB8408"/>
      <c r="AC8408"/>
      <c r="AD8408"/>
      <c r="AE8408"/>
    </row>
    <row r="8409" spans="28:31" ht="13" x14ac:dyDescent="0.3">
      <c r="AB8409"/>
      <c r="AC8409"/>
      <c r="AD8409"/>
      <c r="AE8409"/>
    </row>
    <row r="8410" spans="28:31" ht="13" x14ac:dyDescent="0.3">
      <c r="AB8410"/>
      <c r="AC8410"/>
      <c r="AD8410"/>
      <c r="AE8410"/>
    </row>
    <row r="8411" spans="28:31" ht="13" x14ac:dyDescent="0.3">
      <c r="AB8411"/>
      <c r="AC8411"/>
      <c r="AD8411"/>
      <c r="AE8411"/>
    </row>
    <row r="8412" spans="28:31" ht="13" x14ac:dyDescent="0.3">
      <c r="AB8412"/>
      <c r="AC8412"/>
      <c r="AD8412"/>
      <c r="AE8412"/>
    </row>
    <row r="8413" spans="28:31" ht="13" x14ac:dyDescent="0.3">
      <c r="AB8413"/>
      <c r="AC8413"/>
      <c r="AD8413"/>
      <c r="AE8413"/>
    </row>
    <row r="8414" spans="28:31" ht="13" x14ac:dyDescent="0.3">
      <c r="AB8414"/>
      <c r="AC8414"/>
      <c r="AD8414"/>
      <c r="AE8414"/>
    </row>
    <row r="8415" spans="28:31" ht="13" x14ac:dyDescent="0.3">
      <c r="AB8415"/>
      <c r="AC8415"/>
      <c r="AD8415"/>
      <c r="AE8415"/>
    </row>
    <row r="8416" spans="28:31" ht="13" x14ac:dyDescent="0.3">
      <c r="AB8416"/>
      <c r="AC8416"/>
      <c r="AD8416"/>
      <c r="AE8416"/>
    </row>
    <row r="8417" spans="28:31" ht="13" x14ac:dyDescent="0.3">
      <c r="AB8417"/>
      <c r="AC8417"/>
      <c r="AD8417"/>
      <c r="AE8417"/>
    </row>
    <row r="8418" spans="28:31" ht="13" x14ac:dyDescent="0.3">
      <c r="AB8418"/>
      <c r="AC8418"/>
      <c r="AD8418"/>
      <c r="AE8418"/>
    </row>
    <row r="8419" spans="28:31" ht="13" x14ac:dyDescent="0.3">
      <c r="AB8419"/>
      <c r="AC8419"/>
      <c r="AD8419"/>
      <c r="AE8419"/>
    </row>
    <row r="8420" spans="28:31" ht="13" x14ac:dyDescent="0.3">
      <c r="AB8420"/>
      <c r="AC8420"/>
      <c r="AD8420"/>
      <c r="AE8420"/>
    </row>
    <row r="8421" spans="28:31" ht="13" x14ac:dyDescent="0.3">
      <c r="AB8421"/>
      <c r="AC8421"/>
      <c r="AD8421"/>
      <c r="AE8421"/>
    </row>
    <row r="8422" spans="28:31" ht="13" x14ac:dyDescent="0.3">
      <c r="AB8422"/>
      <c r="AC8422"/>
      <c r="AD8422"/>
      <c r="AE8422"/>
    </row>
    <row r="8423" spans="28:31" ht="13" x14ac:dyDescent="0.3">
      <c r="AB8423"/>
      <c r="AC8423"/>
      <c r="AD8423"/>
      <c r="AE8423"/>
    </row>
    <row r="8424" spans="28:31" ht="13" x14ac:dyDescent="0.3">
      <c r="AB8424"/>
      <c r="AC8424"/>
      <c r="AD8424"/>
      <c r="AE8424"/>
    </row>
    <row r="8425" spans="28:31" ht="13" x14ac:dyDescent="0.3">
      <c r="AB8425"/>
      <c r="AC8425"/>
      <c r="AD8425"/>
      <c r="AE8425"/>
    </row>
    <row r="8426" spans="28:31" ht="13" x14ac:dyDescent="0.3">
      <c r="AB8426"/>
      <c r="AC8426"/>
      <c r="AD8426"/>
      <c r="AE8426"/>
    </row>
    <row r="8427" spans="28:31" ht="13" x14ac:dyDescent="0.3">
      <c r="AB8427"/>
      <c r="AC8427"/>
      <c r="AD8427"/>
      <c r="AE8427"/>
    </row>
    <row r="8428" spans="28:31" ht="13" x14ac:dyDescent="0.3">
      <c r="AB8428"/>
      <c r="AC8428"/>
      <c r="AD8428"/>
      <c r="AE8428"/>
    </row>
    <row r="8429" spans="28:31" ht="13" x14ac:dyDescent="0.3">
      <c r="AB8429"/>
      <c r="AC8429"/>
      <c r="AD8429"/>
      <c r="AE8429"/>
    </row>
    <row r="8430" spans="28:31" ht="13" x14ac:dyDescent="0.3">
      <c r="AB8430"/>
      <c r="AC8430"/>
      <c r="AD8430"/>
      <c r="AE8430"/>
    </row>
    <row r="8431" spans="28:31" ht="13" x14ac:dyDescent="0.3">
      <c r="AB8431"/>
      <c r="AC8431"/>
      <c r="AD8431"/>
      <c r="AE8431"/>
    </row>
    <row r="8432" spans="28:31" ht="13" x14ac:dyDescent="0.3">
      <c r="AB8432"/>
      <c r="AC8432"/>
      <c r="AD8432"/>
      <c r="AE8432"/>
    </row>
    <row r="8433" spans="28:31" ht="13" x14ac:dyDescent="0.3">
      <c r="AB8433"/>
      <c r="AC8433"/>
      <c r="AD8433"/>
      <c r="AE8433"/>
    </row>
    <row r="8434" spans="28:31" ht="13" x14ac:dyDescent="0.3">
      <c r="AB8434"/>
      <c r="AC8434"/>
      <c r="AD8434"/>
      <c r="AE8434"/>
    </row>
    <row r="8435" spans="28:31" ht="13" x14ac:dyDescent="0.3">
      <c r="AB8435"/>
      <c r="AC8435"/>
      <c r="AD8435"/>
      <c r="AE8435"/>
    </row>
    <row r="8436" spans="28:31" ht="13" x14ac:dyDescent="0.3">
      <c r="AB8436"/>
      <c r="AC8436"/>
      <c r="AD8436"/>
      <c r="AE8436"/>
    </row>
    <row r="8437" spans="28:31" ht="13" x14ac:dyDescent="0.3">
      <c r="AB8437"/>
      <c r="AC8437"/>
      <c r="AD8437"/>
      <c r="AE8437"/>
    </row>
    <row r="8438" spans="28:31" ht="13" x14ac:dyDescent="0.3">
      <c r="AB8438"/>
      <c r="AC8438"/>
      <c r="AD8438"/>
      <c r="AE8438"/>
    </row>
    <row r="8439" spans="28:31" ht="13" x14ac:dyDescent="0.3">
      <c r="AB8439"/>
      <c r="AC8439"/>
      <c r="AD8439"/>
      <c r="AE8439"/>
    </row>
    <row r="8440" spans="28:31" ht="13" x14ac:dyDescent="0.3">
      <c r="AB8440"/>
      <c r="AC8440"/>
      <c r="AD8440"/>
      <c r="AE8440"/>
    </row>
    <row r="8441" spans="28:31" ht="13" x14ac:dyDescent="0.3">
      <c r="AB8441"/>
      <c r="AC8441"/>
      <c r="AD8441"/>
      <c r="AE8441"/>
    </row>
    <row r="8442" spans="28:31" ht="13" x14ac:dyDescent="0.3">
      <c r="AB8442"/>
      <c r="AC8442"/>
      <c r="AD8442"/>
      <c r="AE8442"/>
    </row>
    <row r="8443" spans="28:31" ht="13" x14ac:dyDescent="0.3">
      <c r="AB8443"/>
      <c r="AC8443"/>
      <c r="AD8443"/>
      <c r="AE8443"/>
    </row>
    <row r="8444" spans="28:31" ht="13" x14ac:dyDescent="0.3">
      <c r="AB8444"/>
      <c r="AC8444"/>
      <c r="AD8444"/>
      <c r="AE8444"/>
    </row>
    <row r="8445" spans="28:31" ht="13" x14ac:dyDescent="0.3">
      <c r="AB8445"/>
      <c r="AC8445"/>
      <c r="AD8445"/>
      <c r="AE8445"/>
    </row>
    <row r="8446" spans="28:31" ht="13" x14ac:dyDescent="0.3">
      <c r="AB8446"/>
      <c r="AC8446"/>
      <c r="AD8446"/>
      <c r="AE8446"/>
    </row>
    <row r="8447" spans="28:31" ht="13" x14ac:dyDescent="0.3">
      <c r="AB8447"/>
      <c r="AC8447"/>
      <c r="AD8447"/>
      <c r="AE8447"/>
    </row>
    <row r="8448" spans="28:31" ht="13" x14ac:dyDescent="0.3">
      <c r="AB8448"/>
      <c r="AC8448"/>
      <c r="AD8448"/>
      <c r="AE8448"/>
    </row>
    <row r="8449" spans="28:31" ht="13" x14ac:dyDescent="0.3">
      <c r="AB8449"/>
      <c r="AC8449"/>
      <c r="AD8449"/>
      <c r="AE8449"/>
    </row>
    <row r="8450" spans="28:31" ht="13" x14ac:dyDescent="0.3">
      <c r="AB8450"/>
      <c r="AC8450"/>
      <c r="AD8450"/>
      <c r="AE8450"/>
    </row>
    <row r="8451" spans="28:31" ht="13" x14ac:dyDescent="0.3">
      <c r="AB8451"/>
      <c r="AC8451"/>
      <c r="AD8451"/>
      <c r="AE8451"/>
    </row>
    <row r="8452" spans="28:31" ht="13" x14ac:dyDescent="0.3">
      <c r="AB8452"/>
      <c r="AC8452"/>
      <c r="AD8452"/>
      <c r="AE8452"/>
    </row>
    <row r="8453" spans="28:31" ht="13" x14ac:dyDescent="0.3">
      <c r="AB8453"/>
      <c r="AC8453"/>
      <c r="AD8453"/>
      <c r="AE8453"/>
    </row>
    <row r="8454" spans="28:31" ht="13" x14ac:dyDescent="0.3">
      <c r="AB8454"/>
      <c r="AC8454"/>
      <c r="AD8454"/>
      <c r="AE8454"/>
    </row>
    <row r="8455" spans="28:31" ht="13" x14ac:dyDescent="0.3">
      <c r="AB8455"/>
      <c r="AC8455"/>
      <c r="AD8455"/>
      <c r="AE8455"/>
    </row>
    <row r="8456" spans="28:31" ht="13" x14ac:dyDescent="0.3">
      <c r="AB8456"/>
      <c r="AC8456"/>
      <c r="AD8456"/>
      <c r="AE8456"/>
    </row>
    <row r="8457" spans="28:31" ht="13" x14ac:dyDescent="0.3">
      <c r="AB8457"/>
      <c r="AC8457"/>
      <c r="AD8457"/>
      <c r="AE8457"/>
    </row>
    <row r="8458" spans="28:31" ht="13" x14ac:dyDescent="0.3">
      <c r="AB8458"/>
      <c r="AC8458"/>
      <c r="AD8458"/>
      <c r="AE8458"/>
    </row>
    <row r="8459" spans="28:31" ht="13" x14ac:dyDescent="0.3">
      <c r="AB8459"/>
      <c r="AC8459"/>
      <c r="AD8459"/>
      <c r="AE8459"/>
    </row>
    <row r="8460" spans="28:31" ht="13" x14ac:dyDescent="0.3">
      <c r="AB8460"/>
      <c r="AC8460"/>
      <c r="AD8460"/>
      <c r="AE8460"/>
    </row>
    <row r="8461" spans="28:31" ht="13" x14ac:dyDescent="0.3">
      <c r="AB8461"/>
      <c r="AC8461"/>
      <c r="AD8461"/>
      <c r="AE8461"/>
    </row>
    <row r="8462" spans="28:31" ht="13" x14ac:dyDescent="0.3">
      <c r="AB8462"/>
      <c r="AC8462"/>
      <c r="AD8462"/>
      <c r="AE8462"/>
    </row>
    <row r="8463" spans="28:31" ht="13" x14ac:dyDescent="0.3">
      <c r="AB8463"/>
      <c r="AC8463"/>
      <c r="AD8463"/>
      <c r="AE8463"/>
    </row>
    <row r="8464" spans="28:31" ht="13" x14ac:dyDescent="0.3">
      <c r="AB8464"/>
      <c r="AC8464"/>
      <c r="AD8464"/>
      <c r="AE8464"/>
    </row>
    <row r="8465" spans="28:31" ht="13" x14ac:dyDescent="0.3">
      <c r="AB8465"/>
      <c r="AC8465"/>
      <c r="AD8465"/>
      <c r="AE8465"/>
    </row>
    <row r="8466" spans="28:31" ht="13" x14ac:dyDescent="0.3">
      <c r="AB8466"/>
      <c r="AC8466"/>
      <c r="AD8466"/>
      <c r="AE8466"/>
    </row>
    <row r="8467" spans="28:31" ht="13" x14ac:dyDescent="0.3">
      <c r="AB8467"/>
      <c r="AC8467"/>
      <c r="AD8467"/>
      <c r="AE8467"/>
    </row>
    <row r="8468" spans="28:31" ht="13" x14ac:dyDescent="0.3">
      <c r="AB8468"/>
      <c r="AC8468"/>
      <c r="AD8468"/>
      <c r="AE8468"/>
    </row>
    <row r="8469" spans="28:31" ht="13" x14ac:dyDescent="0.3">
      <c r="AB8469"/>
      <c r="AC8469"/>
      <c r="AD8469"/>
      <c r="AE8469"/>
    </row>
    <row r="8470" spans="28:31" ht="13" x14ac:dyDescent="0.3">
      <c r="AB8470"/>
      <c r="AC8470"/>
      <c r="AD8470"/>
      <c r="AE8470"/>
    </row>
    <row r="8471" spans="28:31" ht="13" x14ac:dyDescent="0.3">
      <c r="AB8471"/>
      <c r="AC8471"/>
      <c r="AD8471"/>
      <c r="AE8471"/>
    </row>
    <row r="8472" spans="28:31" ht="13" x14ac:dyDescent="0.3">
      <c r="AB8472"/>
      <c r="AC8472"/>
      <c r="AD8472"/>
      <c r="AE8472"/>
    </row>
    <row r="8473" spans="28:31" ht="13" x14ac:dyDescent="0.3">
      <c r="AB8473"/>
      <c r="AC8473"/>
      <c r="AD8473"/>
      <c r="AE8473"/>
    </row>
    <row r="8474" spans="28:31" ht="13" x14ac:dyDescent="0.3">
      <c r="AB8474"/>
      <c r="AC8474"/>
      <c r="AD8474"/>
      <c r="AE8474"/>
    </row>
    <row r="8475" spans="28:31" ht="13" x14ac:dyDescent="0.3">
      <c r="AB8475"/>
      <c r="AC8475"/>
      <c r="AD8475"/>
      <c r="AE8475"/>
    </row>
    <row r="8476" spans="28:31" ht="13" x14ac:dyDescent="0.3">
      <c r="AB8476"/>
      <c r="AC8476"/>
      <c r="AD8476"/>
      <c r="AE8476"/>
    </row>
    <row r="8477" spans="28:31" ht="13" x14ac:dyDescent="0.3">
      <c r="AB8477"/>
      <c r="AC8477"/>
      <c r="AD8477"/>
      <c r="AE8477"/>
    </row>
    <row r="8478" spans="28:31" ht="13" x14ac:dyDescent="0.3">
      <c r="AB8478"/>
      <c r="AC8478"/>
      <c r="AD8478"/>
      <c r="AE8478"/>
    </row>
    <row r="8479" spans="28:31" ht="13" x14ac:dyDescent="0.3">
      <c r="AB8479"/>
      <c r="AC8479"/>
      <c r="AD8479"/>
      <c r="AE8479"/>
    </row>
    <row r="8480" spans="28:31" ht="13" x14ac:dyDescent="0.3">
      <c r="AB8480"/>
      <c r="AC8480"/>
      <c r="AD8480"/>
      <c r="AE8480"/>
    </row>
    <row r="8481" spans="28:31" ht="13" x14ac:dyDescent="0.3">
      <c r="AB8481"/>
      <c r="AC8481"/>
      <c r="AD8481"/>
      <c r="AE8481"/>
    </row>
    <row r="8482" spans="28:31" ht="13" x14ac:dyDescent="0.3">
      <c r="AB8482"/>
      <c r="AC8482"/>
      <c r="AD8482"/>
      <c r="AE8482"/>
    </row>
    <row r="8483" spans="28:31" ht="13" x14ac:dyDescent="0.3">
      <c r="AB8483"/>
      <c r="AC8483"/>
      <c r="AD8483"/>
      <c r="AE8483"/>
    </row>
    <row r="8484" spans="28:31" ht="13" x14ac:dyDescent="0.3">
      <c r="AB8484"/>
      <c r="AC8484"/>
      <c r="AD8484"/>
      <c r="AE8484"/>
    </row>
    <row r="8485" spans="28:31" ht="13" x14ac:dyDescent="0.3">
      <c r="AB8485"/>
      <c r="AC8485"/>
      <c r="AD8485"/>
      <c r="AE8485"/>
    </row>
    <row r="8486" spans="28:31" ht="13" x14ac:dyDescent="0.3">
      <c r="AB8486"/>
      <c r="AC8486"/>
      <c r="AD8486"/>
      <c r="AE8486"/>
    </row>
    <row r="8487" spans="28:31" ht="13" x14ac:dyDescent="0.3">
      <c r="AB8487"/>
      <c r="AC8487"/>
      <c r="AD8487"/>
      <c r="AE8487"/>
    </row>
    <row r="8488" spans="28:31" ht="13" x14ac:dyDescent="0.3">
      <c r="AB8488"/>
      <c r="AC8488"/>
      <c r="AD8488"/>
      <c r="AE8488"/>
    </row>
    <row r="8489" spans="28:31" ht="13" x14ac:dyDescent="0.3">
      <c r="AB8489"/>
      <c r="AC8489"/>
      <c r="AD8489"/>
      <c r="AE8489"/>
    </row>
    <row r="8490" spans="28:31" ht="13" x14ac:dyDescent="0.3">
      <c r="AB8490"/>
      <c r="AC8490"/>
      <c r="AD8490"/>
      <c r="AE8490"/>
    </row>
    <row r="8491" spans="28:31" ht="13" x14ac:dyDescent="0.3">
      <c r="AB8491"/>
      <c r="AC8491"/>
      <c r="AD8491"/>
      <c r="AE8491"/>
    </row>
    <row r="8492" spans="28:31" ht="13" x14ac:dyDescent="0.3">
      <c r="AB8492"/>
      <c r="AC8492"/>
      <c r="AD8492"/>
      <c r="AE8492"/>
    </row>
    <row r="8493" spans="28:31" ht="13" x14ac:dyDescent="0.3">
      <c r="AB8493"/>
      <c r="AC8493"/>
      <c r="AD8493"/>
      <c r="AE8493"/>
    </row>
    <row r="8494" spans="28:31" ht="13" x14ac:dyDescent="0.3">
      <c r="AB8494"/>
      <c r="AC8494"/>
      <c r="AD8494"/>
      <c r="AE8494"/>
    </row>
    <row r="8495" spans="28:31" ht="13" x14ac:dyDescent="0.3">
      <c r="AB8495"/>
      <c r="AC8495"/>
      <c r="AD8495"/>
      <c r="AE8495"/>
    </row>
    <row r="8496" spans="28:31" ht="13" x14ac:dyDescent="0.3">
      <c r="AB8496"/>
      <c r="AC8496"/>
      <c r="AD8496"/>
      <c r="AE8496"/>
    </row>
    <row r="8497" spans="28:31" ht="13" x14ac:dyDescent="0.3">
      <c r="AB8497"/>
      <c r="AC8497"/>
      <c r="AD8497"/>
      <c r="AE8497"/>
    </row>
    <row r="8498" spans="28:31" ht="13" x14ac:dyDescent="0.3">
      <c r="AB8498"/>
      <c r="AC8498"/>
      <c r="AD8498"/>
      <c r="AE8498"/>
    </row>
    <row r="8499" spans="28:31" ht="13" x14ac:dyDescent="0.3">
      <c r="AB8499"/>
      <c r="AC8499"/>
      <c r="AD8499"/>
      <c r="AE8499"/>
    </row>
    <row r="8500" spans="28:31" ht="13" x14ac:dyDescent="0.3">
      <c r="AB8500"/>
      <c r="AC8500"/>
      <c r="AD8500"/>
      <c r="AE8500"/>
    </row>
    <row r="8501" spans="28:31" ht="13" x14ac:dyDescent="0.3">
      <c r="AB8501"/>
      <c r="AC8501"/>
      <c r="AD8501"/>
      <c r="AE8501"/>
    </row>
    <row r="8502" spans="28:31" ht="13" x14ac:dyDescent="0.3">
      <c r="AB8502"/>
      <c r="AC8502"/>
      <c r="AD8502"/>
      <c r="AE8502"/>
    </row>
    <row r="8503" spans="28:31" ht="13" x14ac:dyDescent="0.3">
      <c r="AB8503"/>
      <c r="AC8503"/>
      <c r="AD8503"/>
      <c r="AE8503"/>
    </row>
    <row r="8504" spans="28:31" ht="13" x14ac:dyDescent="0.3">
      <c r="AB8504"/>
      <c r="AC8504"/>
      <c r="AD8504"/>
      <c r="AE8504"/>
    </row>
    <row r="8505" spans="28:31" ht="13" x14ac:dyDescent="0.3">
      <c r="AB8505"/>
      <c r="AC8505"/>
      <c r="AD8505"/>
      <c r="AE8505"/>
    </row>
    <row r="8506" spans="28:31" ht="13" x14ac:dyDescent="0.3">
      <c r="AB8506"/>
      <c r="AC8506"/>
      <c r="AD8506"/>
      <c r="AE8506"/>
    </row>
    <row r="8507" spans="28:31" ht="13" x14ac:dyDescent="0.3">
      <c r="AB8507"/>
      <c r="AC8507"/>
      <c r="AD8507"/>
      <c r="AE8507"/>
    </row>
    <row r="8508" spans="28:31" ht="13" x14ac:dyDescent="0.3">
      <c r="AB8508"/>
      <c r="AC8508"/>
      <c r="AD8508"/>
      <c r="AE8508"/>
    </row>
    <row r="8509" spans="28:31" ht="13" x14ac:dyDescent="0.3">
      <c r="AB8509"/>
      <c r="AC8509"/>
      <c r="AD8509"/>
      <c r="AE8509"/>
    </row>
    <row r="8510" spans="28:31" ht="13" x14ac:dyDescent="0.3">
      <c r="AB8510"/>
      <c r="AC8510"/>
      <c r="AD8510"/>
      <c r="AE8510"/>
    </row>
    <row r="8511" spans="28:31" ht="13" x14ac:dyDescent="0.3">
      <c r="AB8511"/>
      <c r="AC8511"/>
      <c r="AD8511"/>
      <c r="AE8511"/>
    </row>
    <row r="8512" spans="28:31" ht="13" x14ac:dyDescent="0.3">
      <c r="AB8512"/>
      <c r="AC8512"/>
      <c r="AD8512"/>
      <c r="AE8512"/>
    </row>
    <row r="8513" spans="28:31" ht="13" x14ac:dyDescent="0.3">
      <c r="AB8513"/>
      <c r="AC8513"/>
      <c r="AD8513"/>
      <c r="AE8513"/>
    </row>
    <row r="8514" spans="28:31" ht="13" x14ac:dyDescent="0.3">
      <c r="AB8514"/>
      <c r="AC8514"/>
      <c r="AD8514"/>
      <c r="AE8514"/>
    </row>
    <row r="8515" spans="28:31" ht="13" x14ac:dyDescent="0.3">
      <c r="AB8515"/>
      <c r="AC8515"/>
      <c r="AD8515"/>
      <c r="AE8515"/>
    </row>
    <row r="8516" spans="28:31" ht="13" x14ac:dyDescent="0.3">
      <c r="AB8516"/>
      <c r="AC8516"/>
      <c r="AD8516"/>
      <c r="AE8516"/>
    </row>
    <row r="8517" spans="28:31" ht="13" x14ac:dyDescent="0.3">
      <c r="AB8517"/>
      <c r="AC8517"/>
      <c r="AD8517"/>
      <c r="AE8517"/>
    </row>
    <row r="8518" spans="28:31" ht="13" x14ac:dyDescent="0.3">
      <c r="AB8518"/>
      <c r="AC8518"/>
      <c r="AD8518"/>
      <c r="AE8518"/>
    </row>
    <row r="8519" spans="28:31" ht="13" x14ac:dyDescent="0.3">
      <c r="AB8519"/>
      <c r="AC8519"/>
      <c r="AD8519"/>
      <c r="AE8519"/>
    </row>
    <row r="8520" spans="28:31" ht="13" x14ac:dyDescent="0.3">
      <c r="AB8520"/>
      <c r="AC8520"/>
      <c r="AD8520"/>
      <c r="AE8520"/>
    </row>
    <row r="8521" spans="28:31" ht="13" x14ac:dyDescent="0.3">
      <c r="AB8521"/>
      <c r="AC8521"/>
      <c r="AD8521"/>
      <c r="AE8521"/>
    </row>
    <row r="8522" spans="28:31" ht="13" x14ac:dyDescent="0.3">
      <c r="AB8522"/>
      <c r="AC8522"/>
      <c r="AD8522"/>
      <c r="AE8522"/>
    </row>
    <row r="8523" spans="28:31" ht="13" x14ac:dyDescent="0.3">
      <c r="AB8523"/>
      <c r="AC8523"/>
      <c r="AD8523"/>
      <c r="AE8523"/>
    </row>
    <row r="8524" spans="28:31" ht="13" x14ac:dyDescent="0.3">
      <c r="AB8524"/>
      <c r="AC8524"/>
      <c r="AD8524"/>
      <c r="AE8524"/>
    </row>
    <row r="8525" spans="28:31" ht="13" x14ac:dyDescent="0.3">
      <c r="AB8525"/>
      <c r="AC8525"/>
      <c r="AD8525"/>
      <c r="AE8525"/>
    </row>
    <row r="8526" spans="28:31" ht="13" x14ac:dyDescent="0.3">
      <c r="AB8526"/>
      <c r="AC8526"/>
      <c r="AD8526"/>
      <c r="AE8526"/>
    </row>
    <row r="8527" spans="28:31" ht="13" x14ac:dyDescent="0.3">
      <c r="AB8527"/>
      <c r="AC8527"/>
      <c r="AD8527"/>
      <c r="AE8527"/>
    </row>
    <row r="8528" spans="28:31" ht="13" x14ac:dyDescent="0.3">
      <c r="AB8528"/>
      <c r="AC8528"/>
      <c r="AD8528"/>
      <c r="AE8528"/>
    </row>
    <row r="8529" spans="28:31" ht="13" x14ac:dyDescent="0.3">
      <c r="AB8529"/>
      <c r="AC8529"/>
      <c r="AD8529"/>
      <c r="AE8529"/>
    </row>
    <row r="8530" spans="28:31" ht="13" x14ac:dyDescent="0.3">
      <c r="AB8530"/>
      <c r="AC8530"/>
      <c r="AD8530"/>
      <c r="AE8530"/>
    </row>
    <row r="8531" spans="28:31" ht="13" x14ac:dyDescent="0.3">
      <c r="AB8531"/>
      <c r="AC8531"/>
      <c r="AD8531"/>
      <c r="AE8531"/>
    </row>
    <row r="8532" spans="28:31" ht="13" x14ac:dyDescent="0.3">
      <c r="AB8532"/>
      <c r="AC8532"/>
      <c r="AD8532"/>
      <c r="AE8532"/>
    </row>
    <row r="8533" spans="28:31" ht="13" x14ac:dyDescent="0.3">
      <c r="AB8533"/>
      <c r="AC8533"/>
      <c r="AD8533"/>
      <c r="AE8533"/>
    </row>
    <row r="8534" spans="28:31" ht="13" x14ac:dyDescent="0.3">
      <c r="AB8534"/>
      <c r="AC8534"/>
      <c r="AD8534"/>
      <c r="AE8534"/>
    </row>
    <row r="8535" spans="28:31" ht="13" x14ac:dyDescent="0.3">
      <c r="AB8535"/>
      <c r="AC8535"/>
      <c r="AD8535"/>
      <c r="AE8535"/>
    </row>
    <row r="8536" spans="28:31" ht="13" x14ac:dyDescent="0.3">
      <c r="AB8536"/>
      <c r="AC8536"/>
      <c r="AD8536"/>
      <c r="AE8536"/>
    </row>
    <row r="8537" spans="28:31" ht="13" x14ac:dyDescent="0.3">
      <c r="AB8537"/>
      <c r="AC8537"/>
      <c r="AD8537"/>
      <c r="AE8537"/>
    </row>
    <row r="8538" spans="28:31" ht="13" x14ac:dyDescent="0.3">
      <c r="AB8538"/>
      <c r="AC8538"/>
      <c r="AD8538"/>
      <c r="AE8538"/>
    </row>
    <row r="8539" spans="28:31" ht="13" x14ac:dyDescent="0.3">
      <c r="AB8539"/>
      <c r="AC8539"/>
      <c r="AD8539"/>
      <c r="AE8539"/>
    </row>
    <row r="8540" spans="28:31" ht="13" x14ac:dyDescent="0.3">
      <c r="AB8540"/>
      <c r="AC8540"/>
      <c r="AD8540"/>
      <c r="AE8540"/>
    </row>
    <row r="8541" spans="28:31" ht="13" x14ac:dyDescent="0.3">
      <c r="AB8541"/>
      <c r="AC8541"/>
      <c r="AD8541"/>
      <c r="AE8541"/>
    </row>
    <row r="8542" spans="28:31" ht="13" x14ac:dyDescent="0.3">
      <c r="AB8542"/>
      <c r="AC8542"/>
      <c r="AD8542"/>
      <c r="AE8542"/>
    </row>
    <row r="8543" spans="28:31" ht="13" x14ac:dyDescent="0.3">
      <c r="AB8543"/>
      <c r="AC8543"/>
      <c r="AD8543"/>
      <c r="AE8543"/>
    </row>
    <row r="8544" spans="28:31" ht="13" x14ac:dyDescent="0.3">
      <c r="AB8544"/>
      <c r="AC8544"/>
      <c r="AD8544"/>
      <c r="AE8544"/>
    </row>
    <row r="8545" spans="28:31" ht="13" x14ac:dyDescent="0.3">
      <c r="AB8545"/>
      <c r="AC8545"/>
      <c r="AD8545"/>
      <c r="AE8545"/>
    </row>
    <row r="8546" spans="28:31" ht="13" x14ac:dyDescent="0.3">
      <c r="AB8546"/>
      <c r="AC8546"/>
      <c r="AD8546"/>
      <c r="AE8546"/>
    </row>
    <row r="8547" spans="28:31" ht="13" x14ac:dyDescent="0.3">
      <c r="AB8547"/>
      <c r="AC8547"/>
      <c r="AD8547"/>
      <c r="AE8547"/>
    </row>
    <row r="8548" spans="28:31" ht="13" x14ac:dyDescent="0.3">
      <c r="AB8548"/>
      <c r="AC8548"/>
      <c r="AD8548"/>
      <c r="AE8548"/>
    </row>
    <row r="8549" spans="28:31" ht="13" x14ac:dyDescent="0.3">
      <c r="AB8549"/>
      <c r="AC8549"/>
      <c r="AD8549"/>
      <c r="AE8549"/>
    </row>
    <row r="8550" spans="28:31" ht="13" x14ac:dyDescent="0.3">
      <c r="AB8550"/>
      <c r="AC8550"/>
      <c r="AD8550"/>
      <c r="AE8550"/>
    </row>
    <row r="8551" spans="28:31" ht="13" x14ac:dyDescent="0.3">
      <c r="AB8551"/>
      <c r="AC8551"/>
      <c r="AD8551"/>
      <c r="AE8551"/>
    </row>
    <row r="8552" spans="28:31" ht="13" x14ac:dyDescent="0.3">
      <c r="AB8552"/>
      <c r="AC8552"/>
      <c r="AD8552"/>
      <c r="AE8552"/>
    </row>
    <row r="8553" spans="28:31" ht="13" x14ac:dyDescent="0.3">
      <c r="AB8553"/>
      <c r="AC8553"/>
      <c r="AD8553"/>
      <c r="AE8553"/>
    </row>
    <row r="8554" spans="28:31" ht="13" x14ac:dyDescent="0.3">
      <c r="AB8554"/>
      <c r="AC8554"/>
      <c r="AD8554"/>
      <c r="AE8554"/>
    </row>
    <row r="8555" spans="28:31" ht="13" x14ac:dyDescent="0.3">
      <c r="AB8555"/>
      <c r="AC8555"/>
      <c r="AD8555"/>
      <c r="AE8555"/>
    </row>
    <row r="8556" spans="28:31" ht="13" x14ac:dyDescent="0.3">
      <c r="AB8556"/>
      <c r="AC8556"/>
      <c r="AD8556"/>
      <c r="AE8556"/>
    </row>
    <row r="8557" spans="28:31" ht="13" x14ac:dyDescent="0.3">
      <c r="AB8557"/>
      <c r="AC8557"/>
      <c r="AD8557"/>
      <c r="AE8557"/>
    </row>
    <row r="8558" spans="28:31" ht="13" x14ac:dyDescent="0.3">
      <c r="AB8558"/>
      <c r="AC8558"/>
      <c r="AD8558"/>
      <c r="AE8558"/>
    </row>
    <row r="8559" spans="28:31" ht="13" x14ac:dyDescent="0.3">
      <c r="AB8559"/>
      <c r="AC8559"/>
      <c r="AD8559"/>
      <c r="AE8559"/>
    </row>
    <row r="8560" spans="28:31" ht="13" x14ac:dyDescent="0.3">
      <c r="AB8560"/>
      <c r="AC8560"/>
      <c r="AD8560"/>
      <c r="AE8560"/>
    </row>
    <row r="8561" spans="28:31" ht="13" x14ac:dyDescent="0.3">
      <c r="AB8561"/>
      <c r="AC8561"/>
      <c r="AD8561"/>
      <c r="AE8561"/>
    </row>
    <row r="8562" spans="28:31" ht="13" x14ac:dyDescent="0.3">
      <c r="AB8562"/>
      <c r="AC8562"/>
      <c r="AD8562"/>
      <c r="AE8562"/>
    </row>
    <row r="8563" spans="28:31" ht="13" x14ac:dyDescent="0.3">
      <c r="AB8563"/>
      <c r="AC8563"/>
      <c r="AD8563"/>
      <c r="AE8563"/>
    </row>
    <row r="8564" spans="28:31" ht="13" x14ac:dyDescent="0.3">
      <c r="AB8564"/>
      <c r="AC8564"/>
      <c r="AD8564"/>
      <c r="AE8564"/>
    </row>
    <row r="8565" spans="28:31" ht="13" x14ac:dyDescent="0.3">
      <c r="AB8565"/>
      <c r="AC8565"/>
      <c r="AD8565"/>
      <c r="AE8565"/>
    </row>
    <row r="8566" spans="28:31" ht="13" x14ac:dyDescent="0.3">
      <c r="AB8566"/>
      <c r="AC8566"/>
      <c r="AD8566"/>
      <c r="AE8566"/>
    </row>
    <row r="8567" spans="28:31" ht="13" x14ac:dyDescent="0.3">
      <c r="AB8567"/>
      <c r="AC8567"/>
      <c r="AD8567"/>
      <c r="AE8567"/>
    </row>
    <row r="8568" spans="28:31" ht="13" x14ac:dyDescent="0.3">
      <c r="AB8568"/>
      <c r="AC8568"/>
      <c r="AD8568"/>
      <c r="AE8568"/>
    </row>
    <row r="8569" spans="28:31" ht="13" x14ac:dyDescent="0.3">
      <c r="AB8569"/>
      <c r="AC8569"/>
      <c r="AD8569"/>
      <c r="AE8569"/>
    </row>
    <row r="8570" spans="28:31" ht="13" x14ac:dyDescent="0.3">
      <c r="AB8570"/>
      <c r="AC8570"/>
      <c r="AD8570"/>
      <c r="AE8570"/>
    </row>
    <row r="8571" spans="28:31" ht="13" x14ac:dyDescent="0.3">
      <c r="AB8571"/>
      <c r="AC8571"/>
      <c r="AD8571"/>
      <c r="AE8571"/>
    </row>
    <row r="8572" spans="28:31" ht="13" x14ac:dyDescent="0.3">
      <c r="AB8572"/>
      <c r="AC8572"/>
      <c r="AD8572"/>
      <c r="AE8572"/>
    </row>
    <row r="8573" spans="28:31" ht="13" x14ac:dyDescent="0.3">
      <c r="AB8573"/>
      <c r="AC8573"/>
      <c r="AD8573"/>
      <c r="AE8573"/>
    </row>
    <row r="8574" spans="28:31" ht="13" x14ac:dyDescent="0.3">
      <c r="AB8574"/>
      <c r="AC8574"/>
      <c r="AD8574"/>
      <c r="AE8574"/>
    </row>
    <row r="8575" spans="28:31" ht="13" x14ac:dyDescent="0.3">
      <c r="AB8575"/>
      <c r="AC8575"/>
      <c r="AD8575"/>
      <c r="AE8575"/>
    </row>
    <row r="8576" spans="28:31" ht="13" x14ac:dyDescent="0.3">
      <c r="AB8576"/>
      <c r="AC8576"/>
      <c r="AD8576"/>
      <c r="AE8576"/>
    </row>
    <row r="8577" spans="28:31" ht="13" x14ac:dyDescent="0.3">
      <c r="AB8577"/>
      <c r="AC8577"/>
      <c r="AD8577"/>
      <c r="AE8577"/>
    </row>
    <row r="8578" spans="28:31" ht="13" x14ac:dyDescent="0.3">
      <c r="AB8578"/>
      <c r="AC8578"/>
      <c r="AD8578"/>
      <c r="AE8578"/>
    </row>
    <row r="8579" spans="28:31" ht="13" x14ac:dyDescent="0.3">
      <c r="AB8579"/>
      <c r="AC8579"/>
      <c r="AD8579"/>
      <c r="AE8579"/>
    </row>
    <row r="8580" spans="28:31" ht="13" x14ac:dyDescent="0.3">
      <c r="AB8580"/>
      <c r="AC8580"/>
      <c r="AD8580"/>
      <c r="AE8580"/>
    </row>
    <row r="8581" spans="28:31" ht="13" x14ac:dyDescent="0.3">
      <c r="AB8581"/>
      <c r="AC8581"/>
      <c r="AD8581"/>
      <c r="AE8581"/>
    </row>
    <row r="8582" spans="28:31" ht="13" x14ac:dyDescent="0.3">
      <c r="AB8582"/>
      <c r="AC8582"/>
      <c r="AD8582"/>
      <c r="AE8582"/>
    </row>
    <row r="8583" spans="28:31" ht="13" x14ac:dyDescent="0.3">
      <c r="AB8583"/>
      <c r="AC8583"/>
      <c r="AD8583"/>
      <c r="AE8583"/>
    </row>
    <row r="8584" spans="28:31" ht="13" x14ac:dyDescent="0.3">
      <c r="AB8584"/>
      <c r="AC8584"/>
      <c r="AD8584"/>
      <c r="AE8584"/>
    </row>
    <row r="8585" spans="28:31" ht="13" x14ac:dyDescent="0.3">
      <c r="AB8585"/>
      <c r="AC8585"/>
      <c r="AD8585"/>
      <c r="AE8585"/>
    </row>
    <row r="8586" spans="28:31" ht="13" x14ac:dyDescent="0.3">
      <c r="AB8586"/>
      <c r="AC8586"/>
      <c r="AD8586"/>
      <c r="AE8586"/>
    </row>
    <row r="8587" spans="28:31" ht="13" x14ac:dyDescent="0.3">
      <c r="AB8587"/>
      <c r="AC8587"/>
      <c r="AD8587"/>
      <c r="AE8587"/>
    </row>
    <row r="8588" spans="28:31" ht="13" x14ac:dyDescent="0.3">
      <c r="AB8588"/>
      <c r="AC8588"/>
      <c r="AD8588"/>
      <c r="AE8588"/>
    </row>
    <row r="8589" spans="28:31" ht="13" x14ac:dyDescent="0.3">
      <c r="AB8589"/>
      <c r="AC8589"/>
      <c r="AD8589"/>
      <c r="AE8589"/>
    </row>
    <row r="8590" spans="28:31" ht="13" x14ac:dyDescent="0.3">
      <c r="AB8590"/>
      <c r="AC8590"/>
      <c r="AD8590"/>
      <c r="AE8590"/>
    </row>
    <row r="8591" spans="28:31" ht="13" x14ac:dyDescent="0.3">
      <c r="AB8591"/>
      <c r="AC8591"/>
      <c r="AD8591"/>
      <c r="AE8591"/>
    </row>
    <row r="8592" spans="28:31" ht="13" x14ac:dyDescent="0.3">
      <c r="AB8592"/>
      <c r="AC8592"/>
      <c r="AD8592"/>
      <c r="AE8592"/>
    </row>
    <row r="8593" spans="28:31" ht="13" x14ac:dyDescent="0.3">
      <c r="AB8593"/>
      <c r="AC8593"/>
      <c r="AD8593"/>
      <c r="AE8593"/>
    </row>
    <row r="8594" spans="28:31" ht="13" x14ac:dyDescent="0.3">
      <c r="AB8594"/>
      <c r="AC8594"/>
      <c r="AD8594"/>
      <c r="AE8594"/>
    </row>
    <row r="8595" spans="28:31" ht="13" x14ac:dyDescent="0.3">
      <c r="AB8595"/>
      <c r="AC8595"/>
      <c r="AD8595"/>
      <c r="AE8595"/>
    </row>
    <row r="8596" spans="28:31" ht="13" x14ac:dyDescent="0.3">
      <c r="AB8596"/>
      <c r="AC8596"/>
      <c r="AD8596"/>
      <c r="AE8596"/>
    </row>
    <row r="8597" spans="28:31" ht="13" x14ac:dyDescent="0.3">
      <c r="AB8597"/>
      <c r="AC8597"/>
      <c r="AD8597"/>
      <c r="AE8597"/>
    </row>
    <row r="8598" spans="28:31" ht="13" x14ac:dyDescent="0.3">
      <c r="AB8598"/>
      <c r="AC8598"/>
      <c r="AD8598"/>
      <c r="AE8598"/>
    </row>
    <row r="8599" spans="28:31" ht="13" x14ac:dyDescent="0.3">
      <c r="AB8599"/>
      <c r="AC8599"/>
      <c r="AD8599"/>
      <c r="AE8599"/>
    </row>
    <row r="8600" spans="28:31" ht="13" x14ac:dyDescent="0.3">
      <c r="AB8600"/>
      <c r="AC8600"/>
      <c r="AD8600"/>
      <c r="AE8600"/>
    </row>
    <row r="8601" spans="28:31" ht="13" x14ac:dyDescent="0.3">
      <c r="AB8601"/>
      <c r="AC8601"/>
      <c r="AD8601"/>
      <c r="AE8601"/>
    </row>
    <row r="8602" spans="28:31" ht="13" x14ac:dyDescent="0.3">
      <c r="AB8602"/>
      <c r="AC8602"/>
      <c r="AD8602"/>
      <c r="AE8602"/>
    </row>
    <row r="8603" spans="28:31" ht="13" x14ac:dyDescent="0.3">
      <c r="AB8603"/>
      <c r="AC8603"/>
      <c r="AD8603"/>
      <c r="AE8603"/>
    </row>
    <row r="8604" spans="28:31" ht="13" x14ac:dyDescent="0.3">
      <c r="AB8604"/>
      <c r="AC8604"/>
      <c r="AD8604"/>
      <c r="AE8604"/>
    </row>
    <row r="8605" spans="28:31" ht="13" x14ac:dyDescent="0.3">
      <c r="AB8605"/>
      <c r="AC8605"/>
      <c r="AD8605"/>
      <c r="AE8605"/>
    </row>
    <row r="8606" spans="28:31" ht="13" x14ac:dyDescent="0.3">
      <c r="AB8606"/>
      <c r="AC8606"/>
      <c r="AD8606"/>
      <c r="AE8606"/>
    </row>
    <row r="8607" spans="28:31" ht="13" x14ac:dyDescent="0.3">
      <c r="AB8607"/>
      <c r="AC8607"/>
      <c r="AD8607"/>
      <c r="AE8607"/>
    </row>
    <row r="8608" spans="28:31" ht="13" x14ac:dyDescent="0.3">
      <c r="AB8608"/>
      <c r="AC8608"/>
      <c r="AD8608"/>
      <c r="AE8608"/>
    </row>
    <row r="8609" spans="28:31" ht="13" x14ac:dyDescent="0.3">
      <c r="AB8609"/>
      <c r="AC8609"/>
      <c r="AD8609"/>
      <c r="AE8609"/>
    </row>
    <row r="8610" spans="28:31" ht="13" x14ac:dyDescent="0.3">
      <c r="AB8610"/>
      <c r="AC8610"/>
      <c r="AD8610"/>
      <c r="AE8610"/>
    </row>
    <row r="8611" spans="28:31" ht="13" x14ac:dyDescent="0.3">
      <c r="AB8611"/>
      <c r="AC8611"/>
      <c r="AD8611"/>
      <c r="AE8611"/>
    </row>
    <row r="8612" spans="28:31" ht="13" x14ac:dyDescent="0.3">
      <c r="AB8612"/>
      <c r="AC8612"/>
      <c r="AD8612"/>
      <c r="AE8612"/>
    </row>
    <row r="8613" spans="28:31" ht="13" x14ac:dyDescent="0.3">
      <c r="AB8613"/>
      <c r="AC8613"/>
      <c r="AD8613"/>
      <c r="AE8613"/>
    </row>
    <row r="8614" spans="28:31" ht="13" x14ac:dyDescent="0.3">
      <c r="AB8614"/>
      <c r="AC8614"/>
      <c r="AD8614"/>
      <c r="AE8614"/>
    </row>
    <row r="8615" spans="28:31" ht="13" x14ac:dyDescent="0.3">
      <c r="AB8615"/>
      <c r="AC8615"/>
      <c r="AD8615"/>
      <c r="AE8615"/>
    </row>
    <row r="8616" spans="28:31" ht="13" x14ac:dyDescent="0.3">
      <c r="AB8616"/>
      <c r="AC8616"/>
      <c r="AD8616"/>
      <c r="AE8616"/>
    </row>
    <row r="8617" spans="28:31" ht="13" x14ac:dyDescent="0.3">
      <c r="AB8617"/>
      <c r="AC8617"/>
      <c r="AD8617"/>
      <c r="AE8617"/>
    </row>
    <row r="8618" spans="28:31" ht="13" x14ac:dyDescent="0.3">
      <c r="AB8618"/>
      <c r="AC8618"/>
      <c r="AD8618"/>
      <c r="AE8618"/>
    </row>
    <row r="8619" spans="28:31" ht="13" x14ac:dyDescent="0.3">
      <c r="AB8619"/>
      <c r="AC8619"/>
      <c r="AD8619"/>
      <c r="AE8619"/>
    </row>
    <row r="8620" spans="28:31" ht="13" x14ac:dyDescent="0.3">
      <c r="AB8620"/>
      <c r="AC8620"/>
      <c r="AD8620"/>
      <c r="AE8620"/>
    </row>
    <row r="8621" spans="28:31" ht="13" x14ac:dyDescent="0.3">
      <c r="AB8621"/>
      <c r="AC8621"/>
      <c r="AD8621"/>
      <c r="AE8621"/>
    </row>
    <row r="8622" spans="28:31" ht="13" x14ac:dyDescent="0.3">
      <c r="AB8622"/>
      <c r="AC8622"/>
      <c r="AD8622"/>
      <c r="AE8622"/>
    </row>
    <row r="8623" spans="28:31" ht="13" x14ac:dyDescent="0.3">
      <c r="AB8623"/>
      <c r="AC8623"/>
      <c r="AD8623"/>
      <c r="AE8623"/>
    </row>
    <row r="8624" spans="28:31" ht="13" x14ac:dyDescent="0.3">
      <c r="AB8624"/>
      <c r="AC8624"/>
      <c r="AD8624"/>
      <c r="AE8624"/>
    </row>
    <row r="8625" spans="28:31" ht="13" x14ac:dyDescent="0.3">
      <c r="AB8625"/>
      <c r="AC8625"/>
      <c r="AD8625"/>
      <c r="AE8625"/>
    </row>
    <row r="8626" spans="28:31" ht="13" x14ac:dyDescent="0.3">
      <c r="AB8626"/>
      <c r="AC8626"/>
      <c r="AD8626"/>
      <c r="AE8626"/>
    </row>
    <row r="8627" spans="28:31" ht="13" x14ac:dyDescent="0.3">
      <c r="AB8627"/>
      <c r="AC8627"/>
      <c r="AD8627"/>
      <c r="AE8627"/>
    </row>
    <row r="8628" spans="28:31" ht="13" x14ac:dyDescent="0.3">
      <c r="AB8628"/>
      <c r="AC8628"/>
      <c r="AD8628"/>
      <c r="AE8628"/>
    </row>
    <row r="8629" spans="28:31" ht="13" x14ac:dyDescent="0.3">
      <c r="AB8629"/>
      <c r="AC8629"/>
      <c r="AD8629"/>
      <c r="AE8629"/>
    </row>
    <row r="8630" spans="28:31" ht="13" x14ac:dyDescent="0.3">
      <c r="AB8630"/>
      <c r="AC8630"/>
      <c r="AD8630"/>
      <c r="AE8630"/>
    </row>
    <row r="8631" spans="28:31" ht="13" x14ac:dyDescent="0.3">
      <c r="AB8631"/>
      <c r="AC8631"/>
      <c r="AD8631"/>
      <c r="AE8631"/>
    </row>
    <row r="8632" spans="28:31" ht="13" x14ac:dyDescent="0.3">
      <c r="AB8632"/>
      <c r="AC8632"/>
      <c r="AD8632"/>
      <c r="AE8632"/>
    </row>
    <row r="8633" spans="28:31" ht="13" x14ac:dyDescent="0.3">
      <c r="AB8633"/>
      <c r="AC8633"/>
      <c r="AD8633"/>
      <c r="AE8633"/>
    </row>
    <row r="8634" spans="28:31" ht="13" x14ac:dyDescent="0.3">
      <c r="AB8634"/>
      <c r="AC8634"/>
      <c r="AD8634"/>
      <c r="AE8634"/>
    </row>
    <row r="8635" spans="28:31" ht="13" x14ac:dyDescent="0.3">
      <c r="AB8635"/>
      <c r="AC8635"/>
      <c r="AD8635"/>
      <c r="AE8635"/>
    </row>
    <row r="8636" spans="28:31" ht="13" x14ac:dyDescent="0.3">
      <c r="AB8636"/>
      <c r="AC8636"/>
      <c r="AD8636"/>
      <c r="AE8636"/>
    </row>
    <row r="8637" spans="28:31" ht="13" x14ac:dyDescent="0.3">
      <c r="AB8637"/>
      <c r="AC8637"/>
      <c r="AD8637"/>
      <c r="AE8637"/>
    </row>
    <row r="8638" spans="28:31" ht="13" x14ac:dyDescent="0.3">
      <c r="AB8638"/>
      <c r="AC8638"/>
      <c r="AD8638"/>
      <c r="AE8638"/>
    </row>
    <row r="8639" spans="28:31" ht="13" x14ac:dyDescent="0.3">
      <c r="AB8639"/>
      <c r="AC8639"/>
      <c r="AD8639"/>
      <c r="AE8639"/>
    </row>
    <row r="8640" spans="28:31" ht="13" x14ac:dyDescent="0.3">
      <c r="AB8640"/>
      <c r="AC8640"/>
      <c r="AD8640"/>
      <c r="AE8640"/>
    </row>
    <row r="8641" spans="28:31" ht="13" x14ac:dyDescent="0.3">
      <c r="AB8641"/>
      <c r="AC8641"/>
      <c r="AD8641"/>
      <c r="AE8641"/>
    </row>
    <row r="8642" spans="28:31" ht="13" x14ac:dyDescent="0.3">
      <c r="AB8642"/>
      <c r="AC8642"/>
      <c r="AD8642"/>
      <c r="AE8642"/>
    </row>
    <row r="8643" spans="28:31" ht="13" x14ac:dyDescent="0.3">
      <c r="AB8643"/>
      <c r="AC8643"/>
      <c r="AD8643"/>
      <c r="AE8643"/>
    </row>
    <row r="8644" spans="28:31" ht="13" x14ac:dyDescent="0.3">
      <c r="AB8644"/>
      <c r="AC8644"/>
      <c r="AD8644"/>
      <c r="AE8644"/>
    </row>
    <row r="8645" spans="28:31" ht="13" x14ac:dyDescent="0.3">
      <c r="AB8645"/>
      <c r="AC8645"/>
      <c r="AD8645"/>
      <c r="AE8645"/>
    </row>
    <row r="8646" spans="28:31" ht="13" x14ac:dyDescent="0.3">
      <c r="AB8646"/>
      <c r="AC8646"/>
      <c r="AD8646"/>
      <c r="AE8646"/>
    </row>
    <row r="8647" spans="28:31" ht="13" x14ac:dyDescent="0.3">
      <c r="AB8647"/>
      <c r="AC8647"/>
      <c r="AD8647"/>
      <c r="AE8647"/>
    </row>
    <row r="8648" spans="28:31" ht="13" x14ac:dyDescent="0.3">
      <c r="AB8648"/>
      <c r="AC8648"/>
      <c r="AD8648"/>
      <c r="AE8648"/>
    </row>
    <row r="8649" spans="28:31" ht="13" x14ac:dyDescent="0.3">
      <c r="AB8649"/>
      <c r="AC8649"/>
      <c r="AD8649"/>
      <c r="AE8649"/>
    </row>
    <row r="8650" spans="28:31" ht="13" x14ac:dyDescent="0.3">
      <c r="AB8650"/>
      <c r="AC8650"/>
      <c r="AD8650"/>
      <c r="AE8650"/>
    </row>
    <row r="8651" spans="28:31" ht="13" x14ac:dyDescent="0.3">
      <c r="AB8651"/>
      <c r="AC8651"/>
      <c r="AD8651"/>
      <c r="AE8651"/>
    </row>
    <row r="8652" spans="28:31" ht="13" x14ac:dyDescent="0.3">
      <c r="AB8652"/>
      <c r="AC8652"/>
      <c r="AD8652"/>
      <c r="AE8652"/>
    </row>
    <row r="8653" spans="28:31" ht="13" x14ac:dyDescent="0.3">
      <c r="AB8653"/>
      <c r="AC8653"/>
      <c r="AD8653"/>
      <c r="AE8653"/>
    </row>
    <row r="8654" spans="28:31" ht="13" x14ac:dyDescent="0.3">
      <c r="AB8654"/>
      <c r="AC8654"/>
      <c r="AD8654"/>
      <c r="AE8654"/>
    </row>
    <row r="8655" spans="28:31" ht="13" x14ac:dyDescent="0.3">
      <c r="AB8655"/>
      <c r="AC8655"/>
      <c r="AD8655"/>
      <c r="AE8655"/>
    </row>
    <row r="8656" spans="28:31" ht="13" x14ac:dyDescent="0.3">
      <c r="AB8656"/>
      <c r="AC8656"/>
      <c r="AD8656"/>
      <c r="AE8656"/>
    </row>
    <row r="8657" spans="28:31" ht="13" x14ac:dyDescent="0.3">
      <c r="AB8657"/>
      <c r="AC8657"/>
      <c r="AD8657"/>
      <c r="AE8657"/>
    </row>
    <row r="8658" spans="28:31" ht="13" x14ac:dyDescent="0.3">
      <c r="AB8658"/>
      <c r="AC8658"/>
      <c r="AD8658"/>
      <c r="AE8658"/>
    </row>
    <row r="8659" spans="28:31" ht="13" x14ac:dyDescent="0.3">
      <c r="AB8659"/>
      <c r="AC8659"/>
      <c r="AD8659"/>
      <c r="AE8659"/>
    </row>
    <row r="8660" spans="28:31" ht="13" x14ac:dyDescent="0.3">
      <c r="AB8660"/>
      <c r="AC8660"/>
      <c r="AD8660"/>
      <c r="AE8660"/>
    </row>
    <row r="8661" spans="28:31" ht="13" x14ac:dyDescent="0.3">
      <c r="AB8661"/>
      <c r="AC8661"/>
      <c r="AD8661"/>
      <c r="AE8661"/>
    </row>
    <row r="8662" spans="28:31" ht="13" x14ac:dyDescent="0.3">
      <c r="AB8662"/>
      <c r="AC8662"/>
      <c r="AD8662"/>
      <c r="AE8662"/>
    </row>
    <row r="8663" spans="28:31" ht="13" x14ac:dyDescent="0.3">
      <c r="AB8663"/>
      <c r="AC8663"/>
      <c r="AD8663"/>
      <c r="AE8663"/>
    </row>
    <row r="8664" spans="28:31" ht="13" x14ac:dyDescent="0.3">
      <c r="AB8664"/>
      <c r="AC8664"/>
      <c r="AD8664"/>
      <c r="AE8664"/>
    </row>
    <row r="8665" spans="28:31" ht="13" x14ac:dyDescent="0.3">
      <c r="AB8665"/>
      <c r="AC8665"/>
      <c r="AD8665"/>
      <c r="AE8665"/>
    </row>
    <row r="8666" spans="28:31" ht="13" x14ac:dyDescent="0.3">
      <c r="AB8666"/>
      <c r="AC8666"/>
      <c r="AD8666"/>
      <c r="AE8666"/>
    </row>
    <row r="8667" spans="28:31" ht="13" x14ac:dyDescent="0.3">
      <c r="AB8667"/>
      <c r="AC8667"/>
      <c r="AD8667"/>
      <c r="AE8667"/>
    </row>
    <row r="8668" spans="28:31" ht="13" x14ac:dyDescent="0.3">
      <c r="AB8668"/>
      <c r="AC8668"/>
      <c r="AD8668"/>
      <c r="AE8668"/>
    </row>
    <row r="8669" spans="28:31" ht="13" x14ac:dyDescent="0.3">
      <c r="AB8669"/>
      <c r="AC8669"/>
      <c r="AD8669"/>
      <c r="AE8669"/>
    </row>
    <row r="8670" spans="28:31" ht="13" x14ac:dyDescent="0.3">
      <c r="AB8670"/>
      <c r="AC8670"/>
      <c r="AD8670"/>
      <c r="AE8670"/>
    </row>
    <row r="8671" spans="28:31" ht="13" x14ac:dyDescent="0.3">
      <c r="AB8671"/>
      <c r="AC8671"/>
      <c r="AD8671"/>
      <c r="AE8671"/>
    </row>
    <row r="8672" spans="28:31" ht="13" x14ac:dyDescent="0.3">
      <c r="AB8672"/>
      <c r="AC8672"/>
      <c r="AD8672"/>
      <c r="AE8672"/>
    </row>
    <row r="8673" spans="28:31" ht="13" x14ac:dyDescent="0.3">
      <c r="AB8673"/>
      <c r="AC8673"/>
      <c r="AD8673"/>
      <c r="AE8673"/>
    </row>
    <row r="8674" spans="28:31" ht="13" x14ac:dyDescent="0.3">
      <c r="AB8674"/>
      <c r="AC8674"/>
      <c r="AD8674"/>
      <c r="AE8674"/>
    </row>
    <row r="8675" spans="28:31" ht="13" x14ac:dyDescent="0.3">
      <c r="AB8675"/>
      <c r="AC8675"/>
      <c r="AD8675"/>
      <c r="AE8675"/>
    </row>
    <row r="8676" spans="28:31" ht="13" x14ac:dyDescent="0.3">
      <c r="AB8676"/>
      <c r="AC8676"/>
      <c r="AD8676"/>
      <c r="AE8676"/>
    </row>
    <row r="8677" spans="28:31" ht="13" x14ac:dyDescent="0.3">
      <c r="AB8677"/>
      <c r="AC8677"/>
      <c r="AD8677"/>
      <c r="AE8677"/>
    </row>
    <row r="8678" spans="28:31" ht="13" x14ac:dyDescent="0.3">
      <c r="AB8678"/>
      <c r="AC8678"/>
      <c r="AD8678"/>
      <c r="AE8678"/>
    </row>
    <row r="8679" spans="28:31" ht="13" x14ac:dyDescent="0.3">
      <c r="AB8679"/>
      <c r="AC8679"/>
      <c r="AD8679"/>
      <c r="AE8679"/>
    </row>
    <row r="8680" spans="28:31" ht="13" x14ac:dyDescent="0.3">
      <c r="AB8680"/>
      <c r="AC8680"/>
      <c r="AD8680"/>
      <c r="AE8680"/>
    </row>
    <row r="8681" spans="28:31" ht="13" x14ac:dyDescent="0.3">
      <c r="AB8681"/>
      <c r="AC8681"/>
      <c r="AD8681"/>
      <c r="AE8681"/>
    </row>
    <row r="8682" spans="28:31" ht="13" x14ac:dyDescent="0.3">
      <c r="AB8682"/>
      <c r="AC8682"/>
      <c r="AD8682"/>
      <c r="AE8682"/>
    </row>
    <row r="8683" spans="28:31" ht="13" x14ac:dyDescent="0.3">
      <c r="AB8683"/>
      <c r="AC8683"/>
      <c r="AD8683"/>
      <c r="AE8683"/>
    </row>
    <row r="8684" spans="28:31" ht="13" x14ac:dyDescent="0.3">
      <c r="AB8684"/>
      <c r="AC8684"/>
      <c r="AD8684"/>
      <c r="AE8684"/>
    </row>
    <row r="8685" spans="28:31" ht="13" x14ac:dyDescent="0.3">
      <c r="AB8685"/>
      <c r="AC8685"/>
      <c r="AD8685"/>
      <c r="AE8685"/>
    </row>
    <row r="8686" spans="28:31" ht="13" x14ac:dyDescent="0.3">
      <c r="AB8686"/>
      <c r="AC8686"/>
      <c r="AD8686"/>
      <c r="AE8686"/>
    </row>
    <row r="8687" spans="28:31" ht="13" x14ac:dyDescent="0.3">
      <c r="AB8687"/>
      <c r="AC8687"/>
      <c r="AD8687"/>
      <c r="AE8687"/>
    </row>
    <row r="8688" spans="28:31" ht="13" x14ac:dyDescent="0.3">
      <c r="AB8688"/>
      <c r="AC8688"/>
      <c r="AD8688"/>
      <c r="AE8688"/>
    </row>
    <row r="8689" spans="28:31" ht="13" x14ac:dyDescent="0.3">
      <c r="AB8689"/>
      <c r="AC8689"/>
      <c r="AD8689"/>
      <c r="AE8689"/>
    </row>
    <row r="8690" spans="28:31" ht="13" x14ac:dyDescent="0.3">
      <c r="AB8690"/>
      <c r="AC8690"/>
      <c r="AD8690"/>
      <c r="AE8690"/>
    </row>
    <row r="8691" spans="28:31" ht="13" x14ac:dyDescent="0.3">
      <c r="AB8691"/>
      <c r="AC8691"/>
      <c r="AD8691"/>
      <c r="AE8691"/>
    </row>
    <row r="8692" spans="28:31" ht="13" x14ac:dyDescent="0.3">
      <c r="AB8692"/>
      <c r="AC8692"/>
      <c r="AD8692"/>
      <c r="AE8692"/>
    </row>
    <row r="8693" spans="28:31" ht="13" x14ac:dyDescent="0.3">
      <c r="AB8693"/>
      <c r="AC8693"/>
      <c r="AD8693"/>
      <c r="AE8693"/>
    </row>
    <row r="8694" spans="28:31" ht="13" x14ac:dyDescent="0.3">
      <c r="AB8694"/>
      <c r="AC8694"/>
      <c r="AD8694"/>
      <c r="AE8694"/>
    </row>
    <row r="8695" spans="28:31" ht="13" x14ac:dyDescent="0.3">
      <c r="AB8695"/>
      <c r="AC8695"/>
      <c r="AD8695"/>
      <c r="AE8695"/>
    </row>
    <row r="8696" spans="28:31" ht="13" x14ac:dyDescent="0.3">
      <c r="AB8696"/>
      <c r="AC8696"/>
      <c r="AD8696"/>
      <c r="AE8696"/>
    </row>
    <row r="8697" spans="28:31" ht="13" x14ac:dyDescent="0.3">
      <c r="AB8697"/>
      <c r="AC8697"/>
      <c r="AD8697"/>
      <c r="AE8697"/>
    </row>
    <row r="8698" spans="28:31" ht="13" x14ac:dyDescent="0.3">
      <c r="AB8698"/>
      <c r="AC8698"/>
      <c r="AD8698"/>
      <c r="AE8698"/>
    </row>
    <row r="8699" spans="28:31" ht="13" x14ac:dyDescent="0.3">
      <c r="AB8699"/>
      <c r="AC8699"/>
      <c r="AD8699"/>
      <c r="AE8699"/>
    </row>
    <row r="8700" spans="28:31" ht="13" x14ac:dyDescent="0.3">
      <c r="AB8700"/>
      <c r="AC8700"/>
      <c r="AD8700"/>
      <c r="AE8700"/>
    </row>
    <row r="8701" spans="28:31" ht="13" x14ac:dyDescent="0.3">
      <c r="AB8701"/>
      <c r="AC8701"/>
      <c r="AD8701"/>
      <c r="AE8701"/>
    </row>
    <row r="8702" spans="28:31" ht="13" x14ac:dyDescent="0.3">
      <c r="AB8702"/>
      <c r="AC8702"/>
      <c r="AD8702"/>
      <c r="AE8702"/>
    </row>
    <row r="8703" spans="28:31" ht="13" x14ac:dyDescent="0.3">
      <c r="AB8703"/>
      <c r="AC8703"/>
      <c r="AD8703"/>
      <c r="AE8703"/>
    </row>
    <row r="8704" spans="28:31" ht="13" x14ac:dyDescent="0.3">
      <c r="AB8704"/>
      <c r="AC8704"/>
      <c r="AD8704"/>
      <c r="AE8704"/>
    </row>
    <row r="8705" spans="28:31" ht="13" x14ac:dyDescent="0.3">
      <c r="AB8705"/>
      <c r="AC8705"/>
      <c r="AD8705"/>
      <c r="AE8705"/>
    </row>
    <row r="8706" spans="28:31" ht="13" x14ac:dyDescent="0.3">
      <c r="AB8706"/>
      <c r="AC8706"/>
      <c r="AD8706"/>
      <c r="AE8706"/>
    </row>
    <row r="8707" spans="28:31" ht="13" x14ac:dyDescent="0.3">
      <c r="AB8707"/>
      <c r="AC8707"/>
      <c r="AD8707"/>
      <c r="AE8707"/>
    </row>
    <row r="8708" spans="28:31" ht="13" x14ac:dyDescent="0.3">
      <c r="AB8708"/>
      <c r="AC8708"/>
      <c r="AD8708"/>
      <c r="AE8708"/>
    </row>
    <row r="8709" spans="28:31" ht="13" x14ac:dyDescent="0.3">
      <c r="AB8709"/>
      <c r="AC8709"/>
      <c r="AD8709"/>
      <c r="AE8709"/>
    </row>
    <row r="8710" spans="28:31" ht="13" x14ac:dyDescent="0.3">
      <c r="AB8710"/>
      <c r="AC8710"/>
      <c r="AD8710"/>
      <c r="AE8710"/>
    </row>
    <row r="8711" spans="28:31" ht="13" x14ac:dyDescent="0.3">
      <c r="AB8711"/>
      <c r="AC8711"/>
      <c r="AD8711"/>
      <c r="AE8711"/>
    </row>
    <row r="8712" spans="28:31" ht="13" x14ac:dyDescent="0.3">
      <c r="AB8712"/>
      <c r="AC8712"/>
      <c r="AD8712"/>
      <c r="AE8712"/>
    </row>
    <row r="8713" spans="28:31" ht="13" x14ac:dyDescent="0.3">
      <c r="AB8713"/>
      <c r="AC8713"/>
      <c r="AD8713"/>
      <c r="AE8713"/>
    </row>
    <row r="8714" spans="28:31" ht="13" x14ac:dyDescent="0.3">
      <c r="AB8714"/>
      <c r="AC8714"/>
      <c r="AD8714"/>
      <c r="AE8714"/>
    </row>
    <row r="8715" spans="28:31" ht="13" x14ac:dyDescent="0.3">
      <c r="AB8715"/>
      <c r="AC8715"/>
      <c r="AD8715"/>
      <c r="AE8715"/>
    </row>
    <row r="8716" spans="28:31" ht="13" x14ac:dyDescent="0.3">
      <c r="AB8716"/>
      <c r="AC8716"/>
      <c r="AD8716"/>
      <c r="AE8716"/>
    </row>
    <row r="8717" spans="28:31" ht="13" x14ac:dyDescent="0.3">
      <c r="AB8717"/>
      <c r="AC8717"/>
      <c r="AD8717"/>
      <c r="AE8717"/>
    </row>
    <row r="8718" spans="28:31" ht="13" x14ac:dyDescent="0.3">
      <c r="AB8718"/>
      <c r="AC8718"/>
      <c r="AD8718"/>
      <c r="AE8718"/>
    </row>
    <row r="8719" spans="28:31" ht="13" x14ac:dyDescent="0.3">
      <c r="AB8719"/>
      <c r="AC8719"/>
      <c r="AD8719"/>
      <c r="AE8719"/>
    </row>
    <row r="8720" spans="28:31" ht="13" x14ac:dyDescent="0.3">
      <c r="AB8720"/>
      <c r="AC8720"/>
      <c r="AD8720"/>
      <c r="AE8720"/>
    </row>
    <row r="8721" spans="28:31" ht="13" x14ac:dyDescent="0.3">
      <c r="AB8721"/>
      <c r="AC8721"/>
      <c r="AD8721"/>
      <c r="AE8721"/>
    </row>
    <row r="8722" spans="28:31" ht="13" x14ac:dyDescent="0.3">
      <c r="AB8722"/>
      <c r="AC8722"/>
      <c r="AD8722"/>
      <c r="AE8722"/>
    </row>
    <row r="8723" spans="28:31" ht="13" x14ac:dyDescent="0.3">
      <c r="AB8723"/>
      <c r="AC8723"/>
      <c r="AD8723"/>
      <c r="AE8723"/>
    </row>
    <row r="8724" spans="28:31" ht="13" x14ac:dyDescent="0.3">
      <c r="AB8724"/>
      <c r="AC8724"/>
      <c r="AD8724"/>
      <c r="AE8724"/>
    </row>
    <row r="8725" spans="28:31" ht="13" x14ac:dyDescent="0.3">
      <c r="AB8725"/>
      <c r="AC8725"/>
      <c r="AD8725"/>
      <c r="AE8725"/>
    </row>
    <row r="8726" spans="28:31" ht="13" x14ac:dyDescent="0.3">
      <c r="AB8726"/>
      <c r="AC8726"/>
      <c r="AD8726"/>
      <c r="AE8726"/>
    </row>
    <row r="8727" spans="28:31" ht="13" x14ac:dyDescent="0.3">
      <c r="AB8727"/>
      <c r="AC8727"/>
      <c r="AD8727"/>
      <c r="AE8727"/>
    </row>
    <row r="8728" spans="28:31" ht="13" x14ac:dyDescent="0.3">
      <c r="AB8728"/>
      <c r="AC8728"/>
      <c r="AD8728"/>
      <c r="AE8728"/>
    </row>
    <row r="8729" spans="28:31" ht="13" x14ac:dyDescent="0.3">
      <c r="AB8729"/>
      <c r="AC8729"/>
      <c r="AD8729"/>
      <c r="AE8729"/>
    </row>
    <row r="8730" spans="28:31" ht="13" x14ac:dyDescent="0.3">
      <c r="AB8730"/>
      <c r="AC8730"/>
      <c r="AD8730"/>
      <c r="AE8730"/>
    </row>
    <row r="8731" spans="28:31" ht="13" x14ac:dyDescent="0.3">
      <c r="AB8731"/>
      <c r="AC8731"/>
      <c r="AD8731"/>
      <c r="AE8731"/>
    </row>
    <row r="8732" spans="28:31" ht="13" x14ac:dyDescent="0.3">
      <c r="AB8732"/>
      <c r="AC8732"/>
      <c r="AD8732"/>
      <c r="AE8732"/>
    </row>
    <row r="8733" spans="28:31" ht="13" x14ac:dyDescent="0.3">
      <c r="AB8733"/>
      <c r="AC8733"/>
      <c r="AD8733"/>
      <c r="AE8733"/>
    </row>
    <row r="8734" spans="28:31" ht="13" x14ac:dyDescent="0.3">
      <c r="AB8734"/>
      <c r="AC8734"/>
      <c r="AD8734"/>
      <c r="AE8734"/>
    </row>
    <row r="8735" spans="28:31" ht="13" x14ac:dyDescent="0.3">
      <c r="AB8735"/>
      <c r="AC8735"/>
      <c r="AD8735"/>
      <c r="AE8735"/>
    </row>
    <row r="8736" spans="28:31" ht="13" x14ac:dyDescent="0.3">
      <c r="AB8736"/>
      <c r="AC8736"/>
      <c r="AD8736"/>
      <c r="AE8736"/>
    </row>
    <row r="8737" spans="28:31" ht="13" x14ac:dyDescent="0.3">
      <c r="AB8737"/>
      <c r="AC8737"/>
      <c r="AD8737"/>
      <c r="AE8737"/>
    </row>
    <row r="8738" spans="28:31" ht="13" x14ac:dyDescent="0.3">
      <c r="AB8738"/>
      <c r="AC8738"/>
      <c r="AD8738"/>
      <c r="AE8738"/>
    </row>
    <row r="8739" spans="28:31" ht="13" x14ac:dyDescent="0.3">
      <c r="AB8739"/>
      <c r="AC8739"/>
      <c r="AD8739"/>
      <c r="AE8739"/>
    </row>
    <row r="8740" spans="28:31" ht="13" x14ac:dyDescent="0.3">
      <c r="AB8740"/>
      <c r="AC8740"/>
      <c r="AD8740"/>
      <c r="AE8740"/>
    </row>
    <row r="8741" spans="28:31" ht="13" x14ac:dyDescent="0.3">
      <c r="AB8741"/>
      <c r="AC8741"/>
      <c r="AD8741"/>
      <c r="AE8741"/>
    </row>
    <row r="8742" spans="28:31" ht="13" x14ac:dyDescent="0.3">
      <c r="AB8742"/>
      <c r="AC8742"/>
      <c r="AD8742"/>
      <c r="AE8742"/>
    </row>
    <row r="8743" spans="28:31" ht="13" x14ac:dyDescent="0.3">
      <c r="AB8743"/>
      <c r="AC8743"/>
      <c r="AD8743"/>
      <c r="AE8743"/>
    </row>
    <row r="8744" spans="28:31" ht="13" x14ac:dyDescent="0.3">
      <c r="AB8744"/>
      <c r="AC8744"/>
      <c r="AD8744"/>
      <c r="AE8744"/>
    </row>
    <row r="8745" spans="28:31" ht="13" x14ac:dyDescent="0.3">
      <c r="AB8745"/>
      <c r="AC8745"/>
      <c r="AD8745"/>
      <c r="AE8745"/>
    </row>
    <row r="8746" spans="28:31" ht="13" x14ac:dyDescent="0.3">
      <c r="AB8746"/>
      <c r="AC8746"/>
      <c r="AD8746"/>
      <c r="AE8746"/>
    </row>
    <row r="8747" spans="28:31" ht="13" x14ac:dyDescent="0.3">
      <c r="AB8747"/>
      <c r="AC8747"/>
      <c r="AD8747"/>
      <c r="AE8747"/>
    </row>
    <row r="8748" spans="28:31" ht="13" x14ac:dyDescent="0.3">
      <c r="AB8748"/>
      <c r="AC8748"/>
      <c r="AD8748"/>
      <c r="AE8748"/>
    </row>
    <row r="8749" spans="28:31" ht="13" x14ac:dyDescent="0.3">
      <c r="AB8749"/>
      <c r="AC8749"/>
      <c r="AD8749"/>
      <c r="AE8749"/>
    </row>
    <row r="8750" spans="28:31" ht="13" x14ac:dyDescent="0.3">
      <c r="AB8750"/>
      <c r="AC8750"/>
      <c r="AD8750"/>
      <c r="AE8750"/>
    </row>
    <row r="8751" spans="28:31" ht="13" x14ac:dyDescent="0.3">
      <c r="AB8751"/>
      <c r="AC8751"/>
      <c r="AD8751"/>
      <c r="AE8751"/>
    </row>
    <row r="8752" spans="28:31" ht="13" x14ac:dyDescent="0.3">
      <c r="AB8752"/>
      <c r="AC8752"/>
      <c r="AD8752"/>
      <c r="AE8752"/>
    </row>
    <row r="8753" spans="28:31" ht="13" x14ac:dyDescent="0.3">
      <c r="AB8753"/>
      <c r="AC8753"/>
      <c r="AD8753"/>
      <c r="AE8753"/>
    </row>
    <row r="8754" spans="28:31" ht="13" x14ac:dyDescent="0.3">
      <c r="AB8754"/>
      <c r="AC8754"/>
      <c r="AD8754"/>
      <c r="AE8754"/>
    </row>
    <row r="8755" spans="28:31" ht="13" x14ac:dyDescent="0.3">
      <c r="AB8755"/>
      <c r="AC8755"/>
      <c r="AD8755"/>
      <c r="AE8755"/>
    </row>
    <row r="8756" spans="28:31" ht="13" x14ac:dyDescent="0.3">
      <c r="AB8756"/>
      <c r="AC8756"/>
      <c r="AD8756"/>
      <c r="AE8756"/>
    </row>
    <row r="8757" spans="28:31" ht="13" x14ac:dyDescent="0.3">
      <c r="AB8757"/>
      <c r="AC8757"/>
      <c r="AD8757"/>
      <c r="AE8757"/>
    </row>
    <row r="8758" spans="28:31" ht="13" x14ac:dyDescent="0.3">
      <c r="AB8758"/>
      <c r="AC8758"/>
      <c r="AD8758"/>
      <c r="AE8758"/>
    </row>
    <row r="8759" spans="28:31" ht="13" x14ac:dyDescent="0.3">
      <c r="AB8759"/>
      <c r="AC8759"/>
      <c r="AD8759"/>
      <c r="AE8759"/>
    </row>
    <row r="8760" spans="28:31" ht="13" x14ac:dyDescent="0.3">
      <c r="AB8760"/>
      <c r="AC8760"/>
      <c r="AD8760"/>
      <c r="AE8760"/>
    </row>
    <row r="8761" spans="28:31" ht="13" x14ac:dyDescent="0.3">
      <c r="AB8761"/>
      <c r="AC8761"/>
      <c r="AD8761"/>
      <c r="AE8761"/>
    </row>
    <row r="8762" spans="28:31" ht="13" x14ac:dyDescent="0.3">
      <c r="AB8762"/>
      <c r="AC8762"/>
      <c r="AD8762"/>
      <c r="AE8762"/>
    </row>
    <row r="8763" spans="28:31" ht="13" x14ac:dyDescent="0.3">
      <c r="AB8763"/>
      <c r="AC8763"/>
      <c r="AD8763"/>
      <c r="AE8763"/>
    </row>
    <row r="8764" spans="28:31" ht="13" x14ac:dyDescent="0.3">
      <c r="AB8764"/>
      <c r="AC8764"/>
      <c r="AD8764"/>
      <c r="AE8764"/>
    </row>
    <row r="8765" spans="28:31" ht="13" x14ac:dyDescent="0.3">
      <c r="AB8765"/>
      <c r="AC8765"/>
      <c r="AD8765"/>
      <c r="AE8765"/>
    </row>
    <row r="8766" spans="28:31" ht="13" x14ac:dyDescent="0.3">
      <c r="AB8766"/>
      <c r="AC8766"/>
      <c r="AD8766"/>
      <c r="AE8766"/>
    </row>
    <row r="8767" spans="28:31" ht="13" x14ac:dyDescent="0.3">
      <c r="AB8767"/>
      <c r="AC8767"/>
      <c r="AD8767"/>
      <c r="AE8767"/>
    </row>
    <row r="8768" spans="28:31" ht="13" x14ac:dyDescent="0.3">
      <c r="AB8768"/>
      <c r="AC8768"/>
      <c r="AD8768"/>
      <c r="AE8768"/>
    </row>
    <row r="8769" spans="28:31" ht="13" x14ac:dyDescent="0.3">
      <c r="AB8769"/>
      <c r="AC8769"/>
      <c r="AD8769"/>
      <c r="AE8769"/>
    </row>
    <row r="8770" spans="28:31" ht="13" x14ac:dyDescent="0.3">
      <c r="AB8770"/>
      <c r="AC8770"/>
      <c r="AD8770"/>
      <c r="AE8770"/>
    </row>
    <row r="8771" spans="28:31" ht="13" x14ac:dyDescent="0.3">
      <c r="AB8771"/>
      <c r="AC8771"/>
      <c r="AD8771"/>
      <c r="AE8771"/>
    </row>
    <row r="8772" spans="28:31" ht="13" x14ac:dyDescent="0.3">
      <c r="AB8772"/>
      <c r="AC8772"/>
      <c r="AD8772"/>
      <c r="AE8772"/>
    </row>
    <row r="8773" spans="28:31" ht="13" x14ac:dyDescent="0.3">
      <c r="AB8773"/>
      <c r="AC8773"/>
      <c r="AD8773"/>
      <c r="AE8773"/>
    </row>
    <row r="8774" spans="28:31" ht="13" x14ac:dyDescent="0.3">
      <c r="AB8774"/>
      <c r="AC8774"/>
      <c r="AD8774"/>
      <c r="AE8774"/>
    </row>
    <row r="8775" spans="28:31" ht="13" x14ac:dyDescent="0.3">
      <c r="AB8775"/>
      <c r="AC8775"/>
      <c r="AD8775"/>
      <c r="AE8775"/>
    </row>
    <row r="8776" spans="28:31" ht="13" x14ac:dyDescent="0.3">
      <c r="AB8776"/>
      <c r="AC8776"/>
      <c r="AD8776"/>
      <c r="AE8776"/>
    </row>
    <row r="8777" spans="28:31" ht="13" x14ac:dyDescent="0.3">
      <c r="AB8777"/>
      <c r="AC8777"/>
      <c r="AD8777"/>
      <c r="AE8777"/>
    </row>
    <row r="8778" spans="28:31" ht="13" x14ac:dyDescent="0.3">
      <c r="AB8778"/>
      <c r="AC8778"/>
      <c r="AD8778"/>
      <c r="AE8778"/>
    </row>
    <row r="8779" spans="28:31" ht="13" x14ac:dyDescent="0.3">
      <c r="AB8779"/>
      <c r="AC8779"/>
      <c r="AD8779"/>
      <c r="AE8779"/>
    </row>
    <row r="8780" spans="28:31" ht="13" x14ac:dyDescent="0.3">
      <c r="AB8780"/>
      <c r="AC8780"/>
      <c r="AD8780"/>
      <c r="AE8780"/>
    </row>
    <row r="8781" spans="28:31" ht="13" x14ac:dyDescent="0.3">
      <c r="AB8781"/>
      <c r="AC8781"/>
      <c r="AD8781"/>
      <c r="AE8781"/>
    </row>
    <row r="8782" spans="28:31" ht="13" x14ac:dyDescent="0.3">
      <c r="AB8782"/>
      <c r="AC8782"/>
      <c r="AD8782"/>
      <c r="AE8782"/>
    </row>
    <row r="8783" spans="28:31" ht="13" x14ac:dyDescent="0.3">
      <c r="AB8783"/>
      <c r="AC8783"/>
      <c r="AD8783"/>
      <c r="AE8783"/>
    </row>
    <row r="8784" spans="28:31" ht="13" x14ac:dyDescent="0.3">
      <c r="AB8784"/>
      <c r="AC8784"/>
      <c r="AD8784"/>
      <c r="AE8784"/>
    </row>
    <row r="8785" spans="28:31" ht="13" x14ac:dyDescent="0.3">
      <c r="AB8785"/>
      <c r="AC8785"/>
      <c r="AD8785"/>
      <c r="AE8785"/>
    </row>
    <row r="8786" spans="28:31" ht="13" x14ac:dyDescent="0.3">
      <c r="AB8786"/>
      <c r="AC8786"/>
      <c r="AD8786"/>
      <c r="AE8786"/>
    </row>
    <row r="8787" spans="28:31" ht="13" x14ac:dyDescent="0.3">
      <c r="AB8787"/>
      <c r="AC8787"/>
      <c r="AD8787"/>
      <c r="AE8787"/>
    </row>
    <row r="8788" spans="28:31" ht="13" x14ac:dyDescent="0.3">
      <c r="AB8788"/>
      <c r="AC8788"/>
      <c r="AD8788"/>
      <c r="AE8788"/>
    </row>
    <row r="8789" spans="28:31" ht="13" x14ac:dyDescent="0.3">
      <c r="AB8789"/>
      <c r="AC8789"/>
      <c r="AD8789"/>
      <c r="AE8789"/>
    </row>
    <row r="8790" spans="28:31" ht="13" x14ac:dyDescent="0.3">
      <c r="AB8790"/>
      <c r="AC8790"/>
      <c r="AD8790"/>
      <c r="AE8790"/>
    </row>
    <row r="8791" spans="28:31" ht="13" x14ac:dyDescent="0.3">
      <c r="AB8791"/>
      <c r="AC8791"/>
      <c r="AD8791"/>
      <c r="AE8791"/>
    </row>
    <row r="8792" spans="28:31" ht="13" x14ac:dyDescent="0.3">
      <c r="AB8792"/>
      <c r="AC8792"/>
      <c r="AD8792"/>
      <c r="AE8792"/>
    </row>
    <row r="8793" spans="28:31" ht="13" x14ac:dyDescent="0.3">
      <c r="AB8793"/>
      <c r="AC8793"/>
      <c r="AD8793"/>
      <c r="AE8793"/>
    </row>
    <row r="8794" spans="28:31" ht="13" x14ac:dyDescent="0.3">
      <c r="AB8794"/>
      <c r="AC8794"/>
      <c r="AD8794"/>
      <c r="AE8794"/>
    </row>
    <row r="8795" spans="28:31" ht="13" x14ac:dyDescent="0.3">
      <c r="AB8795"/>
      <c r="AC8795"/>
      <c r="AD8795"/>
      <c r="AE8795"/>
    </row>
    <row r="8796" spans="28:31" ht="13" x14ac:dyDescent="0.3">
      <c r="AB8796"/>
      <c r="AC8796"/>
      <c r="AD8796"/>
      <c r="AE8796"/>
    </row>
    <row r="8797" spans="28:31" ht="13" x14ac:dyDescent="0.3">
      <c r="AB8797"/>
      <c r="AC8797"/>
      <c r="AD8797"/>
      <c r="AE8797"/>
    </row>
    <row r="8798" spans="28:31" ht="13" x14ac:dyDescent="0.3">
      <c r="AB8798"/>
      <c r="AC8798"/>
      <c r="AD8798"/>
      <c r="AE8798"/>
    </row>
    <row r="8799" spans="28:31" ht="13" x14ac:dyDescent="0.3">
      <c r="AB8799"/>
      <c r="AC8799"/>
      <c r="AD8799"/>
      <c r="AE8799"/>
    </row>
    <row r="8800" spans="28:31" ht="13" x14ac:dyDescent="0.3">
      <c r="AB8800"/>
      <c r="AC8800"/>
      <c r="AD8800"/>
      <c r="AE8800"/>
    </row>
    <row r="8801" spans="28:31" ht="13" x14ac:dyDescent="0.3">
      <c r="AB8801"/>
      <c r="AC8801"/>
      <c r="AD8801"/>
      <c r="AE8801"/>
    </row>
    <row r="8802" spans="28:31" ht="13" x14ac:dyDescent="0.3">
      <c r="AB8802"/>
      <c r="AC8802"/>
      <c r="AD8802"/>
      <c r="AE8802"/>
    </row>
    <row r="8803" spans="28:31" ht="13" x14ac:dyDescent="0.3">
      <c r="AB8803"/>
      <c r="AC8803"/>
      <c r="AD8803"/>
      <c r="AE8803"/>
    </row>
    <row r="8804" spans="28:31" ht="13" x14ac:dyDescent="0.3">
      <c r="AB8804"/>
      <c r="AC8804"/>
      <c r="AD8804"/>
      <c r="AE8804"/>
    </row>
    <row r="8805" spans="28:31" ht="13" x14ac:dyDescent="0.3">
      <c r="AB8805"/>
      <c r="AC8805"/>
      <c r="AD8805"/>
      <c r="AE8805"/>
    </row>
    <row r="8806" spans="28:31" ht="13" x14ac:dyDescent="0.3">
      <c r="AB8806"/>
      <c r="AC8806"/>
      <c r="AD8806"/>
      <c r="AE8806"/>
    </row>
    <row r="8807" spans="28:31" ht="13" x14ac:dyDescent="0.3">
      <c r="AB8807"/>
      <c r="AC8807"/>
      <c r="AD8807"/>
      <c r="AE8807"/>
    </row>
    <row r="8808" spans="28:31" ht="13" x14ac:dyDescent="0.3">
      <c r="AB8808"/>
      <c r="AC8808"/>
      <c r="AD8808"/>
      <c r="AE8808"/>
    </row>
    <row r="8809" spans="28:31" ht="13" x14ac:dyDescent="0.3">
      <c r="AB8809"/>
      <c r="AC8809"/>
      <c r="AD8809"/>
      <c r="AE8809"/>
    </row>
    <row r="8810" spans="28:31" ht="13" x14ac:dyDescent="0.3">
      <c r="AB8810"/>
      <c r="AC8810"/>
      <c r="AD8810"/>
      <c r="AE8810"/>
    </row>
    <row r="8811" spans="28:31" ht="13" x14ac:dyDescent="0.3">
      <c r="AB8811"/>
      <c r="AC8811"/>
      <c r="AD8811"/>
      <c r="AE8811"/>
    </row>
    <row r="8812" spans="28:31" ht="13" x14ac:dyDescent="0.3">
      <c r="AB8812"/>
      <c r="AC8812"/>
      <c r="AD8812"/>
      <c r="AE8812"/>
    </row>
    <row r="8813" spans="28:31" ht="13" x14ac:dyDescent="0.3">
      <c r="AB8813"/>
      <c r="AC8813"/>
      <c r="AD8813"/>
      <c r="AE8813"/>
    </row>
    <row r="8814" spans="28:31" ht="13" x14ac:dyDescent="0.3">
      <c r="AB8814"/>
      <c r="AC8814"/>
      <c r="AD8814"/>
      <c r="AE8814"/>
    </row>
    <row r="8815" spans="28:31" ht="13" x14ac:dyDescent="0.3">
      <c r="AB8815"/>
      <c r="AC8815"/>
      <c r="AD8815"/>
      <c r="AE8815"/>
    </row>
    <row r="8816" spans="28:31" ht="13" x14ac:dyDescent="0.3">
      <c r="AB8816"/>
      <c r="AC8816"/>
      <c r="AD8816"/>
      <c r="AE8816"/>
    </row>
    <row r="8817" spans="28:31" ht="13" x14ac:dyDescent="0.3">
      <c r="AB8817"/>
      <c r="AC8817"/>
      <c r="AD8817"/>
      <c r="AE8817"/>
    </row>
    <row r="8818" spans="28:31" ht="13" x14ac:dyDescent="0.3">
      <c r="AB8818"/>
      <c r="AC8818"/>
      <c r="AD8818"/>
      <c r="AE8818"/>
    </row>
    <row r="8819" spans="28:31" ht="13" x14ac:dyDescent="0.3">
      <c r="AB8819"/>
      <c r="AC8819"/>
      <c r="AD8819"/>
      <c r="AE8819"/>
    </row>
    <row r="8820" spans="28:31" ht="13" x14ac:dyDescent="0.3">
      <c r="AB8820"/>
      <c r="AC8820"/>
      <c r="AD8820"/>
      <c r="AE8820"/>
    </row>
    <row r="8821" spans="28:31" ht="13" x14ac:dyDescent="0.3">
      <c r="AB8821"/>
      <c r="AC8821"/>
      <c r="AD8821"/>
      <c r="AE8821"/>
    </row>
    <row r="8822" spans="28:31" ht="13" x14ac:dyDescent="0.3">
      <c r="AB8822"/>
      <c r="AC8822"/>
      <c r="AD8822"/>
      <c r="AE8822"/>
    </row>
    <row r="8823" spans="28:31" ht="13" x14ac:dyDescent="0.3">
      <c r="AB8823"/>
      <c r="AC8823"/>
      <c r="AD8823"/>
      <c r="AE8823"/>
    </row>
    <row r="8824" spans="28:31" ht="13" x14ac:dyDescent="0.3">
      <c r="AB8824"/>
      <c r="AC8824"/>
      <c r="AD8824"/>
      <c r="AE8824"/>
    </row>
    <row r="8825" spans="28:31" ht="13" x14ac:dyDescent="0.3">
      <c r="AB8825"/>
      <c r="AC8825"/>
      <c r="AD8825"/>
      <c r="AE8825"/>
    </row>
    <row r="8826" spans="28:31" ht="13" x14ac:dyDescent="0.3">
      <c r="AB8826"/>
      <c r="AC8826"/>
      <c r="AD8826"/>
      <c r="AE8826"/>
    </row>
    <row r="8827" spans="28:31" ht="13" x14ac:dyDescent="0.3">
      <c r="AB8827"/>
      <c r="AC8827"/>
      <c r="AD8827"/>
      <c r="AE8827"/>
    </row>
    <row r="8828" spans="28:31" ht="13" x14ac:dyDescent="0.3">
      <c r="AB8828"/>
      <c r="AC8828"/>
      <c r="AD8828"/>
      <c r="AE8828"/>
    </row>
    <row r="8829" spans="28:31" ht="13" x14ac:dyDescent="0.3">
      <c r="AB8829"/>
      <c r="AC8829"/>
      <c r="AD8829"/>
      <c r="AE8829"/>
    </row>
    <row r="8830" spans="28:31" ht="13" x14ac:dyDescent="0.3">
      <c r="AB8830"/>
      <c r="AC8830"/>
      <c r="AD8830"/>
      <c r="AE8830"/>
    </row>
    <row r="8831" spans="28:31" ht="13" x14ac:dyDescent="0.3">
      <c r="AB8831"/>
      <c r="AC8831"/>
      <c r="AD8831"/>
      <c r="AE8831"/>
    </row>
    <row r="8832" spans="28:31" ht="13" x14ac:dyDescent="0.3">
      <c r="AB8832"/>
      <c r="AC8832"/>
      <c r="AD8832"/>
      <c r="AE8832"/>
    </row>
    <row r="8833" spans="28:31" ht="13" x14ac:dyDescent="0.3">
      <c r="AB8833"/>
      <c r="AC8833"/>
      <c r="AD8833"/>
      <c r="AE8833"/>
    </row>
    <row r="8834" spans="28:31" ht="13" x14ac:dyDescent="0.3">
      <c r="AB8834"/>
      <c r="AC8834"/>
      <c r="AD8834"/>
      <c r="AE8834"/>
    </row>
    <row r="8835" spans="28:31" ht="13" x14ac:dyDescent="0.3">
      <c r="AB8835"/>
      <c r="AC8835"/>
      <c r="AD8835"/>
      <c r="AE8835"/>
    </row>
    <row r="8836" spans="28:31" ht="13" x14ac:dyDescent="0.3">
      <c r="AB8836"/>
      <c r="AC8836"/>
      <c r="AD8836"/>
      <c r="AE8836"/>
    </row>
    <row r="8837" spans="28:31" ht="13" x14ac:dyDescent="0.3">
      <c r="AB8837"/>
      <c r="AC8837"/>
      <c r="AD8837"/>
      <c r="AE8837"/>
    </row>
    <row r="8838" spans="28:31" ht="13" x14ac:dyDescent="0.3">
      <c r="AB8838"/>
      <c r="AC8838"/>
      <c r="AD8838"/>
      <c r="AE8838"/>
    </row>
    <row r="8839" spans="28:31" ht="13" x14ac:dyDescent="0.3">
      <c r="AB8839"/>
      <c r="AC8839"/>
      <c r="AD8839"/>
      <c r="AE8839"/>
    </row>
    <row r="8840" spans="28:31" ht="13" x14ac:dyDescent="0.3">
      <c r="AB8840"/>
      <c r="AC8840"/>
      <c r="AD8840"/>
      <c r="AE8840"/>
    </row>
    <row r="8841" spans="28:31" ht="13" x14ac:dyDescent="0.3">
      <c r="AB8841"/>
      <c r="AC8841"/>
      <c r="AD8841"/>
      <c r="AE8841"/>
    </row>
    <row r="8842" spans="28:31" ht="13" x14ac:dyDescent="0.3">
      <c r="AB8842"/>
      <c r="AC8842"/>
      <c r="AD8842"/>
      <c r="AE8842"/>
    </row>
    <row r="8843" spans="28:31" ht="13" x14ac:dyDescent="0.3">
      <c r="AB8843"/>
      <c r="AC8843"/>
      <c r="AD8843"/>
      <c r="AE8843"/>
    </row>
    <row r="8844" spans="28:31" ht="13" x14ac:dyDescent="0.3">
      <c r="AB8844"/>
      <c r="AC8844"/>
      <c r="AD8844"/>
      <c r="AE8844"/>
    </row>
    <row r="8845" spans="28:31" ht="13" x14ac:dyDescent="0.3">
      <c r="AB8845"/>
      <c r="AC8845"/>
      <c r="AD8845"/>
      <c r="AE8845"/>
    </row>
    <row r="8846" spans="28:31" ht="13" x14ac:dyDescent="0.3">
      <c r="AB8846"/>
      <c r="AC8846"/>
      <c r="AD8846"/>
      <c r="AE8846"/>
    </row>
    <row r="8847" spans="28:31" ht="13" x14ac:dyDescent="0.3">
      <c r="AB8847"/>
      <c r="AC8847"/>
      <c r="AD8847"/>
      <c r="AE8847"/>
    </row>
    <row r="8848" spans="28:31" ht="13" x14ac:dyDescent="0.3">
      <c r="AB8848"/>
      <c r="AC8848"/>
      <c r="AD8848"/>
      <c r="AE8848"/>
    </row>
    <row r="8849" spans="28:31" ht="13" x14ac:dyDescent="0.3">
      <c r="AB8849"/>
      <c r="AC8849"/>
      <c r="AD8849"/>
      <c r="AE8849"/>
    </row>
    <row r="8850" spans="28:31" ht="13" x14ac:dyDescent="0.3">
      <c r="AB8850"/>
      <c r="AC8850"/>
      <c r="AD8850"/>
      <c r="AE8850"/>
    </row>
    <row r="8851" spans="28:31" ht="13" x14ac:dyDescent="0.3">
      <c r="AB8851"/>
      <c r="AC8851"/>
      <c r="AD8851"/>
      <c r="AE8851"/>
    </row>
    <row r="8852" spans="28:31" ht="13" x14ac:dyDescent="0.3">
      <c r="AB8852"/>
      <c r="AC8852"/>
      <c r="AD8852"/>
      <c r="AE8852"/>
    </row>
    <row r="8853" spans="28:31" ht="13" x14ac:dyDescent="0.3">
      <c r="AB8853"/>
      <c r="AC8853"/>
      <c r="AD8853"/>
      <c r="AE8853"/>
    </row>
    <row r="8854" spans="28:31" ht="13" x14ac:dyDescent="0.3">
      <c r="AB8854"/>
      <c r="AC8854"/>
      <c r="AD8854"/>
      <c r="AE8854"/>
    </row>
    <row r="8855" spans="28:31" ht="13" x14ac:dyDescent="0.3">
      <c r="AB8855"/>
      <c r="AC8855"/>
      <c r="AD8855"/>
      <c r="AE8855"/>
    </row>
    <row r="8856" spans="28:31" ht="13" x14ac:dyDescent="0.3">
      <c r="AB8856"/>
      <c r="AC8856"/>
      <c r="AD8856"/>
      <c r="AE8856"/>
    </row>
    <row r="8857" spans="28:31" ht="13" x14ac:dyDescent="0.3">
      <c r="AB8857"/>
      <c r="AC8857"/>
      <c r="AD8857"/>
      <c r="AE8857"/>
    </row>
    <row r="8858" spans="28:31" ht="13" x14ac:dyDescent="0.3">
      <c r="AB8858"/>
      <c r="AC8858"/>
      <c r="AD8858"/>
      <c r="AE8858"/>
    </row>
    <row r="8859" spans="28:31" ht="13" x14ac:dyDescent="0.3">
      <c r="AB8859"/>
      <c r="AC8859"/>
      <c r="AD8859"/>
      <c r="AE8859"/>
    </row>
    <row r="8860" spans="28:31" ht="13" x14ac:dyDescent="0.3">
      <c r="AB8860"/>
      <c r="AC8860"/>
      <c r="AD8860"/>
      <c r="AE8860"/>
    </row>
    <row r="8861" spans="28:31" ht="13" x14ac:dyDescent="0.3">
      <c r="AB8861"/>
      <c r="AC8861"/>
      <c r="AD8861"/>
      <c r="AE8861"/>
    </row>
    <row r="8862" spans="28:31" ht="13" x14ac:dyDescent="0.3">
      <c r="AB8862"/>
      <c r="AC8862"/>
      <c r="AD8862"/>
      <c r="AE8862"/>
    </row>
    <row r="8863" spans="28:31" ht="13" x14ac:dyDescent="0.3">
      <c r="AB8863"/>
      <c r="AC8863"/>
      <c r="AD8863"/>
      <c r="AE8863"/>
    </row>
    <row r="8864" spans="28:31" ht="13" x14ac:dyDescent="0.3">
      <c r="AB8864"/>
      <c r="AC8864"/>
      <c r="AD8864"/>
      <c r="AE8864"/>
    </row>
    <row r="8865" spans="28:31" ht="13" x14ac:dyDescent="0.3">
      <c r="AB8865"/>
      <c r="AC8865"/>
      <c r="AD8865"/>
      <c r="AE8865"/>
    </row>
    <row r="8866" spans="28:31" ht="13" x14ac:dyDescent="0.3">
      <c r="AB8866"/>
      <c r="AC8866"/>
      <c r="AD8866"/>
      <c r="AE8866"/>
    </row>
    <row r="8867" spans="28:31" ht="13" x14ac:dyDescent="0.3">
      <c r="AB8867"/>
      <c r="AC8867"/>
      <c r="AD8867"/>
      <c r="AE8867"/>
    </row>
    <row r="8868" spans="28:31" ht="13" x14ac:dyDescent="0.3">
      <c r="AB8868"/>
      <c r="AC8868"/>
      <c r="AD8868"/>
      <c r="AE8868"/>
    </row>
    <row r="8869" spans="28:31" ht="13" x14ac:dyDescent="0.3">
      <c r="AB8869"/>
      <c r="AC8869"/>
      <c r="AD8869"/>
      <c r="AE8869"/>
    </row>
    <row r="8870" spans="28:31" ht="13" x14ac:dyDescent="0.3">
      <c r="AB8870"/>
      <c r="AC8870"/>
      <c r="AD8870"/>
      <c r="AE8870"/>
    </row>
    <row r="8871" spans="28:31" ht="13" x14ac:dyDescent="0.3">
      <c r="AB8871"/>
      <c r="AC8871"/>
      <c r="AD8871"/>
      <c r="AE8871"/>
    </row>
    <row r="8872" spans="28:31" ht="13" x14ac:dyDescent="0.3">
      <c r="AB8872"/>
      <c r="AC8872"/>
      <c r="AD8872"/>
      <c r="AE8872"/>
    </row>
    <row r="8873" spans="28:31" ht="13" x14ac:dyDescent="0.3">
      <c r="AB8873"/>
      <c r="AC8873"/>
      <c r="AD8873"/>
      <c r="AE8873"/>
    </row>
    <row r="8874" spans="28:31" ht="13" x14ac:dyDescent="0.3">
      <c r="AB8874"/>
      <c r="AC8874"/>
      <c r="AD8874"/>
      <c r="AE8874"/>
    </row>
    <row r="8875" spans="28:31" ht="13" x14ac:dyDescent="0.3">
      <c r="AB8875"/>
      <c r="AC8875"/>
      <c r="AD8875"/>
      <c r="AE8875"/>
    </row>
    <row r="8876" spans="28:31" ht="13" x14ac:dyDescent="0.3">
      <c r="AB8876"/>
      <c r="AC8876"/>
      <c r="AD8876"/>
      <c r="AE8876"/>
    </row>
    <row r="8877" spans="28:31" ht="13" x14ac:dyDescent="0.3">
      <c r="AB8877"/>
      <c r="AC8877"/>
      <c r="AD8877"/>
      <c r="AE8877"/>
    </row>
    <row r="8878" spans="28:31" ht="13" x14ac:dyDescent="0.3">
      <c r="AB8878"/>
      <c r="AC8878"/>
      <c r="AD8878"/>
      <c r="AE8878"/>
    </row>
    <row r="8879" spans="28:31" ht="13" x14ac:dyDescent="0.3">
      <c r="AB8879"/>
      <c r="AC8879"/>
      <c r="AD8879"/>
      <c r="AE8879"/>
    </row>
    <row r="8880" spans="28:31" ht="13" x14ac:dyDescent="0.3">
      <c r="AB8880"/>
      <c r="AC8880"/>
      <c r="AD8880"/>
      <c r="AE8880"/>
    </row>
    <row r="8881" spans="28:31" ht="13" x14ac:dyDescent="0.3">
      <c r="AB8881"/>
      <c r="AC8881"/>
      <c r="AD8881"/>
      <c r="AE8881"/>
    </row>
    <row r="8882" spans="28:31" ht="13" x14ac:dyDescent="0.3">
      <c r="AB8882"/>
      <c r="AC8882"/>
      <c r="AD8882"/>
      <c r="AE8882"/>
    </row>
    <row r="8883" spans="28:31" ht="13" x14ac:dyDescent="0.3">
      <c r="AB8883"/>
      <c r="AC8883"/>
      <c r="AD8883"/>
      <c r="AE8883"/>
    </row>
    <row r="8884" spans="28:31" ht="13" x14ac:dyDescent="0.3">
      <c r="AB8884"/>
      <c r="AC8884"/>
      <c r="AD8884"/>
      <c r="AE8884"/>
    </row>
    <row r="8885" spans="28:31" ht="13" x14ac:dyDescent="0.3">
      <c r="AB8885"/>
      <c r="AC8885"/>
      <c r="AD8885"/>
      <c r="AE8885"/>
    </row>
    <row r="8886" spans="28:31" ht="13" x14ac:dyDescent="0.3">
      <c r="AB8886"/>
      <c r="AC8886"/>
      <c r="AD8886"/>
      <c r="AE8886"/>
    </row>
    <row r="8887" spans="28:31" ht="13" x14ac:dyDescent="0.3">
      <c r="AB8887"/>
      <c r="AC8887"/>
      <c r="AD8887"/>
      <c r="AE8887"/>
    </row>
    <row r="8888" spans="28:31" ht="13" x14ac:dyDescent="0.3">
      <c r="AB8888"/>
      <c r="AC8888"/>
      <c r="AD8888"/>
      <c r="AE8888"/>
    </row>
    <row r="8889" spans="28:31" ht="13" x14ac:dyDescent="0.3">
      <c r="AB8889"/>
      <c r="AC8889"/>
      <c r="AD8889"/>
      <c r="AE8889"/>
    </row>
    <row r="8890" spans="28:31" ht="13" x14ac:dyDescent="0.3">
      <c r="AB8890"/>
      <c r="AC8890"/>
      <c r="AD8890"/>
      <c r="AE8890"/>
    </row>
    <row r="8891" spans="28:31" ht="13" x14ac:dyDescent="0.3">
      <c r="AB8891"/>
      <c r="AC8891"/>
      <c r="AD8891"/>
      <c r="AE8891"/>
    </row>
    <row r="8892" spans="28:31" ht="13" x14ac:dyDescent="0.3">
      <c r="AB8892"/>
      <c r="AC8892"/>
      <c r="AD8892"/>
      <c r="AE8892"/>
    </row>
    <row r="8893" spans="28:31" ht="13" x14ac:dyDescent="0.3">
      <c r="AB8893"/>
      <c r="AC8893"/>
      <c r="AD8893"/>
      <c r="AE8893"/>
    </row>
    <row r="8894" spans="28:31" ht="13" x14ac:dyDescent="0.3">
      <c r="AB8894"/>
      <c r="AC8894"/>
      <c r="AD8894"/>
      <c r="AE8894"/>
    </row>
    <row r="8895" spans="28:31" ht="13" x14ac:dyDescent="0.3">
      <c r="AB8895"/>
      <c r="AC8895"/>
      <c r="AD8895"/>
      <c r="AE8895"/>
    </row>
    <row r="8896" spans="28:31" ht="13" x14ac:dyDescent="0.3">
      <c r="AB8896"/>
      <c r="AC8896"/>
      <c r="AD8896"/>
      <c r="AE8896"/>
    </row>
    <row r="8897" spans="28:31" ht="13" x14ac:dyDescent="0.3">
      <c r="AB8897"/>
      <c r="AC8897"/>
      <c r="AD8897"/>
      <c r="AE8897"/>
    </row>
    <row r="8898" spans="28:31" ht="13" x14ac:dyDescent="0.3">
      <c r="AB8898"/>
      <c r="AC8898"/>
      <c r="AD8898"/>
      <c r="AE8898"/>
    </row>
    <row r="8899" spans="28:31" ht="13" x14ac:dyDescent="0.3">
      <c r="AB8899"/>
      <c r="AC8899"/>
      <c r="AD8899"/>
      <c r="AE8899"/>
    </row>
    <row r="8900" spans="28:31" ht="13" x14ac:dyDescent="0.3">
      <c r="AB8900"/>
      <c r="AC8900"/>
      <c r="AD8900"/>
      <c r="AE8900"/>
    </row>
    <row r="8901" spans="28:31" ht="13" x14ac:dyDescent="0.3">
      <c r="AB8901"/>
      <c r="AC8901"/>
      <c r="AD8901"/>
      <c r="AE8901"/>
    </row>
    <row r="8902" spans="28:31" ht="13" x14ac:dyDescent="0.3">
      <c r="AB8902"/>
      <c r="AC8902"/>
      <c r="AD8902"/>
      <c r="AE8902"/>
    </row>
    <row r="8903" spans="28:31" ht="13" x14ac:dyDescent="0.3">
      <c r="AB8903"/>
      <c r="AC8903"/>
      <c r="AD8903"/>
      <c r="AE8903"/>
    </row>
    <row r="8904" spans="28:31" ht="13" x14ac:dyDescent="0.3">
      <c r="AB8904"/>
      <c r="AC8904"/>
      <c r="AD8904"/>
      <c r="AE8904"/>
    </row>
    <row r="8905" spans="28:31" ht="13" x14ac:dyDescent="0.3">
      <c r="AB8905"/>
      <c r="AC8905"/>
      <c r="AD8905"/>
      <c r="AE8905"/>
    </row>
    <row r="8906" spans="28:31" ht="13" x14ac:dyDescent="0.3">
      <c r="AB8906"/>
      <c r="AC8906"/>
      <c r="AD8906"/>
      <c r="AE8906"/>
    </row>
    <row r="8907" spans="28:31" ht="13" x14ac:dyDescent="0.3">
      <c r="AB8907"/>
      <c r="AC8907"/>
      <c r="AD8907"/>
      <c r="AE8907"/>
    </row>
    <row r="8908" spans="28:31" ht="13" x14ac:dyDescent="0.3">
      <c r="AB8908"/>
      <c r="AC8908"/>
      <c r="AD8908"/>
      <c r="AE8908"/>
    </row>
    <row r="8909" spans="28:31" ht="13" x14ac:dyDescent="0.3">
      <c r="AB8909"/>
      <c r="AC8909"/>
      <c r="AD8909"/>
      <c r="AE8909"/>
    </row>
    <row r="8910" spans="28:31" ht="13" x14ac:dyDescent="0.3">
      <c r="AB8910"/>
      <c r="AC8910"/>
      <c r="AD8910"/>
      <c r="AE8910"/>
    </row>
    <row r="8911" spans="28:31" ht="13" x14ac:dyDescent="0.3">
      <c r="AB8911"/>
      <c r="AC8911"/>
      <c r="AD8911"/>
      <c r="AE8911"/>
    </row>
    <row r="8912" spans="28:31" ht="13" x14ac:dyDescent="0.3">
      <c r="AB8912"/>
      <c r="AC8912"/>
      <c r="AD8912"/>
      <c r="AE8912"/>
    </row>
    <row r="8913" spans="28:31" ht="13" x14ac:dyDescent="0.3">
      <c r="AB8913"/>
      <c r="AC8913"/>
      <c r="AD8913"/>
      <c r="AE8913"/>
    </row>
    <row r="8914" spans="28:31" ht="13" x14ac:dyDescent="0.3">
      <c r="AB8914"/>
      <c r="AC8914"/>
      <c r="AD8914"/>
      <c r="AE8914"/>
    </row>
    <row r="8915" spans="28:31" ht="13" x14ac:dyDescent="0.3">
      <c r="AB8915"/>
      <c r="AC8915"/>
      <c r="AD8915"/>
      <c r="AE8915"/>
    </row>
    <row r="8916" spans="28:31" ht="13" x14ac:dyDescent="0.3">
      <c r="AB8916"/>
      <c r="AC8916"/>
      <c r="AD8916"/>
      <c r="AE8916"/>
    </row>
    <row r="8917" spans="28:31" ht="13" x14ac:dyDescent="0.3">
      <c r="AB8917"/>
      <c r="AC8917"/>
      <c r="AD8917"/>
      <c r="AE8917"/>
    </row>
    <row r="8918" spans="28:31" ht="13" x14ac:dyDescent="0.3">
      <c r="AB8918"/>
      <c r="AC8918"/>
      <c r="AD8918"/>
      <c r="AE8918"/>
    </row>
    <row r="8919" spans="28:31" ht="13" x14ac:dyDescent="0.3">
      <c r="AB8919"/>
      <c r="AC8919"/>
      <c r="AD8919"/>
      <c r="AE8919"/>
    </row>
    <row r="8920" spans="28:31" ht="13" x14ac:dyDescent="0.3">
      <c r="AB8920"/>
      <c r="AC8920"/>
      <c r="AD8920"/>
      <c r="AE8920"/>
    </row>
    <row r="8921" spans="28:31" ht="13" x14ac:dyDescent="0.3">
      <c r="AB8921"/>
      <c r="AC8921"/>
      <c r="AD8921"/>
      <c r="AE8921"/>
    </row>
    <row r="8922" spans="28:31" ht="13" x14ac:dyDescent="0.3">
      <c r="AB8922"/>
      <c r="AC8922"/>
      <c r="AD8922"/>
      <c r="AE8922"/>
    </row>
    <row r="8923" spans="28:31" ht="13" x14ac:dyDescent="0.3">
      <c r="AB8923"/>
      <c r="AC8923"/>
      <c r="AD8923"/>
      <c r="AE8923"/>
    </row>
    <row r="8924" spans="28:31" ht="13" x14ac:dyDescent="0.3">
      <c r="AB8924"/>
      <c r="AC8924"/>
      <c r="AD8924"/>
      <c r="AE8924"/>
    </row>
    <row r="8925" spans="28:31" ht="13" x14ac:dyDescent="0.3">
      <c r="AB8925"/>
      <c r="AC8925"/>
      <c r="AD8925"/>
      <c r="AE8925"/>
    </row>
    <row r="8926" spans="28:31" ht="13" x14ac:dyDescent="0.3">
      <c r="AB8926"/>
      <c r="AC8926"/>
      <c r="AD8926"/>
      <c r="AE8926"/>
    </row>
    <row r="8927" spans="28:31" ht="13" x14ac:dyDescent="0.3">
      <c r="AB8927"/>
      <c r="AC8927"/>
      <c r="AD8927"/>
      <c r="AE8927"/>
    </row>
    <row r="8928" spans="28:31" ht="13" x14ac:dyDescent="0.3">
      <c r="AB8928"/>
      <c r="AC8928"/>
      <c r="AD8928"/>
      <c r="AE8928"/>
    </row>
    <row r="8929" spans="28:31" ht="13" x14ac:dyDescent="0.3">
      <c r="AB8929"/>
      <c r="AC8929"/>
      <c r="AD8929"/>
      <c r="AE8929"/>
    </row>
    <row r="8930" spans="28:31" ht="13" x14ac:dyDescent="0.3">
      <c r="AB8930"/>
      <c r="AC8930"/>
      <c r="AD8930"/>
      <c r="AE8930"/>
    </row>
    <row r="8931" spans="28:31" ht="13" x14ac:dyDescent="0.3">
      <c r="AB8931"/>
      <c r="AC8931"/>
      <c r="AD8931"/>
      <c r="AE8931"/>
    </row>
    <row r="8932" spans="28:31" ht="13" x14ac:dyDescent="0.3">
      <c r="AB8932"/>
      <c r="AC8932"/>
      <c r="AD8932"/>
      <c r="AE8932"/>
    </row>
    <row r="8933" spans="28:31" ht="13" x14ac:dyDescent="0.3">
      <c r="AB8933"/>
      <c r="AC8933"/>
      <c r="AD8933"/>
      <c r="AE8933"/>
    </row>
    <row r="8934" spans="28:31" ht="13" x14ac:dyDescent="0.3">
      <c r="AB8934"/>
      <c r="AC8934"/>
      <c r="AD8934"/>
      <c r="AE8934"/>
    </row>
    <row r="8935" spans="28:31" ht="13" x14ac:dyDescent="0.3">
      <c r="AB8935"/>
      <c r="AC8935"/>
      <c r="AD8935"/>
      <c r="AE8935"/>
    </row>
    <row r="8936" spans="28:31" ht="13" x14ac:dyDescent="0.3">
      <c r="AB8936"/>
      <c r="AC8936"/>
      <c r="AD8936"/>
      <c r="AE8936"/>
    </row>
    <row r="8937" spans="28:31" ht="13" x14ac:dyDescent="0.3">
      <c r="AB8937"/>
      <c r="AC8937"/>
      <c r="AD8937"/>
      <c r="AE8937"/>
    </row>
    <row r="8938" spans="28:31" ht="13" x14ac:dyDescent="0.3">
      <c r="AB8938"/>
      <c r="AC8938"/>
      <c r="AD8938"/>
      <c r="AE8938"/>
    </row>
    <row r="8939" spans="28:31" ht="13" x14ac:dyDescent="0.3">
      <c r="AB8939"/>
      <c r="AC8939"/>
      <c r="AD8939"/>
      <c r="AE8939"/>
    </row>
    <row r="8940" spans="28:31" ht="13" x14ac:dyDescent="0.3">
      <c r="AB8940"/>
      <c r="AC8940"/>
      <c r="AD8940"/>
      <c r="AE8940"/>
    </row>
    <row r="8941" spans="28:31" ht="13" x14ac:dyDescent="0.3">
      <c r="AB8941"/>
      <c r="AC8941"/>
      <c r="AD8941"/>
      <c r="AE8941"/>
    </row>
    <row r="8942" spans="28:31" ht="13" x14ac:dyDescent="0.3">
      <c r="AB8942"/>
      <c r="AC8942"/>
      <c r="AD8942"/>
      <c r="AE8942"/>
    </row>
    <row r="8943" spans="28:31" ht="13" x14ac:dyDescent="0.3">
      <c r="AB8943"/>
      <c r="AC8943"/>
      <c r="AD8943"/>
      <c r="AE8943"/>
    </row>
    <row r="8944" spans="28:31" ht="13" x14ac:dyDescent="0.3">
      <c r="AB8944"/>
      <c r="AC8944"/>
      <c r="AD8944"/>
      <c r="AE8944"/>
    </row>
    <row r="8945" spans="28:31" ht="13" x14ac:dyDescent="0.3">
      <c r="AB8945"/>
      <c r="AC8945"/>
      <c r="AD8945"/>
      <c r="AE8945"/>
    </row>
    <row r="8946" spans="28:31" ht="13" x14ac:dyDescent="0.3">
      <c r="AB8946"/>
      <c r="AC8946"/>
      <c r="AD8946"/>
      <c r="AE8946"/>
    </row>
    <row r="8947" spans="28:31" ht="13" x14ac:dyDescent="0.3">
      <c r="AB8947"/>
      <c r="AC8947"/>
      <c r="AD8947"/>
      <c r="AE8947"/>
    </row>
    <row r="8948" spans="28:31" ht="13" x14ac:dyDescent="0.3">
      <c r="AB8948"/>
      <c r="AC8948"/>
      <c r="AD8948"/>
      <c r="AE8948"/>
    </row>
    <row r="8949" spans="28:31" ht="13" x14ac:dyDescent="0.3">
      <c r="AB8949"/>
      <c r="AC8949"/>
      <c r="AD8949"/>
      <c r="AE8949"/>
    </row>
    <row r="8950" spans="28:31" ht="13" x14ac:dyDescent="0.3">
      <c r="AB8950"/>
      <c r="AC8950"/>
      <c r="AD8950"/>
      <c r="AE8950"/>
    </row>
    <row r="8951" spans="28:31" ht="13" x14ac:dyDescent="0.3">
      <c r="AB8951"/>
      <c r="AC8951"/>
      <c r="AD8951"/>
      <c r="AE8951"/>
    </row>
    <row r="8952" spans="28:31" ht="13" x14ac:dyDescent="0.3">
      <c r="AB8952"/>
      <c r="AC8952"/>
      <c r="AD8952"/>
      <c r="AE8952"/>
    </row>
    <row r="8953" spans="28:31" ht="13" x14ac:dyDescent="0.3">
      <c r="AB8953"/>
      <c r="AC8953"/>
      <c r="AD8953"/>
      <c r="AE8953"/>
    </row>
    <row r="8954" spans="28:31" ht="13" x14ac:dyDescent="0.3">
      <c r="AB8954"/>
      <c r="AC8954"/>
      <c r="AD8954"/>
      <c r="AE8954"/>
    </row>
    <row r="8955" spans="28:31" ht="13" x14ac:dyDescent="0.3">
      <c r="AB8955"/>
      <c r="AC8955"/>
      <c r="AD8955"/>
      <c r="AE8955"/>
    </row>
    <row r="8956" spans="28:31" ht="13" x14ac:dyDescent="0.3">
      <c r="AB8956"/>
      <c r="AC8956"/>
      <c r="AD8956"/>
      <c r="AE8956"/>
    </row>
    <row r="8957" spans="28:31" ht="13" x14ac:dyDescent="0.3">
      <c r="AB8957"/>
      <c r="AC8957"/>
      <c r="AD8957"/>
      <c r="AE8957"/>
    </row>
    <row r="8958" spans="28:31" ht="13" x14ac:dyDescent="0.3">
      <c r="AB8958"/>
      <c r="AC8958"/>
      <c r="AD8958"/>
      <c r="AE8958"/>
    </row>
    <row r="8959" spans="28:31" ht="13" x14ac:dyDescent="0.3">
      <c r="AB8959"/>
      <c r="AC8959"/>
      <c r="AD8959"/>
      <c r="AE8959"/>
    </row>
    <row r="8960" spans="28:31" ht="13" x14ac:dyDescent="0.3">
      <c r="AB8960"/>
      <c r="AC8960"/>
      <c r="AD8960"/>
      <c r="AE8960"/>
    </row>
    <row r="8961" spans="28:31" ht="13" x14ac:dyDescent="0.3">
      <c r="AB8961"/>
      <c r="AC8961"/>
      <c r="AD8961"/>
      <c r="AE8961"/>
    </row>
    <row r="8962" spans="28:31" ht="13" x14ac:dyDescent="0.3">
      <c r="AB8962"/>
      <c r="AC8962"/>
      <c r="AD8962"/>
      <c r="AE8962"/>
    </row>
    <row r="8963" spans="28:31" ht="13" x14ac:dyDescent="0.3">
      <c r="AB8963"/>
      <c r="AC8963"/>
      <c r="AD8963"/>
      <c r="AE8963"/>
    </row>
    <row r="8964" spans="28:31" ht="13" x14ac:dyDescent="0.3">
      <c r="AB8964"/>
      <c r="AC8964"/>
      <c r="AD8964"/>
      <c r="AE8964"/>
    </row>
    <row r="8965" spans="28:31" ht="13" x14ac:dyDescent="0.3">
      <c r="AB8965"/>
      <c r="AC8965"/>
      <c r="AD8965"/>
      <c r="AE8965"/>
    </row>
    <row r="8966" spans="28:31" ht="13" x14ac:dyDescent="0.3">
      <c r="AB8966"/>
      <c r="AC8966"/>
      <c r="AD8966"/>
      <c r="AE8966"/>
    </row>
    <row r="8967" spans="28:31" ht="13" x14ac:dyDescent="0.3">
      <c r="AB8967"/>
      <c r="AC8967"/>
      <c r="AD8967"/>
      <c r="AE8967"/>
    </row>
    <row r="8968" spans="28:31" ht="13" x14ac:dyDescent="0.3">
      <c r="AB8968"/>
      <c r="AC8968"/>
      <c r="AD8968"/>
      <c r="AE8968"/>
    </row>
    <row r="8969" spans="28:31" ht="13" x14ac:dyDescent="0.3">
      <c r="AB8969"/>
      <c r="AC8969"/>
      <c r="AD8969"/>
      <c r="AE8969"/>
    </row>
    <row r="8970" spans="28:31" ht="13" x14ac:dyDescent="0.3">
      <c r="AB8970"/>
      <c r="AC8970"/>
      <c r="AD8970"/>
      <c r="AE8970"/>
    </row>
    <row r="8971" spans="28:31" ht="13" x14ac:dyDescent="0.3">
      <c r="AB8971"/>
      <c r="AC8971"/>
      <c r="AD8971"/>
      <c r="AE8971"/>
    </row>
    <row r="8972" spans="28:31" ht="13" x14ac:dyDescent="0.3">
      <c r="AB8972"/>
      <c r="AC8972"/>
      <c r="AD8972"/>
      <c r="AE8972"/>
    </row>
    <row r="8973" spans="28:31" ht="13" x14ac:dyDescent="0.3">
      <c r="AB8973"/>
      <c r="AC8973"/>
      <c r="AD8973"/>
      <c r="AE8973"/>
    </row>
    <row r="8974" spans="28:31" ht="13" x14ac:dyDescent="0.3">
      <c r="AB8974"/>
      <c r="AC8974"/>
      <c r="AD8974"/>
      <c r="AE8974"/>
    </row>
    <row r="8975" spans="28:31" ht="13" x14ac:dyDescent="0.3">
      <c r="AB8975"/>
      <c r="AC8975"/>
      <c r="AD8975"/>
      <c r="AE8975"/>
    </row>
    <row r="8976" spans="28:31" ht="13" x14ac:dyDescent="0.3">
      <c r="AB8976"/>
      <c r="AC8976"/>
      <c r="AD8976"/>
      <c r="AE8976"/>
    </row>
    <row r="8977" spans="28:31" ht="13" x14ac:dyDescent="0.3">
      <c r="AB8977"/>
      <c r="AC8977"/>
      <c r="AD8977"/>
      <c r="AE8977"/>
    </row>
    <row r="8978" spans="28:31" ht="13" x14ac:dyDescent="0.3">
      <c r="AB8978"/>
      <c r="AC8978"/>
      <c r="AD8978"/>
      <c r="AE8978"/>
    </row>
    <row r="8979" spans="28:31" ht="13" x14ac:dyDescent="0.3">
      <c r="AB8979"/>
      <c r="AC8979"/>
      <c r="AD8979"/>
      <c r="AE8979"/>
    </row>
    <row r="8980" spans="28:31" ht="13" x14ac:dyDescent="0.3">
      <c r="AB8980"/>
      <c r="AC8980"/>
      <c r="AD8980"/>
      <c r="AE8980"/>
    </row>
    <row r="8981" spans="28:31" ht="13" x14ac:dyDescent="0.3">
      <c r="AB8981"/>
      <c r="AC8981"/>
      <c r="AD8981"/>
      <c r="AE8981"/>
    </row>
    <row r="8982" spans="28:31" ht="13" x14ac:dyDescent="0.3">
      <c r="AB8982"/>
      <c r="AC8982"/>
      <c r="AD8982"/>
      <c r="AE8982"/>
    </row>
    <row r="8983" spans="28:31" ht="13" x14ac:dyDescent="0.3">
      <c r="AB8983"/>
      <c r="AC8983"/>
      <c r="AD8983"/>
      <c r="AE8983"/>
    </row>
    <row r="8984" spans="28:31" ht="13" x14ac:dyDescent="0.3">
      <c r="AB8984"/>
      <c r="AC8984"/>
      <c r="AD8984"/>
      <c r="AE8984"/>
    </row>
    <row r="8985" spans="28:31" ht="13" x14ac:dyDescent="0.3">
      <c r="AB8985"/>
      <c r="AC8985"/>
      <c r="AD8985"/>
      <c r="AE8985"/>
    </row>
    <row r="8986" spans="28:31" ht="13" x14ac:dyDescent="0.3">
      <c r="AB8986"/>
      <c r="AC8986"/>
      <c r="AD8986"/>
      <c r="AE8986"/>
    </row>
    <row r="8987" spans="28:31" ht="13" x14ac:dyDescent="0.3">
      <c r="AB8987"/>
      <c r="AC8987"/>
      <c r="AD8987"/>
      <c r="AE8987"/>
    </row>
    <row r="8988" spans="28:31" ht="13" x14ac:dyDescent="0.3">
      <c r="AB8988"/>
      <c r="AC8988"/>
      <c r="AD8988"/>
      <c r="AE8988"/>
    </row>
    <row r="8989" spans="28:31" ht="13" x14ac:dyDescent="0.3">
      <c r="AB8989"/>
      <c r="AC8989"/>
      <c r="AD8989"/>
      <c r="AE8989"/>
    </row>
    <row r="8990" spans="28:31" ht="13" x14ac:dyDescent="0.3">
      <c r="AB8990"/>
      <c r="AC8990"/>
      <c r="AD8990"/>
      <c r="AE8990"/>
    </row>
    <row r="8991" spans="28:31" ht="13" x14ac:dyDescent="0.3">
      <c r="AB8991"/>
      <c r="AC8991"/>
      <c r="AD8991"/>
      <c r="AE8991"/>
    </row>
    <row r="8992" spans="28:31" ht="13" x14ac:dyDescent="0.3">
      <c r="AB8992"/>
      <c r="AC8992"/>
      <c r="AD8992"/>
      <c r="AE8992"/>
    </row>
    <row r="8993" spans="28:31" ht="13" x14ac:dyDescent="0.3">
      <c r="AB8993"/>
      <c r="AC8993"/>
      <c r="AD8993"/>
      <c r="AE8993"/>
    </row>
    <row r="8994" spans="28:31" ht="13" x14ac:dyDescent="0.3">
      <c r="AB8994"/>
      <c r="AC8994"/>
      <c r="AD8994"/>
      <c r="AE8994"/>
    </row>
    <row r="8995" spans="28:31" ht="13" x14ac:dyDescent="0.3">
      <c r="AB8995"/>
      <c r="AC8995"/>
      <c r="AD8995"/>
      <c r="AE8995"/>
    </row>
    <row r="8996" spans="28:31" ht="13" x14ac:dyDescent="0.3">
      <c r="AB8996"/>
      <c r="AC8996"/>
      <c r="AD8996"/>
      <c r="AE8996"/>
    </row>
    <row r="8997" spans="28:31" ht="13" x14ac:dyDescent="0.3">
      <c r="AB8997"/>
      <c r="AC8997"/>
      <c r="AD8997"/>
      <c r="AE8997"/>
    </row>
    <row r="8998" spans="28:31" ht="13" x14ac:dyDescent="0.3">
      <c r="AB8998"/>
      <c r="AC8998"/>
      <c r="AD8998"/>
      <c r="AE8998"/>
    </row>
    <row r="8999" spans="28:31" ht="13" x14ac:dyDescent="0.3">
      <c r="AB8999"/>
      <c r="AC8999"/>
      <c r="AD8999"/>
      <c r="AE8999"/>
    </row>
    <row r="9000" spans="28:31" ht="13" x14ac:dyDescent="0.3">
      <c r="AB9000"/>
      <c r="AC9000"/>
      <c r="AD9000"/>
      <c r="AE9000"/>
    </row>
    <row r="9001" spans="28:31" ht="13" x14ac:dyDescent="0.3">
      <c r="AB9001"/>
      <c r="AC9001"/>
      <c r="AD9001"/>
      <c r="AE9001"/>
    </row>
    <row r="9002" spans="28:31" ht="13" x14ac:dyDescent="0.3">
      <c r="AB9002"/>
      <c r="AC9002"/>
      <c r="AD9002"/>
      <c r="AE9002"/>
    </row>
    <row r="9003" spans="28:31" ht="13" x14ac:dyDescent="0.3">
      <c r="AB9003"/>
      <c r="AC9003"/>
      <c r="AD9003"/>
      <c r="AE9003"/>
    </row>
    <row r="9004" spans="28:31" ht="13" x14ac:dyDescent="0.3">
      <c r="AB9004"/>
      <c r="AC9004"/>
      <c r="AD9004"/>
      <c r="AE9004"/>
    </row>
    <row r="9005" spans="28:31" ht="13" x14ac:dyDescent="0.3">
      <c r="AB9005"/>
      <c r="AC9005"/>
      <c r="AD9005"/>
      <c r="AE9005"/>
    </row>
    <row r="9006" spans="28:31" ht="13" x14ac:dyDescent="0.3">
      <c r="AB9006"/>
      <c r="AC9006"/>
      <c r="AD9006"/>
      <c r="AE9006"/>
    </row>
    <row r="9007" spans="28:31" ht="13" x14ac:dyDescent="0.3">
      <c r="AB9007"/>
      <c r="AC9007"/>
      <c r="AD9007"/>
      <c r="AE9007"/>
    </row>
    <row r="9008" spans="28:31" ht="13" x14ac:dyDescent="0.3">
      <c r="AB9008"/>
      <c r="AC9008"/>
      <c r="AD9008"/>
      <c r="AE9008"/>
    </row>
    <row r="9009" spans="28:31" ht="13" x14ac:dyDescent="0.3">
      <c r="AB9009"/>
      <c r="AC9009"/>
      <c r="AD9009"/>
      <c r="AE9009"/>
    </row>
    <row r="9010" spans="28:31" ht="13" x14ac:dyDescent="0.3">
      <c r="AB9010"/>
      <c r="AC9010"/>
      <c r="AD9010"/>
      <c r="AE9010"/>
    </row>
    <row r="9011" spans="28:31" ht="13" x14ac:dyDescent="0.3">
      <c r="AB9011"/>
      <c r="AC9011"/>
      <c r="AD9011"/>
      <c r="AE9011"/>
    </row>
    <row r="9012" spans="28:31" ht="13" x14ac:dyDescent="0.3">
      <c r="AB9012"/>
      <c r="AC9012"/>
      <c r="AD9012"/>
      <c r="AE9012"/>
    </row>
    <row r="9013" spans="28:31" ht="13" x14ac:dyDescent="0.3">
      <c r="AB9013"/>
      <c r="AC9013"/>
      <c r="AD9013"/>
      <c r="AE9013"/>
    </row>
    <row r="9014" spans="28:31" ht="13" x14ac:dyDescent="0.3">
      <c r="AB9014"/>
      <c r="AC9014"/>
      <c r="AD9014"/>
      <c r="AE9014"/>
    </row>
    <row r="9015" spans="28:31" ht="13" x14ac:dyDescent="0.3">
      <c r="AB9015"/>
      <c r="AC9015"/>
      <c r="AD9015"/>
      <c r="AE9015"/>
    </row>
    <row r="9016" spans="28:31" ht="13" x14ac:dyDescent="0.3">
      <c r="AB9016"/>
      <c r="AC9016"/>
      <c r="AD9016"/>
      <c r="AE9016"/>
    </row>
    <row r="9017" spans="28:31" ht="13" x14ac:dyDescent="0.3">
      <c r="AB9017"/>
      <c r="AC9017"/>
      <c r="AD9017"/>
      <c r="AE9017"/>
    </row>
    <row r="9018" spans="28:31" ht="13" x14ac:dyDescent="0.3">
      <c r="AB9018"/>
      <c r="AC9018"/>
      <c r="AD9018"/>
      <c r="AE9018"/>
    </row>
    <row r="9019" spans="28:31" ht="13" x14ac:dyDescent="0.3">
      <c r="AB9019"/>
      <c r="AC9019"/>
      <c r="AD9019"/>
      <c r="AE9019"/>
    </row>
    <row r="9020" spans="28:31" ht="13" x14ac:dyDescent="0.3">
      <c r="AB9020"/>
      <c r="AC9020"/>
      <c r="AD9020"/>
      <c r="AE9020"/>
    </row>
    <row r="9021" spans="28:31" ht="13" x14ac:dyDescent="0.3">
      <c r="AB9021"/>
      <c r="AC9021"/>
      <c r="AD9021"/>
      <c r="AE9021"/>
    </row>
    <row r="9022" spans="28:31" ht="13" x14ac:dyDescent="0.3">
      <c r="AB9022"/>
      <c r="AC9022"/>
      <c r="AD9022"/>
      <c r="AE9022"/>
    </row>
    <row r="9023" spans="28:31" ht="13" x14ac:dyDescent="0.3">
      <c r="AB9023"/>
      <c r="AC9023"/>
      <c r="AD9023"/>
      <c r="AE9023"/>
    </row>
    <row r="9024" spans="28:31" ht="13" x14ac:dyDescent="0.3">
      <c r="AB9024"/>
      <c r="AC9024"/>
      <c r="AD9024"/>
      <c r="AE9024"/>
    </row>
    <row r="9025" spans="28:31" ht="13" x14ac:dyDescent="0.3">
      <c r="AB9025"/>
      <c r="AC9025"/>
      <c r="AD9025"/>
      <c r="AE9025"/>
    </row>
    <row r="9026" spans="28:31" ht="13" x14ac:dyDescent="0.3">
      <c r="AB9026"/>
      <c r="AC9026"/>
      <c r="AD9026"/>
      <c r="AE9026"/>
    </row>
    <row r="9027" spans="28:31" ht="13" x14ac:dyDescent="0.3">
      <c r="AB9027"/>
      <c r="AC9027"/>
      <c r="AD9027"/>
      <c r="AE9027"/>
    </row>
    <row r="9028" spans="28:31" ht="13" x14ac:dyDescent="0.3">
      <c r="AB9028"/>
      <c r="AC9028"/>
      <c r="AD9028"/>
      <c r="AE9028"/>
    </row>
    <row r="9029" spans="28:31" ht="13" x14ac:dyDescent="0.3">
      <c r="AB9029"/>
      <c r="AC9029"/>
      <c r="AD9029"/>
      <c r="AE9029"/>
    </row>
    <row r="9030" spans="28:31" ht="13" x14ac:dyDescent="0.3">
      <c r="AB9030"/>
      <c r="AC9030"/>
      <c r="AD9030"/>
      <c r="AE9030"/>
    </row>
    <row r="9031" spans="28:31" ht="13" x14ac:dyDescent="0.3">
      <c r="AB9031"/>
      <c r="AC9031"/>
      <c r="AD9031"/>
      <c r="AE9031"/>
    </row>
    <row r="9032" spans="28:31" ht="13" x14ac:dyDescent="0.3">
      <c r="AB9032"/>
      <c r="AC9032"/>
      <c r="AD9032"/>
      <c r="AE9032"/>
    </row>
    <row r="9033" spans="28:31" ht="13" x14ac:dyDescent="0.3">
      <c r="AB9033"/>
      <c r="AC9033"/>
      <c r="AD9033"/>
      <c r="AE9033"/>
    </row>
    <row r="9034" spans="28:31" ht="13" x14ac:dyDescent="0.3">
      <c r="AB9034"/>
      <c r="AC9034"/>
      <c r="AD9034"/>
      <c r="AE9034"/>
    </row>
    <row r="9035" spans="28:31" ht="13" x14ac:dyDescent="0.3">
      <c r="AB9035"/>
      <c r="AC9035"/>
      <c r="AD9035"/>
      <c r="AE9035"/>
    </row>
    <row r="9036" spans="28:31" ht="13" x14ac:dyDescent="0.3">
      <c r="AB9036"/>
      <c r="AC9036"/>
      <c r="AD9036"/>
      <c r="AE9036"/>
    </row>
    <row r="9037" spans="28:31" ht="13" x14ac:dyDescent="0.3">
      <c r="AB9037"/>
      <c r="AC9037"/>
      <c r="AD9037"/>
      <c r="AE9037"/>
    </row>
    <row r="9038" spans="28:31" ht="13" x14ac:dyDescent="0.3">
      <c r="AB9038"/>
      <c r="AC9038"/>
      <c r="AD9038"/>
      <c r="AE9038"/>
    </row>
    <row r="9039" spans="28:31" ht="13" x14ac:dyDescent="0.3">
      <c r="AB9039"/>
      <c r="AC9039"/>
      <c r="AD9039"/>
      <c r="AE9039"/>
    </row>
    <row r="9040" spans="28:31" ht="13" x14ac:dyDescent="0.3">
      <c r="AB9040"/>
      <c r="AC9040"/>
      <c r="AD9040"/>
      <c r="AE9040"/>
    </row>
    <row r="9041" spans="28:31" ht="13" x14ac:dyDescent="0.3">
      <c r="AB9041"/>
      <c r="AC9041"/>
      <c r="AD9041"/>
      <c r="AE9041"/>
    </row>
    <row r="9042" spans="28:31" ht="13" x14ac:dyDescent="0.3">
      <c r="AB9042"/>
      <c r="AC9042"/>
      <c r="AD9042"/>
      <c r="AE9042"/>
    </row>
    <row r="9043" spans="28:31" ht="13" x14ac:dyDescent="0.3">
      <c r="AB9043"/>
      <c r="AC9043"/>
      <c r="AD9043"/>
      <c r="AE9043"/>
    </row>
    <row r="9044" spans="28:31" ht="13" x14ac:dyDescent="0.3">
      <c r="AB9044"/>
      <c r="AC9044"/>
      <c r="AD9044"/>
      <c r="AE9044"/>
    </row>
    <row r="9045" spans="28:31" ht="13" x14ac:dyDescent="0.3">
      <c r="AB9045"/>
      <c r="AC9045"/>
      <c r="AD9045"/>
      <c r="AE9045"/>
    </row>
    <row r="9046" spans="28:31" ht="13" x14ac:dyDescent="0.3">
      <c r="AB9046"/>
      <c r="AC9046"/>
      <c r="AD9046"/>
      <c r="AE9046"/>
    </row>
    <row r="9047" spans="28:31" ht="13" x14ac:dyDescent="0.3">
      <c r="AB9047"/>
      <c r="AC9047"/>
      <c r="AD9047"/>
      <c r="AE9047"/>
    </row>
    <row r="9048" spans="28:31" ht="13" x14ac:dyDescent="0.3">
      <c r="AB9048"/>
      <c r="AC9048"/>
      <c r="AD9048"/>
      <c r="AE9048"/>
    </row>
    <row r="9049" spans="28:31" ht="13" x14ac:dyDescent="0.3">
      <c r="AB9049"/>
      <c r="AC9049"/>
      <c r="AD9049"/>
      <c r="AE9049"/>
    </row>
    <row r="9050" spans="28:31" ht="13" x14ac:dyDescent="0.3">
      <c r="AB9050"/>
      <c r="AC9050"/>
      <c r="AD9050"/>
      <c r="AE9050"/>
    </row>
    <row r="9051" spans="28:31" ht="13" x14ac:dyDescent="0.3">
      <c r="AB9051"/>
      <c r="AC9051"/>
      <c r="AD9051"/>
      <c r="AE9051"/>
    </row>
    <row r="9052" spans="28:31" ht="13" x14ac:dyDescent="0.3">
      <c r="AB9052"/>
      <c r="AC9052"/>
      <c r="AD9052"/>
      <c r="AE9052"/>
    </row>
    <row r="9053" spans="28:31" ht="13" x14ac:dyDescent="0.3">
      <c r="AB9053"/>
      <c r="AC9053"/>
      <c r="AD9053"/>
      <c r="AE9053"/>
    </row>
    <row r="9054" spans="28:31" ht="13" x14ac:dyDescent="0.3">
      <c r="AB9054"/>
      <c r="AC9054"/>
      <c r="AD9054"/>
      <c r="AE9054"/>
    </row>
    <row r="9055" spans="28:31" ht="13" x14ac:dyDescent="0.3">
      <c r="AB9055"/>
      <c r="AC9055"/>
      <c r="AD9055"/>
      <c r="AE9055"/>
    </row>
    <row r="9056" spans="28:31" ht="13" x14ac:dyDescent="0.3">
      <c r="AB9056"/>
      <c r="AC9056"/>
      <c r="AD9056"/>
      <c r="AE9056"/>
    </row>
    <row r="9057" spans="28:31" ht="13" x14ac:dyDescent="0.3">
      <c r="AB9057"/>
      <c r="AC9057"/>
      <c r="AD9057"/>
      <c r="AE9057"/>
    </row>
    <row r="9058" spans="28:31" ht="13" x14ac:dyDescent="0.3">
      <c r="AB9058"/>
      <c r="AC9058"/>
      <c r="AD9058"/>
      <c r="AE9058"/>
    </row>
    <row r="9059" spans="28:31" ht="13" x14ac:dyDescent="0.3">
      <c r="AB9059"/>
      <c r="AC9059"/>
      <c r="AD9059"/>
      <c r="AE9059"/>
    </row>
    <row r="9060" spans="28:31" ht="13" x14ac:dyDescent="0.3">
      <c r="AB9060"/>
      <c r="AC9060"/>
      <c r="AD9060"/>
      <c r="AE9060"/>
    </row>
    <row r="9061" spans="28:31" ht="13" x14ac:dyDescent="0.3">
      <c r="AB9061"/>
      <c r="AC9061"/>
      <c r="AD9061"/>
      <c r="AE9061"/>
    </row>
    <row r="9062" spans="28:31" ht="13" x14ac:dyDescent="0.3">
      <c r="AB9062"/>
      <c r="AC9062"/>
      <c r="AD9062"/>
      <c r="AE9062"/>
    </row>
    <row r="9063" spans="28:31" ht="13" x14ac:dyDescent="0.3">
      <c r="AB9063"/>
      <c r="AC9063"/>
      <c r="AD9063"/>
      <c r="AE9063"/>
    </row>
    <row r="9064" spans="28:31" ht="13" x14ac:dyDescent="0.3">
      <c r="AB9064"/>
      <c r="AC9064"/>
      <c r="AD9064"/>
      <c r="AE9064"/>
    </row>
    <row r="9065" spans="28:31" ht="13" x14ac:dyDescent="0.3">
      <c r="AB9065"/>
      <c r="AC9065"/>
      <c r="AD9065"/>
      <c r="AE9065"/>
    </row>
    <row r="9066" spans="28:31" ht="13" x14ac:dyDescent="0.3">
      <c r="AB9066"/>
      <c r="AC9066"/>
      <c r="AD9066"/>
      <c r="AE9066"/>
    </row>
    <row r="9067" spans="28:31" ht="13" x14ac:dyDescent="0.3">
      <c r="AB9067"/>
      <c r="AC9067"/>
      <c r="AD9067"/>
      <c r="AE9067"/>
    </row>
    <row r="9068" spans="28:31" ht="13" x14ac:dyDescent="0.3">
      <c r="AB9068"/>
      <c r="AC9068"/>
      <c r="AD9068"/>
      <c r="AE9068"/>
    </row>
    <row r="9069" spans="28:31" ht="13" x14ac:dyDescent="0.3">
      <c r="AB9069"/>
      <c r="AC9069"/>
      <c r="AD9069"/>
      <c r="AE9069"/>
    </row>
    <row r="9070" spans="28:31" ht="13" x14ac:dyDescent="0.3">
      <c r="AB9070"/>
      <c r="AC9070"/>
      <c r="AD9070"/>
      <c r="AE9070"/>
    </row>
    <row r="9071" spans="28:31" ht="13" x14ac:dyDescent="0.3">
      <c r="AB9071"/>
      <c r="AC9071"/>
      <c r="AD9071"/>
      <c r="AE9071"/>
    </row>
    <row r="9072" spans="28:31" ht="13" x14ac:dyDescent="0.3">
      <c r="AB9072"/>
      <c r="AC9072"/>
      <c r="AD9072"/>
      <c r="AE9072"/>
    </row>
    <row r="9073" spans="28:31" ht="13" x14ac:dyDescent="0.3">
      <c r="AB9073"/>
      <c r="AC9073"/>
      <c r="AD9073"/>
      <c r="AE9073"/>
    </row>
    <row r="9074" spans="28:31" ht="13" x14ac:dyDescent="0.3">
      <c r="AB9074"/>
      <c r="AC9074"/>
      <c r="AD9074"/>
      <c r="AE9074"/>
    </row>
    <row r="9075" spans="28:31" ht="13" x14ac:dyDescent="0.3">
      <c r="AB9075"/>
      <c r="AC9075"/>
      <c r="AD9075"/>
      <c r="AE9075"/>
    </row>
    <row r="9076" spans="28:31" ht="13" x14ac:dyDescent="0.3">
      <c r="AB9076"/>
      <c r="AC9076"/>
      <c r="AD9076"/>
      <c r="AE9076"/>
    </row>
    <row r="9077" spans="28:31" ht="13" x14ac:dyDescent="0.3">
      <c r="AB9077"/>
      <c r="AC9077"/>
      <c r="AD9077"/>
      <c r="AE9077"/>
    </row>
    <row r="9078" spans="28:31" ht="13" x14ac:dyDescent="0.3">
      <c r="AB9078"/>
      <c r="AC9078"/>
      <c r="AD9078"/>
      <c r="AE9078"/>
    </row>
    <row r="9079" spans="28:31" ht="13" x14ac:dyDescent="0.3">
      <c r="AB9079"/>
      <c r="AC9079"/>
      <c r="AD9079"/>
      <c r="AE9079"/>
    </row>
    <row r="9080" spans="28:31" ht="13" x14ac:dyDescent="0.3">
      <c r="AB9080"/>
      <c r="AC9080"/>
      <c r="AD9080"/>
      <c r="AE9080"/>
    </row>
    <row r="9081" spans="28:31" ht="13" x14ac:dyDescent="0.3">
      <c r="AB9081"/>
      <c r="AC9081"/>
      <c r="AD9081"/>
      <c r="AE9081"/>
    </row>
    <row r="9082" spans="28:31" ht="13" x14ac:dyDescent="0.3">
      <c r="AB9082"/>
      <c r="AC9082"/>
      <c r="AD9082"/>
      <c r="AE9082"/>
    </row>
    <row r="9083" spans="28:31" ht="13" x14ac:dyDescent="0.3">
      <c r="AB9083"/>
      <c r="AC9083"/>
      <c r="AD9083"/>
      <c r="AE9083"/>
    </row>
    <row r="9084" spans="28:31" ht="13" x14ac:dyDescent="0.3">
      <c r="AB9084"/>
      <c r="AC9084"/>
      <c r="AD9084"/>
      <c r="AE9084"/>
    </row>
    <row r="9085" spans="28:31" ht="13" x14ac:dyDescent="0.3">
      <c r="AB9085"/>
      <c r="AC9085"/>
      <c r="AD9085"/>
      <c r="AE9085"/>
    </row>
    <row r="9086" spans="28:31" ht="13" x14ac:dyDescent="0.3">
      <c r="AB9086"/>
      <c r="AC9086"/>
      <c r="AD9086"/>
      <c r="AE9086"/>
    </row>
    <row r="9087" spans="28:31" ht="13" x14ac:dyDescent="0.3">
      <c r="AB9087"/>
      <c r="AC9087"/>
      <c r="AD9087"/>
      <c r="AE9087"/>
    </row>
    <row r="9088" spans="28:31" ht="13" x14ac:dyDescent="0.3">
      <c r="AB9088"/>
      <c r="AC9088"/>
      <c r="AD9088"/>
      <c r="AE9088"/>
    </row>
    <row r="9089" spans="28:31" ht="13" x14ac:dyDescent="0.3">
      <c r="AB9089"/>
      <c r="AC9089"/>
      <c r="AD9089"/>
      <c r="AE9089"/>
    </row>
    <row r="9090" spans="28:31" ht="13" x14ac:dyDescent="0.3">
      <c r="AB9090"/>
      <c r="AC9090"/>
      <c r="AD9090"/>
      <c r="AE9090"/>
    </row>
    <row r="9091" spans="28:31" ht="13" x14ac:dyDescent="0.3">
      <c r="AB9091"/>
      <c r="AC9091"/>
      <c r="AD9091"/>
      <c r="AE9091"/>
    </row>
    <row r="9092" spans="28:31" ht="13" x14ac:dyDescent="0.3">
      <c r="AB9092"/>
      <c r="AC9092"/>
      <c r="AD9092"/>
      <c r="AE9092"/>
    </row>
    <row r="9093" spans="28:31" ht="13" x14ac:dyDescent="0.3">
      <c r="AB9093"/>
      <c r="AC9093"/>
      <c r="AD9093"/>
      <c r="AE9093"/>
    </row>
    <row r="9094" spans="28:31" ht="13" x14ac:dyDescent="0.3">
      <c r="AB9094"/>
      <c r="AC9094"/>
      <c r="AD9094"/>
      <c r="AE9094"/>
    </row>
    <row r="9095" spans="28:31" ht="13" x14ac:dyDescent="0.3">
      <c r="AB9095"/>
      <c r="AC9095"/>
      <c r="AD9095"/>
      <c r="AE9095"/>
    </row>
    <row r="9096" spans="28:31" ht="13" x14ac:dyDescent="0.3">
      <c r="AB9096"/>
      <c r="AC9096"/>
      <c r="AD9096"/>
      <c r="AE9096"/>
    </row>
    <row r="9097" spans="28:31" ht="13" x14ac:dyDescent="0.3">
      <c r="AB9097"/>
      <c r="AC9097"/>
      <c r="AD9097"/>
      <c r="AE9097"/>
    </row>
    <row r="9098" spans="28:31" ht="13" x14ac:dyDescent="0.3">
      <c r="AB9098"/>
      <c r="AC9098"/>
      <c r="AD9098"/>
      <c r="AE9098"/>
    </row>
    <row r="9099" spans="28:31" ht="13" x14ac:dyDescent="0.3">
      <c r="AB9099"/>
      <c r="AC9099"/>
      <c r="AD9099"/>
      <c r="AE9099"/>
    </row>
    <row r="9100" spans="28:31" ht="13" x14ac:dyDescent="0.3">
      <c r="AB9100"/>
      <c r="AC9100"/>
      <c r="AD9100"/>
      <c r="AE9100"/>
    </row>
    <row r="9101" spans="28:31" ht="13" x14ac:dyDescent="0.3">
      <c r="AB9101"/>
      <c r="AC9101"/>
      <c r="AD9101"/>
      <c r="AE9101"/>
    </row>
    <row r="9102" spans="28:31" ht="13" x14ac:dyDescent="0.3">
      <c r="AB9102"/>
      <c r="AC9102"/>
      <c r="AD9102"/>
      <c r="AE9102"/>
    </row>
    <row r="9103" spans="28:31" ht="13" x14ac:dyDescent="0.3">
      <c r="AB9103"/>
      <c r="AC9103"/>
      <c r="AD9103"/>
      <c r="AE9103"/>
    </row>
    <row r="9104" spans="28:31" ht="13" x14ac:dyDescent="0.3">
      <c r="AB9104"/>
      <c r="AC9104"/>
      <c r="AD9104"/>
      <c r="AE9104"/>
    </row>
    <row r="9105" spans="28:31" ht="13" x14ac:dyDescent="0.3">
      <c r="AB9105"/>
      <c r="AC9105"/>
      <c r="AD9105"/>
      <c r="AE9105"/>
    </row>
    <row r="9106" spans="28:31" ht="13" x14ac:dyDescent="0.3">
      <c r="AB9106"/>
      <c r="AC9106"/>
      <c r="AD9106"/>
      <c r="AE9106"/>
    </row>
    <row r="9107" spans="28:31" ht="13" x14ac:dyDescent="0.3">
      <c r="AB9107"/>
      <c r="AC9107"/>
      <c r="AD9107"/>
      <c r="AE9107"/>
    </row>
    <row r="9108" spans="28:31" ht="13" x14ac:dyDescent="0.3">
      <c r="AB9108"/>
      <c r="AC9108"/>
      <c r="AD9108"/>
      <c r="AE9108"/>
    </row>
    <row r="9109" spans="28:31" ht="13" x14ac:dyDescent="0.3">
      <c r="AB9109"/>
      <c r="AC9109"/>
      <c r="AD9109"/>
      <c r="AE9109"/>
    </row>
    <row r="9110" spans="28:31" ht="13" x14ac:dyDescent="0.3">
      <c r="AB9110"/>
      <c r="AC9110"/>
      <c r="AD9110"/>
      <c r="AE9110"/>
    </row>
    <row r="9111" spans="28:31" ht="13" x14ac:dyDescent="0.3">
      <c r="AB9111"/>
      <c r="AC9111"/>
      <c r="AD9111"/>
      <c r="AE9111"/>
    </row>
    <row r="9112" spans="28:31" ht="13" x14ac:dyDescent="0.3">
      <c r="AB9112"/>
      <c r="AC9112"/>
      <c r="AD9112"/>
      <c r="AE9112"/>
    </row>
    <row r="9113" spans="28:31" ht="13" x14ac:dyDescent="0.3">
      <c r="AB9113"/>
      <c r="AC9113"/>
      <c r="AD9113"/>
      <c r="AE9113"/>
    </row>
    <row r="9114" spans="28:31" ht="13" x14ac:dyDescent="0.3">
      <c r="AB9114"/>
      <c r="AC9114"/>
      <c r="AD9114"/>
      <c r="AE9114"/>
    </row>
    <row r="9115" spans="28:31" ht="13" x14ac:dyDescent="0.3">
      <c r="AB9115"/>
      <c r="AC9115"/>
      <c r="AD9115"/>
      <c r="AE9115"/>
    </row>
    <row r="9116" spans="28:31" ht="13" x14ac:dyDescent="0.3">
      <c r="AB9116"/>
      <c r="AC9116"/>
      <c r="AD9116"/>
      <c r="AE9116"/>
    </row>
    <row r="9117" spans="28:31" ht="13" x14ac:dyDescent="0.3">
      <c r="AB9117"/>
      <c r="AC9117"/>
      <c r="AD9117"/>
      <c r="AE9117"/>
    </row>
    <row r="9118" spans="28:31" ht="13" x14ac:dyDescent="0.3">
      <c r="AB9118"/>
      <c r="AC9118"/>
      <c r="AD9118"/>
      <c r="AE9118"/>
    </row>
    <row r="9119" spans="28:31" ht="13" x14ac:dyDescent="0.3">
      <c r="AB9119"/>
      <c r="AC9119"/>
      <c r="AD9119"/>
      <c r="AE9119"/>
    </row>
    <row r="9120" spans="28:31" ht="13" x14ac:dyDescent="0.3">
      <c r="AB9120"/>
      <c r="AC9120"/>
      <c r="AD9120"/>
      <c r="AE9120"/>
    </row>
    <row r="9121" spans="28:31" ht="13" x14ac:dyDescent="0.3">
      <c r="AB9121"/>
      <c r="AC9121"/>
      <c r="AD9121"/>
      <c r="AE9121"/>
    </row>
    <row r="9122" spans="28:31" ht="13" x14ac:dyDescent="0.3">
      <c r="AB9122"/>
      <c r="AC9122"/>
      <c r="AD9122"/>
      <c r="AE9122"/>
    </row>
    <row r="9123" spans="28:31" ht="13" x14ac:dyDescent="0.3">
      <c r="AB9123"/>
      <c r="AC9123"/>
      <c r="AD9123"/>
      <c r="AE9123"/>
    </row>
    <row r="9124" spans="28:31" ht="13" x14ac:dyDescent="0.3">
      <c r="AB9124"/>
      <c r="AC9124"/>
      <c r="AD9124"/>
      <c r="AE9124"/>
    </row>
    <row r="9125" spans="28:31" ht="13" x14ac:dyDescent="0.3">
      <c r="AB9125"/>
      <c r="AC9125"/>
      <c r="AD9125"/>
      <c r="AE9125"/>
    </row>
    <row r="9126" spans="28:31" ht="13" x14ac:dyDescent="0.3">
      <c r="AB9126"/>
      <c r="AC9126"/>
      <c r="AD9126"/>
      <c r="AE9126"/>
    </row>
    <row r="9127" spans="28:31" ht="13" x14ac:dyDescent="0.3">
      <c r="AB9127"/>
      <c r="AC9127"/>
      <c r="AD9127"/>
      <c r="AE9127"/>
    </row>
    <row r="9128" spans="28:31" ht="13" x14ac:dyDescent="0.3">
      <c r="AB9128"/>
      <c r="AC9128"/>
      <c r="AD9128"/>
      <c r="AE9128"/>
    </row>
    <row r="9129" spans="28:31" ht="13" x14ac:dyDescent="0.3">
      <c r="AB9129"/>
      <c r="AC9129"/>
      <c r="AD9129"/>
      <c r="AE9129"/>
    </row>
    <row r="9130" spans="28:31" ht="13" x14ac:dyDescent="0.3">
      <c r="AB9130"/>
      <c r="AC9130"/>
      <c r="AD9130"/>
      <c r="AE9130"/>
    </row>
    <row r="9131" spans="28:31" ht="13" x14ac:dyDescent="0.3">
      <c r="AB9131"/>
      <c r="AC9131"/>
      <c r="AD9131"/>
      <c r="AE9131"/>
    </row>
    <row r="9132" spans="28:31" ht="13" x14ac:dyDescent="0.3">
      <c r="AB9132"/>
      <c r="AC9132"/>
      <c r="AD9132"/>
      <c r="AE9132"/>
    </row>
    <row r="9133" spans="28:31" ht="13" x14ac:dyDescent="0.3">
      <c r="AB9133"/>
      <c r="AC9133"/>
      <c r="AD9133"/>
      <c r="AE9133"/>
    </row>
    <row r="9134" spans="28:31" ht="13" x14ac:dyDescent="0.3">
      <c r="AB9134"/>
      <c r="AC9134"/>
      <c r="AD9134"/>
      <c r="AE9134"/>
    </row>
    <row r="9135" spans="28:31" ht="13" x14ac:dyDescent="0.3">
      <c r="AB9135"/>
      <c r="AC9135"/>
      <c r="AD9135"/>
      <c r="AE9135"/>
    </row>
    <row r="9136" spans="28:31" ht="13" x14ac:dyDescent="0.3">
      <c r="AB9136"/>
      <c r="AC9136"/>
      <c r="AD9136"/>
      <c r="AE9136"/>
    </row>
    <row r="9137" spans="28:31" ht="13" x14ac:dyDescent="0.3">
      <c r="AB9137"/>
      <c r="AC9137"/>
      <c r="AD9137"/>
      <c r="AE9137"/>
    </row>
    <row r="9138" spans="28:31" ht="13" x14ac:dyDescent="0.3">
      <c r="AB9138"/>
      <c r="AC9138"/>
      <c r="AD9138"/>
      <c r="AE9138"/>
    </row>
    <row r="9139" spans="28:31" ht="13" x14ac:dyDescent="0.3">
      <c r="AB9139"/>
      <c r="AC9139"/>
      <c r="AD9139"/>
      <c r="AE9139"/>
    </row>
    <row r="9140" spans="28:31" ht="13" x14ac:dyDescent="0.3">
      <c r="AB9140"/>
      <c r="AC9140"/>
      <c r="AD9140"/>
      <c r="AE9140"/>
    </row>
    <row r="9141" spans="28:31" ht="13" x14ac:dyDescent="0.3">
      <c r="AB9141"/>
      <c r="AC9141"/>
      <c r="AD9141"/>
      <c r="AE9141"/>
    </row>
    <row r="9142" spans="28:31" ht="13" x14ac:dyDescent="0.3">
      <c r="AB9142"/>
      <c r="AC9142"/>
      <c r="AD9142"/>
      <c r="AE9142"/>
    </row>
    <row r="9143" spans="28:31" ht="13" x14ac:dyDescent="0.3">
      <c r="AB9143"/>
      <c r="AC9143"/>
      <c r="AD9143"/>
      <c r="AE9143"/>
    </row>
    <row r="9144" spans="28:31" ht="13" x14ac:dyDescent="0.3">
      <c r="AB9144"/>
      <c r="AC9144"/>
      <c r="AD9144"/>
      <c r="AE9144"/>
    </row>
    <row r="9145" spans="28:31" ht="13" x14ac:dyDescent="0.3">
      <c r="AB9145"/>
      <c r="AC9145"/>
      <c r="AD9145"/>
      <c r="AE9145"/>
    </row>
    <row r="9146" spans="28:31" ht="13" x14ac:dyDescent="0.3">
      <c r="AB9146"/>
      <c r="AC9146"/>
      <c r="AD9146"/>
      <c r="AE9146"/>
    </row>
    <row r="9147" spans="28:31" ht="13" x14ac:dyDescent="0.3">
      <c r="AB9147"/>
      <c r="AC9147"/>
      <c r="AD9147"/>
      <c r="AE9147"/>
    </row>
    <row r="9148" spans="28:31" ht="13" x14ac:dyDescent="0.3">
      <c r="AB9148"/>
      <c r="AC9148"/>
      <c r="AD9148"/>
      <c r="AE9148"/>
    </row>
    <row r="9149" spans="28:31" ht="13" x14ac:dyDescent="0.3">
      <c r="AB9149"/>
      <c r="AC9149"/>
      <c r="AD9149"/>
      <c r="AE9149"/>
    </row>
    <row r="9150" spans="28:31" ht="13" x14ac:dyDescent="0.3">
      <c r="AB9150"/>
      <c r="AC9150"/>
      <c r="AD9150"/>
      <c r="AE9150"/>
    </row>
    <row r="9151" spans="28:31" ht="13" x14ac:dyDescent="0.3">
      <c r="AB9151"/>
      <c r="AC9151"/>
      <c r="AD9151"/>
      <c r="AE9151"/>
    </row>
    <row r="9152" spans="28:31" ht="13" x14ac:dyDescent="0.3">
      <c r="AB9152"/>
      <c r="AC9152"/>
      <c r="AD9152"/>
      <c r="AE9152"/>
    </row>
    <row r="9153" spans="28:31" ht="13" x14ac:dyDescent="0.3">
      <c r="AB9153"/>
      <c r="AC9153"/>
      <c r="AD9153"/>
      <c r="AE9153"/>
    </row>
    <row r="9154" spans="28:31" ht="13" x14ac:dyDescent="0.3">
      <c r="AB9154"/>
      <c r="AC9154"/>
      <c r="AD9154"/>
      <c r="AE9154"/>
    </row>
    <row r="9155" spans="28:31" ht="13" x14ac:dyDescent="0.3">
      <c r="AB9155"/>
      <c r="AC9155"/>
      <c r="AD9155"/>
      <c r="AE9155"/>
    </row>
    <row r="9156" spans="28:31" ht="13" x14ac:dyDescent="0.3">
      <c r="AB9156"/>
      <c r="AC9156"/>
      <c r="AD9156"/>
      <c r="AE9156"/>
    </row>
    <row r="9157" spans="28:31" ht="13" x14ac:dyDescent="0.3">
      <c r="AB9157"/>
      <c r="AC9157"/>
      <c r="AD9157"/>
      <c r="AE9157"/>
    </row>
    <row r="9158" spans="28:31" ht="13" x14ac:dyDescent="0.3">
      <c r="AB9158"/>
      <c r="AC9158"/>
      <c r="AD9158"/>
      <c r="AE9158"/>
    </row>
    <row r="9159" spans="28:31" ht="13" x14ac:dyDescent="0.3">
      <c r="AB9159"/>
      <c r="AC9159"/>
      <c r="AD9159"/>
      <c r="AE9159"/>
    </row>
    <row r="9160" spans="28:31" ht="13" x14ac:dyDescent="0.3">
      <c r="AB9160"/>
      <c r="AC9160"/>
      <c r="AD9160"/>
      <c r="AE9160"/>
    </row>
    <row r="9161" spans="28:31" ht="13" x14ac:dyDescent="0.3">
      <c r="AB9161"/>
      <c r="AC9161"/>
      <c r="AD9161"/>
      <c r="AE9161"/>
    </row>
    <row r="9162" spans="28:31" ht="13" x14ac:dyDescent="0.3">
      <c r="AB9162"/>
      <c r="AC9162"/>
      <c r="AD9162"/>
      <c r="AE9162"/>
    </row>
    <row r="9163" spans="28:31" ht="13" x14ac:dyDescent="0.3">
      <c r="AB9163"/>
      <c r="AC9163"/>
      <c r="AD9163"/>
      <c r="AE9163"/>
    </row>
    <row r="9164" spans="28:31" ht="13" x14ac:dyDescent="0.3">
      <c r="AB9164"/>
      <c r="AC9164"/>
      <c r="AD9164"/>
      <c r="AE9164"/>
    </row>
    <row r="9165" spans="28:31" ht="13" x14ac:dyDescent="0.3">
      <c r="AB9165"/>
      <c r="AC9165"/>
      <c r="AD9165"/>
      <c r="AE9165"/>
    </row>
    <row r="9166" spans="28:31" ht="13" x14ac:dyDescent="0.3">
      <c r="AB9166"/>
      <c r="AC9166"/>
      <c r="AD9166"/>
      <c r="AE9166"/>
    </row>
    <row r="9167" spans="28:31" ht="13" x14ac:dyDescent="0.3">
      <c r="AB9167"/>
      <c r="AC9167"/>
      <c r="AD9167"/>
      <c r="AE9167"/>
    </row>
    <row r="9168" spans="28:31" ht="13" x14ac:dyDescent="0.3">
      <c r="AB9168"/>
      <c r="AC9168"/>
      <c r="AD9168"/>
      <c r="AE9168"/>
    </row>
    <row r="9169" spans="28:31" ht="13" x14ac:dyDescent="0.3">
      <c r="AB9169"/>
      <c r="AC9169"/>
      <c r="AD9169"/>
      <c r="AE9169"/>
    </row>
    <row r="9170" spans="28:31" ht="13" x14ac:dyDescent="0.3">
      <c r="AB9170"/>
      <c r="AC9170"/>
      <c r="AD9170"/>
      <c r="AE9170"/>
    </row>
    <row r="9171" spans="28:31" ht="13" x14ac:dyDescent="0.3">
      <c r="AB9171"/>
      <c r="AC9171"/>
      <c r="AD9171"/>
      <c r="AE9171"/>
    </row>
    <row r="9172" spans="28:31" ht="13" x14ac:dyDescent="0.3">
      <c r="AB9172"/>
      <c r="AC9172"/>
      <c r="AD9172"/>
      <c r="AE9172"/>
    </row>
    <row r="9173" spans="28:31" ht="13" x14ac:dyDescent="0.3">
      <c r="AB9173"/>
      <c r="AC9173"/>
      <c r="AD9173"/>
      <c r="AE9173"/>
    </row>
    <row r="9174" spans="28:31" ht="13" x14ac:dyDescent="0.3">
      <c r="AB9174"/>
      <c r="AC9174"/>
      <c r="AD9174"/>
      <c r="AE9174"/>
    </row>
    <row r="9175" spans="28:31" ht="13" x14ac:dyDescent="0.3">
      <c r="AB9175"/>
      <c r="AC9175"/>
      <c r="AD9175"/>
      <c r="AE9175"/>
    </row>
    <row r="9176" spans="28:31" ht="13" x14ac:dyDescent="0.3">
      <c r="AB9176"/>
      <c r="AC9176"/>
      <c r="AD9176"/>
      <c r="AE9176"/>
    </row>
    <row r="9177" spans="28:31" ht="13" x14ac:dyDescent="0.3">
      <c r="AB9177"/>
      <c r="AC9177"/>
      <c r="AD9177"/>
      <c r="AE9177"/>
    </row>
    <row r="9178" spans="28:31" ht="13" x14ac:dyDescent="0.3">
      <c r="AB9178"/>
      <c r="AC9178"/>
      <c r="AD9178"/>
      <c r="AE9178"/>
    </row>
    <row r="9179" spans="28:31" ht="13" x14ac:dyDescent="0.3">
      <c r="AB9179"/>
      <c r="AC9179"/>
      <c r="AD9179"/>
      <c r="AE9179"/>
    </row>
    <row r="9180" spans="28:31" ht="13" x14ac:dyDescent="0.3">
      <c r="AB9180"/>
      <c r="AC9180"/>
      <c r="AD9180"/>
      <c r="AE9180"/>
    </row>
    <row r="9181" spans="28:31" ht="13" x14ac:dyDescent="0.3">
      <c r="AB9181"/>
      <c r="AC9181"/>
      <c r="AD9181"/>
      <c r="AE9181"/>
    </row>
    <row r="9182" spans="28:31" ht="13" x14ac:dyDescent="0.3">
      <c r="AB9182"/>
      <c r="AC9182"/>
      <c r="AD9182"/>
      <c r="AE9182"/>
    </row>
    <row r="9183" spans="28:31" ht="13" x14ac:dyDescent="0.3">
      <c r="AB9183"/>
      <c r="AC9183"/>
      <c r="AD9183"/>
      <c r="AE9183"/>
    </row>
    <row r="9184" spans="28:31" ht="13" x14ac:dyDescent="0.3">
      <c r="AB9184"/>
      <c r="AC9184"/>
      <c r="AD9184"/>
      <c r="AE9184"/>
    </row>
    <row r="9185" spans="28:31" ht="13" x14ac:dyDescent="0.3">
      <c r="AB9185"/>
      <c r="AC9185"/>
      <c r="AD9185"/>
      <c r="AE9185"/>
    </row>
    <row r="9186" spans="28:31" ht="13" x14ac:dyDescent="0.3">
      <c r="AB9186"/>
      <c r="AC9186"/>
      <c r="AD9186"/>
      <c r="AE9186"/>
    </row>
    <row r="9187" spans="28:31" ht="13" x14ac:dyDescent="0.3">
      <c r="AB9187"/>
      <c r="AC9187"/>
      <c r="AD9187"/>
      <c r="AE9187"/>
    </row>
    <row r="9188" spans="28:31" ht="13" x14ac:dyDescent="0.3">
      <c r="AB9188"/>
      <c r="AC9188"/>
      <c r="AD9188"/>
      <c r="AE9188"/>
    </row>
    <row r="9189" spans="28:31" ht="13" x14ac:dyDescent="0.3">
      <c r="AB9189"/>
      <c r="AC9189"/>
      <c r="AD9189"/>
      <c r="AE9189"/>
    </row>
    <row r="9190" spans="28:31" ht="13" x14ac:dyDescent="0.3">
      <c r="AB9190"/>
      <c r="AC9190"/>
      <c r="AD9190"/>
      <c r="AE9190"/>
    </row>
    <row r="9191" spans="28:31" ht="13" x14ac:dyDescent="0.3">
      <c r="AB9191"/>
      <c r="AC9191"/>
      <c r="AD9191"/>
      <c r="AE9191"/>
    </row>
    <row r="9192" spans="28:31" ht="13" x14ac:dyDescent="0.3">
      <c r="AB9192"/>
      <c r="AC9192"/>
      <c r="AD9192"/>
      <c r="AE9192"/>
    </row>
    <row r="9193" spans="28:31" ht="13" x14ac:dyDescent="0.3">
      <c r="AB9193"/>
      <c r="AC9193"/>
      <c r="AD9193"/>
      <c r="AE9193"/>
    </row>
    <row r="9194" spans="28:31" ht="13" x14ac:dyDescent="0.3">
      <c r="AB9194"/>
      <c r="AC9194"/>
      <c r="AD9194"/>
      <c r="AE9194"/>
    </row>
    <row r="9195" spans="28:31" ht="13" x14ac:dyDescent="0.3">
      <c r="AB9195"/>
      <c r="AC9195"/>
      <c r="AD9195"/>
      <c r="AE9195"/>
    </row>
    <row r="9196" spans="28:31" ht="13" x14ac:dyDescent="0.3">
      <c r="AB9196"/>
      <c r="AC9196"/>
      <c r="AD9196"/>
      <c r="AE9196"/>
    </row>
    <row r="9197" spans="28:31" ht="13" x14ac:dyDescent="0.3">
      <c r="AB9197"/>
      <c r="AC9197"/>
      <c r="AD9197"/>
      <c r="AE9197"/>
    </row>
    <row r="9198" spans="28:31" ht="13" x14ac:dyDescent="0.3">
      <c r="AB9198"/>
      <c r="AC9198"/>
      <c r="AD9198"/>
      <c r="AE9198"/>
    </row>
    <row r="9199" spans="28:31" ht="13" x14ac:dyDescent="0.3">
      <c r="AB9199"/>
      <c r="AC9199"/>
      <c r="AD9199"/>
      <c r="AE9199"/>
    </row>
    <row r="9200" spans="28:31" ht="13" x14ac:dyDescent="0.3">
      <c r="AB9200"/>
      <c r="AC9200"/>
      <c r="AD9200"/>
      <c r="AE9200"/>
    </row>
    <row r="9201" spans="28:31" ht="13" x14ac:dyDescent="0.3">
      <c r="AB9201"/>
      <c r="AC9201"/>
      <c r="AD9201"/>
      <c r="AE9201"/>
    </row>
    <row r="9202" spans="28:31" ht="13" x14ac:dyDescent="0.3">
      <c r="AB9202"/>
      <c r="AC9202"/>
      <c r="AD9202"/>
      <c r="AE9202"/>
    </row>
    <row r="9203" spans="28:31" ht="13" x14ac:dyDescent="0.3">
      <c r="AB9203"/>
      <c r="AC9203"/>
      <c r="AD9203"/>
      <c r="AE9203"/>
    </row>
    <row r="9204" spans="28:31" ht="13" x14ac:dyDescent="0.3">
      <c r="AB9204"/>
      <c r="AC9204"/>
      <c r="AD9204"/>
      <c r="AE9204"/>
    </row>
    <row r="9205" spans="28:31" ht="13" x14ac:dyDescent="0.3">
      <c r="AB9205"/>
      <c r="AC9205"/>
      <c r="AD9205"/>
      <c r="AE9205"/>
    </row>
    <row r="9206" spans="28:31" ht="13" x14ac:dyDescent="0.3">
      <c r="AB9206"/>
      <c r="AC9206"/>
      <c r="AD9206"/>
      <c r="AE9206"/>
    </row>
    <row r="9207" spans="28:31" ht="13" x14ac:dyDescent="0.3">
      <c r="AB9207"/>
      <c r="AC9207"/>
      <c r="AD9207"/>
      <c r="AE9207"/>
    </row>
    <row r="9208" spans="28:31" ht="13" x14ac:dyDescent="0.3">
      <c r="AB9208"/>
      <c r="AC9208"/>
      <c r="AD9208"/>
      <c r="AE9208"/>
    </row>
    <row r="9209" spans="28:31" ht="13" x14ac:dyDescent="0.3">
      <c r="AB9209"/>
      <c r="AC9209"/>
      <c r="AD9209"/>
      <c r="AE9209"/>
    </row>
    <row r="9210" spans="28:31" ht="13" x14ac:dyDescent="0.3">
      <c r="AB9210"/>
      <c r="AC9210"/>
      <c r="AD9210"/>
      <c r="AE9210"/>
    </row>
    <row r="9211" spans="28:31" ht="13" x14ac:dyDescent="0.3">
      <c r="AB9211"/>
      <c r="AC9211"/>
      <c r="AD9211"/>
      <c r="AE9211"/>
    </row>
    <row r="9212" spans="28:31" ht="13" x14ac:dyDescent="0.3">
      <c r="AB9212"/>
      <c r="AC9212"/>
      <c r="AD9212"/>
      <c r="AE9212"/>
    </row>
    <row r="9213" spans="28:31" ht="13" x14ac:dyDescent="0.3">
      <c r="AB9213"/>
      <c r="AC9213"/>
      <c r="AD9213"/>
      <c r="AE9213"/>
    </row>
    <row r="9214" spans="28:31" ht="13" x14ac:dyDescent="0.3">
      <c r="AB9214"/>
      <c r="AC9214"/>
      <c r="AD9214"/>
      <c r="AE9214"/>
    </row>
    <row r="9215" spans="28:31" ht="13" x14ac:dyDescent="0.3">
      <c r="AB9215"/>
      <c r="AC9215"/>
      <c r="AD9215"/>
      <c r="AE9215"/>
    </row>
    <row r="9216" spans="28:31" ht="13" x14ac:dyDescent="0.3">
      <c r="AB9216"/>
      <c r="AC9216"/>
      <c r="AD9216"/>
      <c r="AE9216"/>
    </row>
    <row r="9217" spans="28:31" ht="13" x14ac:dyDescent="0.3">
      <c r="AB9217"/>
      <c r="AC9217"/>
      <c r="AD9217"/>
      <c r="AE9217"/>
    </row>
    <row r="9218" spans="28:31" ht="13" x14ac:dyDescent="0.3">
      <c r="AB9218"/>
      <c r="AC9218"/>
      <c r="AD9218"/>
      <c r="AE9218"/>
    </row>
    <row r="9219" spans="28:31" ht="13" x14ac:dyDescent="0.3">
      <c r="AB9219"/>
      <c r="AC9219"/>
      <c r="AD9219"/>
      <c r="AE9219"/>
    </row>
    <row r="9220" spans="28:31" ht="13" x14ac:dyDescent="0.3">
      <c r="AB9220"/>
      <c r="AC9220"/>
      <c r="AD9220"/>
      <c r="AE9220"/>
    </row>
    <row r="9221" spans="28:31" ht="13" x14ac:dyDescent="0.3">
      <c r="AB9221"/>
      <c r="AC9221"/>
      <c r="AD9221"/>
      <c r="AE9221"/>
    </row>
    <row r="9222" spans="28:31" ht="13" x14ac:dyDescent="0.3">
      <c r="AB9222"/>
      <c r="AC9222"/>
      <c r="AD9222"/>
      <c r="AE9222"/>
    </row>
    <row r="9223" spans="28:31" ht="13" x14ac:dyDescent="0.3">
      <c r="AB9223"/>
      <c r="AC9223"/>
      <c r="AD9223"/>
      <c r="AE9223"/>
    </row>
    <row r="9224" spans="28:31" ht="13" x14ac:dyDescent="0.3">
      <c r="AB9224"/>
      <c r="AC9224"/>
      <c r="AD9224"/>
      <c r="AE9224"/>
    </row>
    <row r="9225" spans="28:31" ht="13" x14ac:dyDescent="0.3">
      <c r="AB9225"/>
      <c r="AC9225"/>
      <c r="AD9225"/>
      <c r="AE9225"/>
    </row>
    <row r="9226" spans="28:31" ht="13" x14ac:dyDescent="0.3">
      <c r="AB9226"/>
      <c r="AC9226"/>
      <c r="AD9226"/>
      <c r="AE9226"/>
    </row>
    <row r="9227" spans="28:31" ht="13" x14ac:dyDescent="0.3">
      <c r="AB9227"/>
      <c r="AC9227"/>
      <c r="AD9227"/>
      <c r="AE9227"/>
    </row>
    <row r="9228" spans="28:31" ht="13" x14ac:dyDescent="0.3">
      <c r="AB9228"/>
      <c r="AC9228"/>
      <c r="AD9228"/>
      <c r="AE9228"/>
    </row>
    <row r="9229" spans="28:31" ht="13" x14ac:dyDescent="0.3">
      <c r="AB9229"/>
      <c r="AC9229"/>
      <c r="AD9229"/>
      <c r="AE9229"/>
    </row>
    <row r="9230" spans="28:31" ht="13" x14ac:dyDescent="0.3">
      <c r="AB9230"/>
      <c r="AC9230"/>
      <c r="AD9230"/>
      <c r="AE9230"/>
    </row>
    <row r="9231" spans="28:31" ht="13" x14ac:dyDescent="0.3">
      <c r="AB9231"/>
      <c r="AC9231"/>
      <c r="AD9231"/>
      <c r="AE9231"/>
    </row>
    <row r="9232" spans="28:31" ht="13" x14ac:dyDescent="0.3">
      <c r="AB9232"/>
      <c r="AC9232"/>
      <c r="AD9232"/>
      <c r="AE9232"/>
    </row>
    <row r="9233" spans="28:31" ht="13" x14ac:dyDescent="0.3">
      <c r="AB9233"/>
      <c r="AC9233"/>
      <c r="AD9233"/>
      <c r="AE9233"/>
    </row>
    <row r="9234" spans="28:31" ht="13" x14ac:dyDescent="0.3">
      <c r="AB9234"/>
      <c r="AC9234"/>
      <c r="AD9234"/>
      <c r="AE9234"/>
    </row>
    <row r="9235" spans="28:31" ht="13" x14ac:dyDescent="0.3">
      <c r="AB9235"/>
      <c r="AC9235"/>
      <c r="AD9235"/>
      <c r="AE9235"/>
    </row>
    <row r="9236" spans="28:31" ht="13" x14ac:dyDescent="0.3">
      <c r="AB9236"/>
      <c r="AC9236"/>
      <c r="AD9236"/>
      <c r="AE9236"/>
    </row>
    <row r="9237" spans="28:31" ht="13" x14ac:dyDescent="0.3">
      <c r="AB9237"/>
      <c r="AC9237"/>
      <c r="AD9237"/>
      <c r="AE9237"/>
    </row>
    <row r="9238" spans="28:31" ht="13" x14ac:dyDescent="0.3">
      <c r="AB9238"/>
      <c r="AC9238"/>
      <c r="AD9238"/>
      <c r="AE9238"/>
    </row>
    <row r="9239" spans="28:31" ht="13" x14ac:dyDescent="0.3">
      <c r="AB9239"/>
      <c r="AC9239"/>
      <c r="AD9239"/>
      <c r="AE9239"/>
    </row>
    <row r="9240" spans="28:31" ht="13" x14ac:dyDescent="0.3">
      <c r="AB9240"/>
      <c r="AC9240"/>
      <c r="AD9240"/>
      <c r="AE9240"/>
    </row>
    <row r="9241" spans="28:31" ht="13" x14ac:dyDescent="0.3">
      <c r="AB9241"/>
      <c r="AC9241"/>
      <c r="AD9241"/>
      <c r="AE9241"/>
    </row>
    <row r="9242" spans="28:31" ht="13" x14ac:dyDescent="0.3">
      <c r="AB9242"/>
      <c r="AC9242"/>
      <c r="AD9242"/>
      <c r="AE9242"/>
    </row>
    <row r="9243" spans="28:31" ht="13" x14ac:dyDescent="0.3">
      <c r="AB9243"/>
      <c r="AC9243"/>
      <c r="AD9243"/>
      <c r="AE9243"/>
    </row>
    <row r="9244" spans="28:31" ht="13" x14ac:dyDescent="0.3">
      <c r="AB9244"/>
      <c r="AC9244"/>
      <c r="AD9244"/>
      <c r="AE9244"/>
    </row>
    <row r="9245" spans="28:31" ht="13" x14ac:dyDescent="0.3">
      <c r="AB9245"/>
      <c r="AC9245"/>
      <c r="AD9245"/>
      <c r="AE9245"/>
    </row>
    <row r="9246" spans="28:31" ht="13" x14ac:dyDescent="0.3">
      <c r="AB9246"/>
      <c r="AC9246"/>
      <c r="AD9246"/>
      <c r="AE9246"/>
    </row>
    <row r="9247" spans="28:31" ht="13" x14ac:dyDescent="0.3">
      <c r="AB9247"/>
      <c r="AC9247"/>
      <c r="AD9247"/>
      <c r="AE9247"/>
    </row>
    <row r="9248" spans="28:31" ht="13" x14ac:dyDescent="0.3">
      <c r="AB9248"/>
      <c r="AC9248"/>
      <c r="AD9248"/>
      <c r="AE9248"/>
    </row>
    <row r="9249" spans="28:31" ht="13" x14ac:dyDescent="0.3">
      <c r="AB9249"/>
      <c r="AC9249"/>
      <c r="AD9249"/>
      <c r="AE9249"/>
    </row>
    <row r="9250" spans="28:31" ht="13" x14ac:dyDescent="0.3">
      <c r="AB9250"/>
      <c r="AC9250"/>
      <c r="AD9250"/>
      <c r="AE9250"/>
    </row>
    <row r="9251" spans="28:31" ht="13" x14ac:dyDescent="0.3">
      <c r="AB9251"/>
      <c r="AC9251"/>
      <c r="AD9251"/>
      <c r="AE9251"/>
    </row>
    <row r="9252" spans="28:31" ht="13" x14ac:dyDescent="0.3">
      <c r="AB9252"/>
      <c r="AC9252"/>
      <c r="AD9252"/>
      <c r="AE9252"/>
    </row>
    <row r="9253" spans="28:31" ht="13" x14ac:dyDescent="0.3">
      <c r="AB9253"/>
      <c r="AC9253"/>
      <c r="AD9253"/>
      <c r="AE9253"/>
    </row>
    <row r="9254" spans="28:31" ht="13" x14ac:dyDescent="0.3">
      <c r="AB9254"/>
      <c r="AC9254"/>
      <c r="AD9254"/>
      <c r="AE9254"/>
    </row>
    <row r="9255" spans="28:31" ht="13" x14ac:dyDescent="0.3">
      <c r="AB9255"/>
      <c r="AC9255"/>
      <c r="AD9255"/>
      <c r="AE9255"/>
    </row>
    <row r="9256" spans="28:31" ht="13" x14ac:dyDescent="0.3">
      <c r="AB9256"/>
      <c r="AC9256"/>
      <c r="AD9256"/>
      <c r="AE9256"/>
    </row>
    <row r="9257" spans="28:31" ht="13" x14ac:dyDescent="0.3">
      <c r="AB9257"/>
      <c r="AC9257"/>
      <c r="AD9257"/>
      <c r="AE9257"/>
    </row>
    <row r="9258" spans="28:31" ht="13" x14ac:dyDescent="0.3">
      <c r="AB9258"/>
      <c r="AC9258"/>
      <c r="AD9258"/>
      <c r="AE9258"/>
    </row>
    <row r="9259" spans="28:31" ht="13" x14ac:dyDescent="0.3">
      <c r="AB9259"/>
      <c r="AC9259"/>
      <c r="AD9259"/>
      <c r="AE9259"/>
    </row>
    <row r="9260" spans="28:31" ht="13" x14ac:dyDescent="0.3">
      <c r="AB9260"/>
      <c r="AC9260"/>
      <c r="AD9260"/>
      <c r="AE9260"/>
    </row>
    <row r="9261" spans="28:31" ht="13" x14ac:dyDescent="0.3">
      <c r="AB9261"/>
      <c r="AC9261"/>
      <c r="AD9261"/>
      <c r="AE9261"/>
    </row>
    <row r="9262" spans="28:31" ht="13" x14ac:dyDescent="0.3">
      <c r="AB9262"/>
      <c r="AC9262"/>
      <c r="AD9262"/>
      <c r="AE9262"/>
    </row>
    <row r="9263" spans="28:31" ht="13" x14ac:dyDescent="0.3">
      <c r="AB9263"/>
      <c r="AC9263"/>
      <c r="AD9263"/>
      <c r="AE9263"/>
    </row>
    <row r="9264" spans="28:31" ht="13" x14ac:dyDescent="0.3">
      <c r="AB9264"/>
      <c r="AC9264"/>
      <c r="AD9264"/>
      <c r="AE9264"/>
    </row>
    <row r="9265" spans="28:31" ht="13" x14ac:dyDescent="0.3">
      <c r="AB9265"/>
      <c r="AC9265"/>
      <c r="AD9265"/>
      <c r="AE9265"/>
    </row>
    <row r="9266" spans="28:31" ht="13" x14ac:dyDescent="0.3">
      <c r="AB9266"/>
      <c r="AC9266"/>
      <c r="AD9266"/>
      <c r="AE9266"/>
    </row>
    <row r="9267" spans="28:31" ht="13" x14ac:dyDescent="0.3">
      <c r="AB9267"/>
      <c r="AC9267"/>
      <c r="AD9267"/>
      <c r="AE9267"/>
    </row>
    <row r="9268" spans="28:31" ht="13" x14ac:dyDescent="0.3">
      <c r="AB9268"/>
      <c r="AC9268"/>
      <c r="AD9268"/>
      <c r="AE9268"/>
    </row>
    <row r="9269" spans="28:31" ht="13" x14ac:dyDescent="0.3">
      <c r="AB9269"/>
      <c r="AC9269"/>
      <c r="AD9269"/>
      <c r="AE9269"/>
    </row>
    <row r="9270" spans="28:31" ht="13" x14ac:dyDescent="0.3">
      <c r="AB9270"/>
      <c r="AC9270"/>
      <c r="AD9270"/>
      <c r="AE9270"/>
    </row>
    <row r="9271" spans="28:31" ht="13" x14ac:dyDescent="0.3">
      <c r="AB9271"/>
      <c r="AC9271"/>
      <c r="AD9271"/>
      <c r="AE9271"/>
    </row>
    <row r="9272" spans="28:31" ht="13" x14ac:dyDescent="0.3">
      <c r="AB9272"/>
      <c r="AC9272"/>
      <c r="AD9272"/>
      <c r="AE9272"/>
    </row>
    <row r="9273" spans="28:31" ht="13" x14ac:dyDescent="0.3">
      <c r="AB9273"/>
      <c r="AC9273"/>
      <c r="AD9273"/>
      <c r="AE9273"/>
    </row>
    <row r="9274" spans="28:31" ht="13" x14ac:dyDescent="0.3">
      <c r="AB9274"/>
      <c r="AC9274"/>
      <c r="AD9274"/>
      <c r="AE9274"/>
    </row>
    <row r="9275" spans="28:31" ht="13" x14ac:dyDescent="0.3">
      <c r="AB9275"/>
      <c r="AC9275"/>
      <c r="AD9275"/>
      <c r="AE9275"/>
    </row>
    <row r="9276" spans="28:31" ht="13" x14ac:dyDescent="0.3">
      <c r="AB9276"/>
      <c r="AC9276"/>
      <c r="AD9276"/>
      <c r="AE9276"/>
    </row>
    <row r="9277" spans="28:31" ht="13" x14ac:dyDescent="0.3">
      <c r="AB9277"/>
      <c r="AC9277"/>
      <c r="AD9277"/>
      <c r="AE9277"/>
    </row>
    <row r="9278" spans="28:31" ht="13" x14ac:dyDescent="0.3">
      <c r="AB9278"/>
      <c r="AC9278"/>
      <c r="AD9278"/>
      <c r="AE9278"/>
    </row>
    <row r="9279" spans="28:31" ht="13" x14ac:dyDescent="0.3">
      <c r="AB9279"/>
      <c r="AC9279"/>
      <c r="AD9279"/>
      <c r="AE9279"/>
    </row>
    <row r="9280" spans="28:31" ht="13" x14ac:dyDescent="0.3">
      <c r="AB9280"/>
      <c r="AC9280"/>
      <c r="AD9280"/>
      <c r="AE9280"/>
    </row>
    <row r="9281" spans="28:31" ht="13" x14ac:dyDescent="0.3">
      <c r="AB9281"/>
      <c r="AC9281"/>
      <c r="AD9281"/>
      <c r="AE9281"/>
    </row>
    <row r="9282" spans="28:31" ht="13" x14ac:dyDescent="0.3">
      <c r="AB9282"/>
      <c r="AC9282"/>
      <c r="AD9282"/>
      <c r="AE9282"/>
    </row>
    <row r="9283" spans="28:31" ht="13" x14ac:dyDescent="0.3">
      <c r="AB9283"/>
      <c r="AC9283"/>
      <c r="AD9283"/>
      <c r="AE9283"/>
    </row>
    <row r="9284" spans="28:31" ht="13" x14ac:dyDescent="0.3">
      <c r="AB9284"/>
      <c r="AC9284"/>
      <c r="AD9284"/>
      <c r="AE9284"/>
    </row>
    <row r="9285" spans="28:31" ht="13" x14ac:dyDescent="0.3">
      <c r="AB9285"/>
      <c r="AC9285"/>
      <c r="AD9285"/>
      <c r="AE9285"/>
    </row>
    <row r="9286" spans="28:31" ht="13" x14ac:dyDescent="0.3">
      <c r="AB9286"/>
      <c r="AC9286"/>
      <c r="AD9286"/>
      <c r="AE9286"/>
    </row>
    <row r="9287" spans="28:31" ht="13" x14ac:dyDescent="0.3">
      <c r="AB9287"/>
      <c r="AC9287"/>
      <c r="AD9287"/>
      <c r="AE9287"/>
    </row>
    <row r="9288" spans="28:31" ht="13" x14ac:dyDescent="0.3">
      <c r="AB9288"/>
      <c r="AC9288"/>
      <c r="AD9288"/>
      <c r="AE9288"/>
    </row>
    <row r="9289" spans="28:31" ht="13" x14ac:dyDescent="0.3">
      <c r="AB9289"/>
      <c r="AC9289"/>
      <c r="AD9289"/>
      <c r="AE9289"/>
    </row>
    <row r="9290" spans="28:31" ht="13" x14ac:dyDescent="0.3">
      <c r="AB9290"/>
      <c r="AC9290"/>
      <c r="AD9290"/>
      <c r="AE9290"/>
    </row>
    <row r="9291" spans="28:31" ht="13" x14ac:dyDescent="0.3">
      <c r="AB9291"/>
      <c r="AC9291"/>
      <c r="AD9291"/>
      <c r="AE9291"/>
    </row>
    <row r="9292" spans="28:31" ht="13" x14ac:dyDescent="0.3">
      <c r="AB9292"/>
      <c r="AC9292"/>
      <c r="AD9292"/>
      <c r="AE9292"/>
    </row>
    <row r="9293" spans="28:31" ht="13" x14ac:dyDescent="0.3">
      <c r="AB9293"/>
      <c r="AC9293"/>
      <c r="AD9293"/>
      <c r="AE9293"/>
    </row>
    <row r="9294" spans="28:31" ht="13" x14ac:dyDescent="0.3">
      <c r="AB9294"/>
      <c r="AC9294"/>
      <c r="AD9294"/>
      <c r="AE9294"/>
    </row>
    <row r="9295" spans="28:31" ht="13" x14ac:dyDescent="0.3">
      <c r="AB9295"/>
      <c r="AC9295"/>
      <c r="AD9295"/>
      <c r="AE9295"/>
    </row>
    <row r="9296" spans="28:31" ht="13" x14ac:dyDescent="0.3">
      <c r="AB9296"/>
      <c r="AC9296"/>
      <c r="AD9296"/>
      <c r="AE9296"/>
    </row>
    <row r="9297" spans="28:31" ht="13" x14ac:dyDescent="0.3">
      <c r="AB9297"/>
      <c r="AC9297"/>
      <c r="AD9297"/>
      <c r="AE9297"/>
    </row>
    <row r="9298" spans="28:31" ht="13" x14ac:dyDescent="0.3">
      <c r="AB9298"/>
      <c r="AC9298"/>
      <c r="AD9298"/>
      <c r="AE9298"/>
    </row>
    <row r="9299" spans="28:31" ht="13" x14ac:dyDescent="0.3">
      <c r="AB9299"/>
      <c r="AC9299"/>
      <c r="AD9299"/>
      <c r="AE9299"/>
    </row>
    <row r="9300" spans="28:31" ht="13" x14ac:dyDescent="0.3">
      <c r="AB9300"/>
      <c r="AC9300"/>
      <c r="AD9300"/>
      <c r="AE9300"/>
    </row>
    <row r="9301" spans="28:31" ht="13" x14ac:dyDescent="0.3">
      <c r="AB9301"/>
      <c r="AC9301"/>
      <c r="AD9301"/>
      <c r="AE9301"/>
    </row>
    <row r="9302" spans="28:31" ht="13" x14ac:dyDescent="0.3">
      <c r="AB9302"/>
      <c r="AC9302"/>
      <c r="AD9302"/>
      <c r="AE9302"/>
    </row>
    <row r="9303" spans="28:31" ht="13" x14ac:dyDescent="0.3">
      <c r="AB9303"/>
      <c r="AC9303"/>
      <c r="AD9303"/>
      <c r="AE9303"/>
    </row>
    <row r="9304" spans="28:31" ht="13" x14ac:dyDescent="0.3">
      <c r="AB9304"/>
      <c r="AC9304"/>
      <c r="AD9304"/>
      <c r="AE9304"/>
    </row>
    <row r="9305" spans="28:31" ht="13" x14ac:dyDescent="0.3">
      <c r="AB9305"/>
      <c r="AC9305"/>
      <c r="AD9305"/>
      <c r="AE9305"/>
    </row>
    <row r="9306" spans="28:31" ht="13" x14ac:dyDescent="0.3">
      <c r="AB9306"/>
      <c r="AC9306"/>
      <c r="AD9306"/>
      <c r="AE9306"/>
    </row>
    <row r="9307" spans="28:31" ht="13" x14ac:dyDescent="0.3">
      <c r="AB9307"/>
      <c r="AC9307"/>
      <c r="AD9307"/>
      <c r="AE9307"/>
    </row>
    <row r="9308" spans="28:31" ht="13" x14ac:dyDescent="0.3">
      <c r="AB9308"/>
      <c r="AC9308"/>
      <c r="AD9308"/>
      <c r="AE9308"/>
    </row>
    <row r="9309" spans="28:31" ht="13" x14ac:dyDescent="0.3">
      <c r="AB9309"/>
      <c r="AC9309"/>
      <c r="AD9309"/>
      <c r="AE9309"/>
    </row>
    <row r="9310" spans="28:31" ht="13" x14ac:dyDescent="0.3">
      <c r="AB9310"/>
      <c r="AC9310"/>
      <c r="AD9310"/>
      <c r="AE9310"/>
    </row>
    <row r="9311" spans="28:31" ht="13" x14ac:dyDescent="0.3">
      <c r="AB9311"/>
      <c r="AC9311"/>
      <c r="AD9311"/>
      <c r="AE9311"/>
    </row>
    <row r="9312" spans="28:31" ht="13" x14ac:dyDescent="0.3">
      <c r="AB9312"/>
      <c r="AC9312"/>
      <c r="AD9312"/>
      <c r="AE9312"/>
    </row>
    <row r="9313" spans="28:31" ht="13" x14ac:dyDescent="0.3">
      <c r="AB9313"/>
      <c r="AC9313"/>
      <c r="AD9313"/>
      <c r="AE9313"/>
    </row>
    <row r="9314" spans="28:31" ht="13" x14ac:dyDescent="0.3">
      <c r="AB9314"/>
      <c r="AC9314"/>
      <c r="AD9314"/>
      <c r="AE9314"/>
    </row>
    <row r="9315" spans="28:31" ht="13" x14ac:dyDescent="0.3">
      <c r="AB9315"/>
      <c r="AC9315"/>
      <c r="AD9315"/>
      <c r="AE9315"/>
    </row>
    <row r="9316" spans="28:31" ht="13" x14ac:dyDescent="0.3">
      <c r="AB9316"/>
      <c r="AC9316"/>
      <c r="AD9316"/>
      <c r="AE9316"/>
    </row>
    <row r="9317" spans="28:31" ht="13" x14ac:dyDescent="0.3">
      <c r="AB9317"/>
      <c r="AC9317"/>
      <c r="AD9317"/>
      <c r="AE9317"/>
    </row>
    <row r="9318" spans="28:31" ht="13" x14ac:dyDescent="0.3">
      <c r="AB9318"/>
      <c r="AC9318"/>
      <c r="AD9318"/>
      <c r="AE9318"/>
    </row>
    <row r="9319" spans="28:31" ht="13" x14ac:dyDescent="0.3">
      <c r="AB9319"/>
      <c r="AC9319"/>
      <c r="AD9319"/>
      <c r="AE9319"/>
    </row>
    <row r="9320" spans="28:31" ht="13" x14ac:dyDescent="0.3">
      <c r="AB9320"/>
      <c r="AC9320"/>
      <c r="AD9320"/>
      <c r="AE9320"/>
    </row>
    <row r="9321" spans="28:31" ht="13" x14ac:dyDescent="0.3">
      <c r="AB9321"/>
      <c r="AC9321"/>
      <c r="AD9321"/>
      <c r="AE9321"/>
    </row>
    <row r="9322" spans="28:31" ht="13" x14ac:dyDescent="0.3">
      <c r="AB9322"/>
      <c r="AC9322"/>
      <c r="AD9322"/>
      <c r="AE9322"/>
    </row>
    <row r="9323" spans="28:31" ht="13" x14ac:dyDescent="0.3">
      <c r="AB9323"/>
      <c r="AC9323"/>
      <c r="AD9323"/>
      <c r="AE9323"/>
    </row>
    <row r="9324" spans="28:31" ht="13" x14ac:dyDescent="0.3">
      <c r="AB9324"/>
      <c r="AC9324"/>
      <c r="AD9324"/>
      <c r="AE9324"/>
    </row>
    <row r="9325" spans="28:31" ht="13" x14ac:dyDescent="0.3">
      <c r="AB9325"/>
      <c r="AC9325"/>
      <c r="AD9325"/>
      <c r="AE9325"/>
    </row>
    <row r="9326" spans="28:31" ht="13" x14ac:dyDescent="0.3">
      <c r="AB9326"/>
      <c r="AC9326"/>
      <c r="AD9326"/>
      <c r="AE9326"/>
    </row>
    <row r="9327" spans="28:31" ht="13" x14ac:dyDescent="0.3">
      <c r="AB9327"/>
      <c r="AC9327"/>
      <c r="AD9327"/>
      <c r="AE9327"/>
    </row>
    <row r="9328" spans="28:31" ht="13" x14ac:dyDescent="0.3">
      <c r="AB9328"/>
      <c r="AC9328"/>
      <c r="AD9328"/>
      <c r="AE9328"/>
    </row>
    <row r="9329" spans="28:31" ht="13" x14ac:dyDescent="0.3">
      <c r="AB9329"/>
      <c r="AC9329"/>
      <c r="AD9329"/>
      <c r="AE9329"/>
    </row>
    <row r="9330" spans="28:31" ht="13" x14ac:dyDescent="0.3">
      <c r="AB9330"/>
      <c r="AC9330"/>
      <c r="AD9330"/>
      <c r="AE9330"/>
    </row>
    <row r="9331" spans="28:31" ht="13" x14ac:dyDescent="0.3">
      <c r="AB9331"/>
      <c r="AC9331"/>
      <c r="AD9331"/>
      <c r="AE9331"/>
    </row>
    <row r="9332" spans="28:31" ht="13" x14ac:dyDescent="0.3">
      <c r="AB9332"/>
      <c r="AC9332"/>
      <c r="AD9332"/>
      <c r="AE9332"/>
    </row>
    <row r="9333" spans="28:31" ht="13" x14ac:dyDescent="0.3">
      <c r="AB9333"/>
      <c r="AC9333"/>
      <c r="AD9333"/>
      <c r="AE9333"/>
    </row>
    <row r="9334" spans="28:31" ht="13" x14ac:dyDescent="0.3">
      <c r="AB9334"/>
      <c r="AC9334"/>
      <c r="AD9334"/>
      <c r="AE9334"/>
    </row>
    <row r="9335" spans="28:31" ht="13" x14ac:dyDescent="0.3">
      <c r="AB9335"/>
      <c r="AC9335"/>
      <c r="AD9335"/>
      <c r="AE9335"/>
    </row>
    <row r="9336" spans="28:31" ht="13" x14ac:dyDescent="0.3">
      <c r="AB9336"/>
      <c r="AC9336"/>
      <c r="AD9336"/>
      <c r="AE9336"/>
    </row>
    <row r="9337" spans="28:31" ht="13" x14ac:dyDescent="0.3">
      <c r="AB9337"/>
      <c r="AC9337"/>
      <c r="AD9337"/>
      <c r="AE9337"/>
    </row>
    <row r="9338" spans="28:31" ht="13" x14ac:dyDescent="0.3">
      <c r="AB9338"/>
      <c r="AC9338"/>
      <c r="AD9338"/>
      <c r="AE9338"/>
    </row>
    <row r="9339" spans="28:31" ht="13" x14ac:dyDescent="0.3">
      <c r="AB9339"/>
      <c r="AC9339"/>
      <c r="AD9339"/>
      <c r="AE9339"/>
    </row>
    <row r="9340" spans="28:31" ht="13" x14ac:dyDescent="0.3">
      <c r="AB9340"/>
      <c r="AC9340"/>
      <c r="AD9340"/>
      <c r="AE9340"/>
    </row>
    <row r="9341" spans="28:31" ht="13" x14ac:dyDescent="0.3">
      <c r="AB9341"/>
      <c r="AC9341"/>
      <c r="AD9341"/>
      <c r="AE9341"/>
    </row>
    <row r="9342" spans="28:31" ht="13" x14ac:dyDescent="0.3">
      <c r="AB9342"/>
      <c r="AC9342"/>
      <c r="AD9342"/>
      <c r="AE9342"/>
    </row>
    <row r="9343" spans="28:31" ht="13" x14ac:dyDescent="0.3">
      <c r="AB9343"/>
      <c r="AC9343"/>
      <c r="AD9343"/>
      <c r="AE9343"/>
    </row>
    <row r="9344" spans="28:31" ht="13" x14ac:dyDescent="0.3">
      <c r="AB9344"/>
      <c r="AC9344"/>
      <c r="AD9344"/>
      <c r="AE9344"/>
    </row>
    <row r="9345" spans="28:31" ht="13" x14ac:dyDescent="0.3">
      <c r="AB9345"/>
      <c r="AC9345"/>
      <c r="AD9345"/>
      <c r="AE9345"/>
    </row>
    <row r="9346" spans="28:31" ht="13" x14ac:dyDescent="0.3">
      <c r="AB9346"/>
      <c r="AC9346"/>
      <c r="AD9346"/>
      <c r="AE9346"/>
    </row>
    <row r="9347" spans="28:31" ht="13" x14ac:dyDescent="0.3">
      <c r="AB9347"/>
      <c r="AC9347"/>
      <c r="AD9347"/>
      <c r="AE9347"/>
    </row>
    <row r="9348" spans="28:31" ht="13" x14ac:dyDescent="0.3">
      <c r="AB9348"/>
      <c r="AC9348"/>
      <c r="AD9348"/>
      <c r="AE9348"/>
    </row>
    <row r="9349" spans="28:31" ht="13" x14ac:dyDescent="0.3">
      <c r="AB9349"/>
      <c r="AC9349"/>
      <c r="AD9349"/>
      <c r="AE9349"/>
    </row>
    <row r="9350" spans="28:31" ht="13" x14ac:dyDescent="0.3">
      <c r="AB9350"/>
      <c r="AC9350"/>
      <c r="AD9350"/>
      <c r="AE9350"/>
    </row>
    <row r="9351" spans="28:31" ht="13" x14ac:dyDescent="0.3">
      <c r="AB9351"/>
      <c r="AC9351"/>
      <c r="AD9351"/>
      <c r="AE9351"/>
    </row>
    <row r="9352" spans="28:31" ht="13" x14ac:dyDescent="0.3">
      <c r="AB9352"/>
      <c r="AC9352"/>
      <c r="AD9352"/>
      <c r="AE9352"/>
    </row>
    <row r="9353" spans="28:31" ht="13" x14ac:dyDescent="0.3">
      <c r="AB9353"/>
      <c r="AC9353"/>
      <c r="AD9353"/>
      <c r="AE9353"/>
    </row>
    <row r="9354" spans="28:31" ht="13" x14ac:dyDescent="0.3">
      <c r="AB9354"/>
      <c r="AC9354"/>
      <c r="AD9354"/>
      <c r="AE9354"/>
    </row>
    <row r="9355" spans="28:31" ht="13" x14ac:dyDescent="0.3">
      <c r="AB9355"/>
      <c r="AC9355"/>
      <c r="AD9355"/>
      <c r="AE9355"/>
    </row>
    <row r="9356" spans="28:31" ht="13" x14ac:dyDescent="0.3">
      <c r="AB9356"/>
      <c r="AC9356"/>
      <c r="AD9356"/>
      <c r="AE9356"/>
    </row>
    <row r="9357" spans="28:31" ht="13" x14ac:dyDescent="0.3">
      <c r="AB9357"/>
      <c r="AC9357"/>
      <c r="AD9357"/>
      <c r="AE9357"/>
    </row>
    <row r="9358" spans="28:31" ht="13" x14ac:dyDescent="0.3">
      <c r="AB9358"/>
      <c r="AC9358"/>
      <c r="AD9358"/>
      <c r="AE9358"/>
    </row>
    <row r="9359" spans="28:31" ht="13" x14ac:dyDescent="0.3">
      <c r="AB9359"/>
      <c r="AC9359"/>
      <c r="AD9359"/>
      <c r="AE9359"/>
    </row>
    <row r="9360" spans="28:31" ht="13" x14ac:dyDescent="0.3">
      <c r="AB9360"/>
      <c r="AC9360"/>
      <c r="AD9360"/>
      <c r="AE9360"/>
    </row>
    <row r="9361" spans="28:31" ht="13" x14ac:dyDescent="0.3">
      <c r="AB9361"/>
      <c r="AC9361"/>
      <c r="AD9361"/>
      <c r="AE9361"/>
    </row>
    <row r="9362" spans="28:31" ht="13" x14ac:dyDescent="0.3">
      <c r="AB9362"/>
      <c r="AC9362"/>
      <c r="AD9362"/>
      <c r="AE9362"/>
    </row>
    <row r="9363" spans="28:31" ht="13" x14ac:dyDescent="0.3">
      <c r="AB9363"/>
      <c r="AC9363"/>
      <c r="AD9363"/>
      <c r="AE9363"/>
    </row>
    <row r="9364" spans="28:31" ht="13" x14ac:dyDescent="0.3">
      <c r="AB9364"/>
      <c r="AC9364"/>
      <c r="AD9364"/>
      <c r="AE9364"/>
    </row>
    <row r="9365" spans="28:31" ht="13" x14ac:dyDescent="0.3">
      <c r="AB9365"/>
      <c r="AC9365"/>
      <c r="AD9365"/>
      <c r="AE9365"/>
    </row>
    <row r="9366" spans="28:31" ht="13" x14ac:dyDescent="0.3">
      <c r="AB9366"/>
      <c r="AC9366"/>
      <c r="AD9366"/>
      <c r="AE9366"/>
    </row>
    <row r="9367" spans="28:31" ht="13" x14ac:dyDescent="0.3">
      <c r="AB9367"/>
      <c r="AC9367"/>
      <c r="AD9367"/>
      <c r="AE9367"/>
    </row>
    <row r="9368" spans="28:31" ht="13" x14ac:dyDescent="0.3">
      <c r="AB9368"/>
      <c r="AC9368"/>
      <c r="AD9368"/>
      <c r="AE9368"/>
    </row>
    <row r="9369" spans="28:31" ht="13" x14ac:dyDescent="0.3">
      <c r="AB9369"/>
      <c r="AC9369"/>
      <c r="AD9369"/>
      <c r="AE9369"/>
    </row>
    <row r="9370" spans="28:31" ht="13" x14ac:dyDescent="0.3">
      <c r="AB9370"/>
      <c r="AC9370"/>
      <c r="AD9370"/>
      <c r="AE9370"/>
    </row>
    <row r="9371" spans="28:31" ht="13" x14ac:dyDescent="0.3">
      <c r="AB9371"/>
      <c r="AC9371"/>
      <c r="AD9371"/>
      <c r="AE9371"/>
    </row>
    <row r="9372" spans="28:31" ht="13" x14ac:dyDescent="0.3">
      <c r="AB9372"/>
      <c r="AC9372"/>
      <c r="AD9372"/>
      <c r="AE9372"/>
    </row>
    <row r="9373" spans="28:31" ht="13" x14ac:dyDescent="0.3">
      <c r="AB9373"/>
      <c r="AC9373"/>
      <c r="AD9373"/>
      <c r="AE9373"/>
    </row>
    <row r="9374" spans="28:31" ht="13" x14ac:dyDescent="0.3">
      <c r="AB9374"/>
      <c r="AC9374"/>
      <c r="AD9374"/>
      <c r="AE9374"/>
    </row>
    <row r="9375" spans="28:31" ht="13" x14ac:dyDescent="0.3">
      <c r="AB9375"/>
      <c r="AC9375"/>
      <c r="AD9375"/>
      <c r="AE9375"/>
    </row>
    <row r="9376" spans="28:31" ht="13" x14ac:dyDescent="0.3">
      <c r="AB9376"/>
      <c r="AC9376"/>
      <c r="AD9376"/>
      <c r="AE9376"/>
    </row>
    <row r="9377" spans="28:31" ht="13" x14ac:dyDescent="0.3">
      <c r="AB9377"/>
      <c r="AC9377"/>
      <c r="AD9377"/>
      <c r="AE9377"/>
    </row>
    <row r="9378" spans="28:31" ht="13" x14ac:dyDescent="0.3">
      <c r="AB9378"/>
      <c r="AC9378"/>
      <c r="AD9378"/>
      <c r="AE9378"/>
    </row>
    <row r="9379" spans="28:31" ht="13" x14ac:dyDescent="0.3">
      <c r="AB9379"/>
      <c r="AC9379"/>
      <c r="AD9379"/>
      <c r="AE9379"/>
    </row>
    <row r="9380" spans="28:31" ht="13" x14ac:dyDescent="0.3">
      <c r="AB9380"/>
      <c r="AC9380"/>
      <c r="AD9380"/>
      <c r="AE9380"/>
    </row>
    <row r="9381" spans="28:31" ht="13" x14ac:dyDescent="0.3">
      <c r="AB9381"/>
      <c r="AC9381"/>
      <c r="AD9381"/>
      <c r="AE9381"/>
    </row>
    <row r="9382" spans="28:31" ht="13" x14ac:dyDescent="0.3">
      <c r="AB9382"/>
      <c r="AC9382"/>
      <c r="AD9382"/>
      <c r="AE9382"/>
    </row>
    <row r="9383" spans="28:31" ht="13" x14ac:dyDescent="0.3">
      <c r="AB9383"/>
      <c r="AC9383"/>
      <c r="AD9383"/>
      <c r="AE9383"/>
    </row>
    <row r="9384" spans="28:31" ht="13" x14ac:dyDescent="0.3">
      <c r="AB9384"/>
      <c r="AC9384"/>
      <c r="AD9384"/>
      <c r="AE9384"/>
    </row>
    <row r="9385" spans="28:31" ht="13" x14ac:dyDescent="0.3">
      <c r="AB9385"/>
      <c r="AC9385"/>
      <c r="AD9385"/>
      <c r="AE9385"/>
    </row>
    <row r="9386" spans="28:31" ht="13" x14ac:dyDescent="0.3">
      <c r="AB9386"/>
      <c r="AC9386"/>
      <c r="AD9386"/>
      <c r="AE9386"/>
    </row>
    <row r="9387" spans="28:31" ht="13" x14ac:dyDescent="0.3">
      <c r="AB9387"/>
      <c r="AC9387"/>
      <c r="AD9387"/>
      <c r="AE9387"/>
    </row>
    <row r="9388" spans="28:31" ht="13" x14ac:dyDescent="0.3">
      <c r="AB9388"/>
      <c r="AC9388"/>
      <c r="AD9388"/>
      <c r="AE9388"/>
    </row>
    <row r="9389" spans="28:31" ht="13" x14ac:dyDescent="0.3">
      <c r="AB9389"/>
      <c r="AC9389"/>
      <c r="AD9389"/>
      <c r="AE9389"/>
    </row>
    <row r="9390" spans="28:31" ht="13" x14ac:dyDescent="0.3">
      <c r="AB9390"/>
      <c r="AC9390"/>
      <c r="AD9390"/>
      <c r="AE9390"/>
    </row>
    <row r="9391" spans="28:31" ht="13" x14ac:dyDescent="0.3">
      <c r="AB9391"/>
      <c r="AC9391"/>
      <c r="AD9391"/>
      <c r="AE9391"/>
    </row>
    <row r="9392" spans="28:31" ht="13" x14ac:dyDescent="0.3">
      <c r="AB9392"/>
      <c r="AC9392"/>
      <c r="AD9392"/>
      <c r="AE9392"/>
    </row>
    <row r="9393" spans="28:31" ht="13" x14ac:dyDescent="0.3">
      <c r="AB9393"/>
      <c r="AC9393"/>
      <c r="AD9393"/>
      <c r="AE9393"/>
    </row>
    <row r="9394" spans="28:31" ht="13" x14ac:dyDescent="0.3">
      <c r="AB9394"/>
      <c r="AC9394"/>
      <c r="AD9394"/>
      <c r="AE9394"/>
    </row>
    <row r="9395" spans="28:31" ht="13" x14ac:dyDescent="0.3">
      <c r="AB9395"/>
      <c r="AC9395"/>
      <c r="AD9395"/>
      <c r="AE9395"/>
    </row>
    <row r="9396" spans="28:31" ht="13" x14ac:dyDescent="0.3">
      <c r="AB9396"/>
      <c r="AC9396"/>
      <c r="AD9396"/>
      <c r="AE9396"/>
    </row>
    <row r="9397" spans="28:31" ht="13" x14ac:dyDescent="0.3">
      <c r="AB9397"/>
      <c r="AC9397"/>
      <c r="AD9397"/>
      <c r="AE9397"/>
    </row>
    <row r="9398" spans="28:31" ht="13" x14ac:dyDescent="0.3">
      <c r="AB9398"/>
      <c r="AC9398"/>
      <c r="AD9398"/>
      <c r="AE9398"/>
    </row>
    <row r="9399" spans="28:31" ht="13" x14ac:dyDescent="0.3">
      <c r="AB9399"/>
      <c r="AC9399"/>
      <c r="AD9399"/>
      <c r="AE9399"/>
    </row>
    <row r="9400" spans="28:31" ht="13" x14ac:dyDescent="0.3">
      <c r="AB9400"/>
      <c r="AC9400"/>
      <c r="AD9400"/>
      <c r="AE9400"/>
    </row>
    <row r="9401" spans="28:31" ht="13" x14ac:dyDescent="0.3">
      <c r="AB9401"/>
      <c r="AC9401"/>
      <c r="AD9401"/>
      <c r="AE9401"/>
    </row>
    <row r="9402" spans="28:31" ht="13" x14ac:dyDescent="0.3">
      <c r="AB9402"/>
      <c r="AC9402"/>
      <c r="AD9402"/>
      <c r="AE9402"/>
    </row>
    <row r="9403" spans="28:31" ht="13" x14ac:dyDescent="0.3">
      <c r="AB9403"/>
      <c r="AC9403"/>
      <c r="AD9403"/>
      <c r="AE9403"/>
    </row>
    <row r="9404" spans="28:31" ht="13" x14ac:dyDescent="0.3">
      <c r="AB9404"/>
      <c r="AC9404"/>
      <c r="AD9404"/>
      <c r="AE9404"/>
    </row>
    <row r="9405" spans="28:31" ht="13" x14ac:dyDescent="0.3">
      <c r="AB9405"/>
      <c r="AC9405"/>
      <c r="AD9405"/>
      <c r="AE9405"/>
    </row>
    <row r="9406" spans="28:31" ht="13" x14ac:dyDescent="0.3">
      <c r="AB9406"/>
      <c r="AC9406"/>
      <c r="AD9406"/>
      <c r="AE9406"/>
    </row>
    <row r="9407" spans="28:31" ht="13" x14ac:dyDescent="0.3">
      <c r="AB9407"/>
      <c r="AC9407"/>
      <c r="AD9407"/>
      <c r="AE9407"/>
    </row>
    <row r="9408" spans="28:31" ht="13" x14ac:dyDescent="0.3">
      <c r="AB9408"/>
      <c r="AC9408"/>
      <c r="AD9408"/>
      <c r="AE9408"/>
    </row>
    <row r="9409" spans="28:31" ht="13" x14ac:dyDescent="0.3">
      <c r="AB9409"/>
      <c r="AC9409"/>
      <c r="AD9409"/>
      <c r="AE9409"/>
    </row>
    <row r="9410" spans="28:31" ht="13" x14ac:dyDescent="0.3">
      <c r="AB9410"/>
      <c r="AC9410"/>
      <c r="AD9410"/>
      <c r="AE9410"/>
    </row>
    <row r="9411" spans="28:31" ht="13" x14ac:dyDescent="0.3">
      <c r="AB9411"/>
      <c r="AC9411"/>
      <c r="AD9411"/>
      <c r="AE9411"/>
    </row>
    <row r="9412" spans="28:31" ht="13" x14ac:dyDescent="0.3">
      <c r="AB9412"/>
      <c r="AC9412"/>
      <c r="AD9412"/>
      <c r="AE9412"/>
    </row>
    <row r="9413" spans="28:31" ht="13" x14ac:dyDescent="0.3">
      <c r="AB9413"/>
      <c r="AC9413"/>
      <c r="AD9413"/>
      <c r="AE9413"/>
    </row>
    <row r="9414" spans="28:31" ht="13" x14ac:dyDescent="0.3">
      <c r="AB9414"/>
      <c r="AC9414"/>
      <c r="AD9414"/>
      <c r="AE9414"/>
    </row>
    <row r="9415" spans="28:31" ht="13" x14ac:dyDescent="0.3">
      <c r="AB9415"/>
      <c r="AC9415"/>
      <c r="AD9415"/>
      <c r="AE9415"/>
    </row>
    <row r="9416" spans="28:31" ht="13" x14ac:dyDescent="0.3">
      <c r="AB9416"/>
      <c r="AC9416"/>
      <c r="AD9416"/>
      <c r="AE9416"/>
    </row>
    <row r="9417" spans="28:31" ht="13" x14ac:dyDescent="0.3">
      <c r="AB9417"/>
      <c r="AC9417"/>
      <c r="AD9417"/>
      <c r="AE9417"/>
    </row>
    <row r="9418" spans="28:31" ht="13" x14ac:dyDescent="0.3">
      <c r="AB9418"/>
      <c r="AC9418"/>
      <c r="AD9418"/>
      <c r="AE9418"/>
    </row>
    <row r="9419" spans="28:31" ht="13" x14ac:dyDescent="0.3">
      <c r="AB9419"/>
      <c r="AC9419"/>
      <c r="AD9419"/>
      <c r="AE9419"/>
    </row>
    <row r="9420" spans="28:31" ht="13" x14ac:dyDescent="0.3">
      <c r="AB9420"/>
      <c r="AC9420"/>
      <c r="AD9420"/>
      <c r="AE9420"/>
    </row>
    <row r="9421" spans="28:31" ht="13" x14ac:dyDescent="0.3">
      <c r="AB9421"/>
      <c r="AC9421"/>
      <c r="AD9421"/>
      <c r="AE9421"/>
    </row>
    <row r="9422" spans="28:31" ht="13" x14ac:dyDescent="0.3">
      <c r="AB9422"/>
      <c r="AC9422"/>
      <c r="AD9422"/>
      <c r="AE9422"/>
    </row>
    <row r="9423" spans="28:31" ht="13" x14ac:dyDescent="0.3">
      <c r="AB9423"/>
      <c r="AC9423"/>
      <c r="AD9423"/>
      <c r="AE9423"/>
    </row>
    <row r="9424" spans="28:31" ht="13" x14ac:dyDescent="0.3">
      <c r="AB9424"/>
      <c r="AC9424"/>
      <c r="AD9424"/>
      <c r="AE9424"/>
    </row>
    <row r="9425" spans="28:31" ht="13" x14ac:dyDescent="0.3">
      <c r="AB9425"/>
      <c r="AC9425"/>
      <c r="AD9425"/>
      <c r="AE9425"/>
    </row>
    <row r="9426" spans="28:31" ht="13" x14ac:dyDescent="0.3">
      <c r="AB9426"/>
      <c r="AC9426"/>
      <c r="AD9426"/>
      <c r="AE9426"/>
    </row>
    <row r="9427" spans="28:31" ht="13" x14ac:dyDescent="0.3">
      <c r="AB9427"/>
      <c r="AC9427"/>
      <c r="AD9427"/>
      <c r="AE9427"/>
    </row>
    <row r="9428" spans="28:31" ht="13" x14ac:dyDescent="0.3">
      <c r="AB9428"/>
      <c r="AC9428"/>
      <c r="AD9428"/>
      <c r="AE9428"/>
    </row>
    <row r="9429" spans="28:31" ht="13" x14ac:dyDescent="0.3">
      <c r="AB9429"/>
      <c r="AC9429"/>
      <c r="AD9429"/>
      <c r="AE9429"/>
    </row>
    <row r="9430" spans="28:31" ht="13" x14ac:dyDescent="0.3">
      <c r="AB9430"/>
      <c r="AC9430"/>
      <c r="AD9430"/>
      <c r="AE9430"/>
    </row>
    <row r="9431" spans="28:31" ht="13" x14ac:dyDescent="0.3">
      <c r="AB9431"/>
      <c r="AC9431"/>
      <c r="AD9431"/>
      <c r="AE9431"/>
    </row>
    <row r="9432" spans="28:31" ht="13" x14ac:dyDescent="0.3">
      <c r="AB9432"/>
      <c r="AC9432"/>
      <c r="AD9432"/>
      <c r="AE9432"/>
    </row>
    <row r="9433" spans="28:31" ht="13" x14ac:dyDescent="0.3">
      <c r="AB9433"/>
      <c r="AC9433"/>
      <c r="AD9433"/>
      <c r="AE9433"/>
    </row>
    <row r="9434" spans="28:31" ht="13" x14ac:dyDescent="0.3">
      <c r="AB9434"/>
      <c r="AC9434"/>
      <c r="AD9434"/>
      <c r="AE9434"/>
    </row>
    <row r="9435" spans="28:31" ht="13" x14ac:dyDescent="0.3">
      <c r="AB9435"/>
      <c r="AC9435"/>
      <c r="AD9435"/>
      <c r="AE9435"/>
    </row>
    <row r="9436" spans="28:31" ht="13" x14ac:dyDescent="0.3">
      <c r="AB9436"/>
      <c r="AC9436"/>
      <c r="AD9436"/>
      <c r="AE9436"/>
    </row>
    <row r="9437" spans="28:31" ht="13" x14ac:dyDescent="0.3">
      <c r="AB9437"/>
      <c r="AC9437"/>
      <c r="AD9437"/>
      <c r="AE9437"/>
    </row>
    <row r="9438" spans="28:31" ht="13" x14ac:dyDescent="0.3">
      <c r="AB9438"/>
      <c r="AC9438"/>
      <c r="AD9438"/>
      <c r="AE9438"/>
    </row>
    <row r="9439" spans="28:31" ht="13" x14ac:dyDescent="0.3">
      <c r="AB9439"/>
      <c r="AC9439"/>
      <c r="AD9439"/>
      <c r="AE9439"/>
    </row>
    <row r="9440" spans="28:31" ht="13" x14ac:dyDescent="0.3">
      <c r="AB9440"/>
      <c r="AC9440"/>
      <c r="AD9440"/>
      <c r="AE9440"/>
    </row>
    <row r="9441" spans="28:31" ht="13" x14ac:dyDescent="0.3">
      <c r="AB9441"/>
      <c r="AC9441"/>
      <c r="AD9441"/>
      <c r="AE9441"/>
    </row>
    <row r="9442" spans="28:31" ht="13" x14ac:dyDescent="0.3">
      <c r="AB9442"/>
      <c r="AC9442"/>
      <c r="AD9442"/>
      <c r="AE9442"/>
    </row>
    <row r="9443" spans="28:31" ht="13" x14ac:dyDescent="0.3">
      <c r="AB9443"/>
      <c r="AC9443"/>
      <c r="AD9443"/>
      <c r="AE9443"/>
    </row>
    <row r="9444" spans="28:31" ht="13" x14ac:dyDescent="0.3">
      <c r="AB9444"/>
      <c r="AC9444"/>
      <c r="AD9444"/>
      <c r="AE9444"/>
    </row>
    <row r="9445" spans="28:31" ht="13" x14ac:dyDescent="0.3">
      <c r="AB9445"/>
      <c r="AC9445"/>
      <c r="AD9445"/>
      <c r="AE9445"/>
    </row>
    <row r="9446" spans="28:31" ht="13" x14ac:dyDescent="0.3">
      <c r="AB9446"/>
      <c r="AC9446"/>
      <c r="AD9446"/>
      <c r="AE9446"/>
    </row>
    <row r="9447" spans="28:31" ht="13" x14ac:dyDescent="0.3">
      <c r="AB9447"/>
      <c r="AC9447"/>
      <c r="AD9447"/>
      <c r="AE9447"/>
    </row>
    <row r="9448" spans="28:31" ht="13" x14ac:dyDescent="0.3">
      <c r="AB9448"/>
      <c r="AC9448"/>
      <c r="AD9448"/>
      <c r="AE9448"/>
    </row>
    <row r="9449" spans="28:31" ht="13" x14ac:dyDescent="0.3">
      <c r="AB9449"/>
      <c r="AC9449"/>
      <c r="AD9449"/>
      <c r="AE9449"/>
    </row>
    <row r="9450" spans="28:31" ht="13" x14ac:dyDescent="0.3">
      <c r="AB9450"/>
      <c r="AC9450"/>
      <c r="AD9450"/>
      <c r="AE9450"/>
    </row>
    <row r="9451" spans="28:31" ht="13" x14ac:dyDescent="0.3">
      <c r="AB9451"/>
      <c r="AC9451"/>
      <c r="AD9451"/>
      <c r="AE9451"/>
    </row>
    <row r="9452" spans="28:31" ht="13" x14ac:dyDescent="0.3">
      <c r="AB9452"/>
      <c r="AC9452"/>
      <c r="AD9452"/>
      <c r="AE9452"/>
    </row>
    <row r="9453" spans="28:31" ht="13" x14ac:dyDescent="0.3">
      <c r="AB9453"/>
      <c r="AC9453"/>
      <c r="AD9453"/>
      <c r="AE9453"/>
    </row>
    <row r="9454" spans="28:31" ht="13" x14ac:dyDescent="0.3">
      <c r="AB9454"/>
      <c r="AC9454"/>
      <c r="AD9454"/>
      <c r="AE9454"/>
    </row>
    <row r="9455" spans="28:31" ht="13" x14ac:dyDescent="0.3">
      <c r="AB9455"/>
      <c r="AC9455"/>
      <c r="AD9455"/>
      <c r="AE9455"/>
    </row>
    <row r="9456" spans="28:31" ht="13" x14ac:dyDescent="0.3">
      <c r="AB9456"/>
      <c r="AC9456"/>
      <c r="AD9456"/>
      <c r="AE9456"/>
    </row>
    <row r="9457" spans="28:31" ht="13" x14ac:dyDescent="0.3">
      <c r="AB9457"/>
      <c r="AC9457"/>
      <c r="AD9457"/>
      <c r="AE9457"/>
    </row>
    <row r="9458" spans="28:31" ht="13" x14ac:dyDescent="0.3">
      <c r="AB9458"/>
      <c r="AC9458"/>
      <c r="AD9458"/>
      <c r="AE9458"/>
    </row>
    <row r="9459" spans="28:31" ht="13" x14ac:dyDescent="0.3">
      <c r="AB9459"/>
      <c r="AC9459"/>
      <c r="AD9459"/>
      <c r="AE9459"/>
    </row>
    <row r="9460" spans="28:31" ht="13" x14ac:dyDescent="0.3">
      <c r="AB9460"/>
      <c r="AC9460"/>
      <c r="AD9460"/>
      <c r="AE9460"/>
    </row>
    <row r="9461" spans="28:31" ht="13" x14ac:dyDescent="0.3">
      <c r="AB9461"/>
      <c r="AC9461"/>
      <c r="AD9461"/>
      <c r="AE9461"/>
    </row>
    <row r="9462" spans="28:31" ht="13" x14ac:dyDescent="0.3">
      <c r="AB9462"/>
      <c r="AC9462"/>
      <c r="AD9462"/>
      <c r="AE9462"/>
    </row>
    <row r="9463" spans="28:31" ht="13" x14ac:dyDescent="0.3">
      <c r="AB9463"/>
      <c r="AC9463"/>
      <c r="AD9463"/>
      <c r="AE9463"/>
    </row>
    <row r="9464" spans="28:31" ht="13" x14ac:dyDescent="0.3">
      <c r="AB9464"/>
      <c r="AC9464"/>
      <c r="AD9464"/>
      <c r="AE9464"/>
    </row>
    <row r="9465" spans="28:31" ht="13" x14ac:dyDescent="0.3">
      <c r="AB9465"/>
      <c r="AC9465"/>
      <c r="AD9465"/>
      <c r="AE9465"/>
    </row>
    <row r="9466" spans="28:31" ht="13" x14ac:dyDescent="0.3">
      <c r="AB9466"/>
      <c r="AC9466"/>
      <c r="AD9466"/>
      <c r="AE9466"/>
    </row>
    <row r="9467" spans="28:31" ht="13" x14ac:dyDescent="0.3">
      <c r="AB9467"/>
      <c r="AC9467"/>
      <c r="AD9467"/>
      <c r="AE9467"/>
    </row>
    <row r="9468" spans="28:31" ht="13" x14ac:dyDescent="0.3">
      <c r="AB9468"/>
      <c r="AC9468"/>
      <c r="AD9468"/>
      <c r="AE9468"/>
    </row>
    <row r="9469" spans="28:31" ht="13" x14ac:dyDescent="0.3">
      <c r="AB9469"/>
      <c r="AC9469"/>
      <c r="AD9469"/>
      <c r="AE9469"/>
    </row>
    <row r="9470" spans="28:31" ht="13" x14ac:dyDescent="0.3">
      <c r="AB9470"/>
      <c r="AC9470"/>
      <c r="AD9470"/>
      <c r="AE9470"/>
    </row>
    <row r="9471" spans="28:31" ht="13" x14ac:dyDescent="0.3">
      <c r="AB9471"/>
      <c r="AC9471"/>
      <c r="AD9471"/>
      <c r="AE9471"/>
    </row>
    <row r="9472" spans="28:31" ht="13" x14ac:dyDescent="0.3">
      <c r="AB9472"/>
      <c r="AC9472"/>
      <c r="AD9472"/>
      <c r="AE9472"/>
    </row>
    <row r="9473" spans="28:31" ht="13" x14ac:dyDescent="0.3">
      <c r="AB9473"/>
      <c r="AC9473"/>
      <c r="AD9473"/>
      <c r="AE9473"/>
    </row>
    <row r="9474" spans="28:31" ht="13" x14ac:dyDescent="0.3">
      <c r="AB9474"/>
      <c r="AC9474"/>
      <c r="AD9474"/>
      <c r="AE9474"/>
    </row>
    <row r="9475" spans="28:31" ht="13" x14ac:dyDescent="0.3">
      <c r="AB9475"/>
      <c r="AC9475"/>
      <c r="AD9475"/>
      <c r="AE9475"/>
    </row>
    <row r="9476" spans="28:31" ht="13" x14ac:dyDescent="0.3">
      <c r="AB9476"/>
      <c r="AC9476"/>
      <c r="AD9476"/>
      <c r="AE9476"/>
    </row>
    <row r="9477" spans="28:31" ht="13" x14ac:dyDescent="0.3">
      <c r="AB9477"/>
      <c r="AC9477"/>
      <c r="AD9477"/>
      <c r="AE9477"/>
    </row>
    <row r="9478" spans="28:31" ht="13" x14ac:dyDescent="0.3">
      <c r="AB9478"/>
      <c r="AC9478"/>
      <c r="AD9478"/>
      <c r="AE9478"/>
    </row>
    <row r="9479" spans="28:31" ht="13" x14ac:dyDescent="0.3">
      <c r="AB9479"/>
      <c r="AC9479"/>
      <c r="AD9479"/>
      <c r="AE9479"/>
    </row>
    <row r="9480" spans="28:31" ht="13" x14ac:dyDescent="0.3">
      <c r="AB9480"/>
      <c r="AC9480"/>
      <c r="AD9480"/>
      <c r="AE9480"/>
    </row>
    <row r="9481" spans="28:31" ht="13" x14ac:dyDescent="0.3">
      <c r="AB9481"/>
      <c r="AC9481"/>
      <c r="AD9481"/>
      <c r="AE9481"/>
    </row>
    <row r="9482" spans="28:31" ht="13" x14ac:dyDescent="0.3">
      <c r="AB9482"/>
      <c r="AC9482"/>
      <c r="AD9482"/>
      <c r="AE9482"/>
    </row>
    <row r="9483" spans="28:31" ht="13" x14ac:dyDescent="0.3">
      <c r="AB9483"/>
      <c r="AC9483"/>
      <c r="AD9483"/>
      <c r="AE9483"/>
    </row>
    <row r="9484" spans="28:31" ht="13" x14ac:dyDescent="0.3">
      <c r="AB9484"/>
      <c r="AC9484"/>
      <c r="AD9484"/>
      <c r="AE9484"/>
    </row>
    <row r="9485" spans="28:31" ht="13" x14ac:dyDescent="0.3">
      <c r="AB9485"/>
      <c r="AC9485"/>
      <c r="AD9485"/>
      <c r="AE9485"/>
    </row>
    <row r="9486" spans="28:31" ht="13" x14ac:dyDescent="0.3">
      <c r="AB9486"/>
      <c r="AC9486"/>
      <c r="AD9486"/>
      <c r="AE9486"/>
    </row>
    <row r="9487" spans="28:31" ht="13" x14ac:dyDescent="0.3">
      <c r="AB9487"/>
      <c r="AC9487"/>
      <c r="AD9487"/>
      <c r="AE9487"/>
    </row>
    <row r="9488" spans="28:31" ht="13" x14ac:dyDescent="0.3">
      <c r="AB9488"/>
      <c r="AC9488"/>
      <c r="AD9488"/>
      <c r="AE9488"/>
    </row>
    <row r="9489" spans="28:31" ht="13" x14ac:dyDescent="0.3">
      <c r="AB9489"/>
      <c r="AC9489"/>
      <c r="AD9489"/>
      <c r="AE9489"/>
    </row>
    <row r="9490" spans="28:31" ht="13" x14ac:dyDescent="0.3">
      <c r="AB9490"/>
      <c r="AC9490"/>
      <c r="AD9490"/>
      <c r="AE9490"/>
    </row>
    <row r="9491" spans="28:31" ht="13" x14ac:dyDescent="0.3">
      <c r="AB9491"/>
      <c r="AC9491"/>
      <c r="AD9491"/>
      <c r="AE9491"/>
    </row>
    <row r="9492" spans="28:31" ht="13" x14ac:dyDescent="0.3">
      <c r="AB9492"/>
      <c r="AC9492"/>
      <c r="AD9492"/>
      <c r="AE9492"/>
    </row>
    <row r="9493" spans="28:31" ht="13" x14ac:dyDescent="0.3">
      <c r="AB9493"/>
      <c r="AC9493"/>
      <c r="AD9493"/>
      <c r="AE9493"/>
    </row>
    <row r="9494" spans="28:31" ht="13" x14ac:dyDescent="0.3">
      <c r="AB9494"/>
      <c r="AC9494"/>
      <c r="AD9494"/>
      <c r="AE9494"/>
    </row>
    <row r="9495" spans="28:31" ht="13" x14ac:dyDescent="0.3">
      <c r="AB9495"/>
      <c r="AC9495"/>
      <c r="AD9495"/>
      <c r="AE9495"/>
    </row>
    <row r="9496" spans="28:31" ht="13" x14ac:dyDescent="0.3">
      <c r="AB9496"/>
      <c r="AC9496"/>
      <c r="AD9496"/>
      <c r="AE9496"/>
    </row>
    <row r="9497" spans="28:31" ht="13" x14ac:dyDescent="0.3">
      <c r="AB9497"/>
      <c r="AC9497"/>
      <c r="AD9497"/>
      <c r="AE9497"/>
    </row>
    <row r="9498" spans="28:31" ht="13" x14ac:dyDescent="0.3">
      <c r="AB9498"/>
      <c r="AC9498"/>
      <c r="AD9498"/>
      <c r="AE9498"/>
    </row>
    <row r="9499" spans="28:31" ht="13" x14ac:dyDescent="0.3">
      <c r="AB9499"/>
      <c r="AC9499"/>
      <c r="AD9499"/>
      <c r="AE9499"/>
    </row>
    <row r="9500" spans="28:31" ht="13" x14ac:dyDescent="0.3">
      <c r="AB9500"/>
      <c r="AC9500"/>
      <c r="AD9500"/>
      <c r="AE9500"/>
    </row>
    <row r="9501" spans="28:31" ht="13" x14ac:dyDescent="0.3">
      <c r="AB9501"/>
      <c r="AC9501"/>
      <c r="AD9501"/>
      <c r="AE9501"/>
    </row>
    <row r="9502" spans="28:31" ht="13" x14ac:dyDescent="0.3">
      <c r="AB9502"/>
      <c r="AC9502"/>
      <c r="AD9502"/>
      <c r="AE9502"/>
    </row>
    <row r="9503" spans="28:31" ht="13" x14ac:dyDescent="0.3">
      <c r="AB9503"/>
      <c r="AC9503"/>
      <c r="AD9503"/>
      <c r="AE9503"/>
    </row>
    <row r="9504" spans="28:31" ht="13" x14ac:dyDescent="0.3">
      <c r="AB9504"/>
      <c r="AC9504"/>
      <c r="AD9504"/>
      <c r="AE9504"/>
    </row>
    <row r="9505" spans="28:31" ht="13" x14ac:dyDescent="0.3">
      <c r="AB9505"/>
      <c r="AC9505"/>
      <c r="AD9505"/>
      <c r="AE9505"/>
    </row>
    <row r="9506" spans="28:31" ht="13" x14ac:dyDescent="0.3">
      <c r="AB9506"/>
      <c r="AC9506"/>
      <c r="AD9506"/>
      <c r="AE9506"/>
    </row>
    <row r="9507" spans="28:31" ht="13" x14ac:dyDescent="0.3">
      <c r="AB9507"/>
      <c r="AC9507"/>
      <c r="AD9507"/>
      <c r="AE9507"/>
    </row>
    <row r="9508" spans="28:31" ht="13" x14ac:dyDescent="0.3">
      <c r="AB9508"/>
      <c r="AC9508"/>
      <c r="AD9508"/>
      <c r="AE9508"/>
    </row>
    <row r="9509" spans="28:31" ht="13" x14ac:dyDescent="0.3">
      <c r="AB9509"/>
      <c r="AC9509"/>
      <c r="AD9509"/>
      <c r="AE9509"/>
    </row>
    <row r="9510" spans="28:31" ht="13" x14ac:dyDescent="0.3">
      <c r="AB9510"/>
      <c r="AC9510"/>
      <c r="AD9510"/>
      <c r="AE9510"/>
    </row>
    <row r="9511" spans="28:31" ht="13" x14ac:dyDescent="0.3">
      <c r="AB9511"/>
      <c r="AC9511"/>
      <c r="AD9511"/>
      <c r="AE9511"/>
    </row>
    <row r="9512" spans="28:31" ht="13" x14ac:dyDescent="0.3">
      <c r="AB9512"/>
      <c r="AC9512"/>
      <c r="AD9512"/>
      <c r="AE9512"/>
    </row>
    <row r="9513" spans="28:31" ht="13" x14ac:dyDescent="0.3">
      <c r="AB9513"/>
      <c r="AC9513"/>
      <c r="AD9513"/>
      <c r="AE9513"/>
    </row>
    <row r="9514" spans="28:31" ht="13" x14ac:dyDescent="0.3">
      <c r="AB9514"/>
      <c r="AC9514"/>
      <c r="AD9514"/>
      <c r="AE9514"/>
    </row>
    <row r="9515" spans="28:31" ht="13" x14ac:dyDescent="0.3">
      <c r="AB9515"/>
      <c r="AC9515"/>
      <c r="AD9515"/>
      <c r="AE9515"/>
    </row>
    <row r="9516" spans="28:31" ht="13" x14ac:dyDescent="0.3">
      <c r="AB9516"/>
      <c r="AC9516"/>
      <c r="AD9516"/>
      <c r="AE9516"/>
    </row>
    <row r="9517" spans="28:31" ht="13" x14ac:dyDescent="0.3">
      <c r="AB9517"/>
      <c r="AC9517"/>
      <c r="AD9517"/>
      <c r="AE9517"/>
    </row>
    <row r="9518" spans="28:31" ht="13" x14ac:dyDescent="0.3">
      <c r="AB9518"/>
      <c r="AC9518"/>
      <c r="AD9518"/>
      <c r="AE9518"/>
    </row>
    <row r="9519" spans="28:31" ht="13" x14ac:dyDescent="0.3">
      <c r="AB9519"/>
      <c r="AC9519"/>
      <c r="AD9519"/>
      <c r="AE9519"/>
    </row>
    <row r="9520" spans="28:31" ht="13" x14ac:dyDescent="0.3">
      <c r="AB9520"/>
      <c r="AC9520"/>
      <c r="AD9520"/>
      <c r="AE9520"/>
    </row>
    <row r="9521" spans="28:31" ht="13" x14ac:dyDescent="0.3">
      <c r="AB9521"/>
      <c r="AC9521"/>
      <c r="AD9521"/>
      <c r="AE9521"/>
    </row>
    <row r="9522" spans="28:31" ht="13" x14ac:dyDescent="0.3">
      <c r="AB9522"/>
      <c r="AC9522"/>
      <c r="AD9522"/>
      <c r="AE9522"/>
    </row>
    <row r="9523" spans="28:31" ht="13" x14ac:dyDescent="0.3">
      <c r="AB9523"/>
      <c r="AC9523"/>
      <c r="AD9523"/>
      <c r="AE9523"/>
    </row>
    <row r="9524" spans="28:31" ht="13" x14ac:dyDescent="0.3">
      <c r="AB9524"/>
      <c r="AC9524"/>
      <c r="AD9524"/>
      <c r="AE9524"/>
    </row>
    <row r="9525" spans="28:31" ht="13" x14ac:dyDescent="0.3">
      <c r="AB9525"/>
      <c r="AC9525"/>
      <c r="AD9525"/>
      <c r="AE9525"/>
    </row>
    <row r="9526" spans="28:31" ht="13" x14ac:dyDescent="0.3">
      <c r="AB9526"/>
      <c r="AC9526"/>
      <c r="AD9526"/>
      <c r="AE9526"/>
    </row>
    <row r="9527" spans="28:31" ht="13" x14ac:dyDescent="0.3">
      <c r="AB9527"/>
      <c r="AC9527"/>
      <c r="AD9527"/>
      <c r="AE9527"/>
    </row>
    <row r="9528" spans="28:31" ht="13" x14ac:dyDescent="0.3">
      <c r="AB9528"/>
      <c r="AC9528"/>
      <c r="AD9528"/>
      <c r="AE9528"/>
    </row>
    <row r="9529" spans="28:31" ht="13" x14ac:dyDescent="0.3">
      <c r="AB9529"/>
      <c r="AC9529"/>
      <c r="AD9529"/>
      <c r="AE9529"/>
    </row>
    <row r="9530" spans="28:31" ht="13" x14ac:dyDescent="0.3">
      <c r="AB9530"/>
      <c r="AC9530"/>
      <c r="AD9530"/>
      <c r="AE9530"/>
    </row>
    <row r="9531" spans="28:31" ht="13" x14ac:dyDescent="0.3">
      <c r="AB9531"/>
      <c r="AC9531"/>
      <c r="AD9531"/>
      <c r="AE9531"/>
    </row>
    <row r="9532" spans="28:31" ht="13" x14ac:dyDescent="0.3">
      <c r="AB9532"/>
      <c r="AC9532"/>
      <c r="AD9532"/>
      <c r="AE9532"/>
    </row>
    <row r="9533" spans="28:31" ht="13" x14ac:dyDescent="0.3">
      <c r="AB9533"/>
      <c r="AC9533"/>
      <c r="AD9533"/>
      <c r="AE9533"/>
    </row>
    <row r="9534" spans="28:31" ht="13" x14ac:dyDescent="0.3">
      <c r="AB9534"/>
      <c r="AC9534"/>
      <c r="AD9534"/>
      <c r="AE9534"/>
    </row>
    <row r="9535" spans="28:31" ht="13" x14ac:dyDescent="0.3">
      <c r="AB9535"/>
      <c r="AC9535"/>
      <c r="AD9535"/>
      <c r="AE9535"/>
    </row>
    <row r="9536" spans="28:31" ht="13" x14ac:dyDescent="0.3">
      <c r="AB9536"/>
      <c r="AC9536"/>
      <c r="AD9536"/>
      <c r="AE9536"/>
    </row>
    <row r="9537" spans="28:31" ht="13" x14ac:dyDescent="0.3">
      <c r="AB9537"/>
      <c r="AC9537"/>
      <c r="AD9537"/>
      <c r="AE9537"/>
    </row>
    <row r="9538" spans="28:31" ht="13" x14ac:dyDescent="0.3">
      <c r="AB9538"/>
      <c r="AC9538"/>
      <c r="AD9538"/>
      <c r="AE9538"/>
    </row>
    <row r="9539" spans="28:31" ht="13" x14ac:dyDescent="0.3">
      <c r="AB9539"/>
      <c r="AC9539"/>
      <c r="AD9539"/>
      <c r="AE9539"/>
    </row>
    <row r="9540" spans="28:31" ht="13" x14ac:dyDescent="0.3">
      <c r="AB9540"/>
      <c r="AC9540"/>
      <c r="AD9540"/>
      <c r="AE9540"/>
    </row>
    <row r="9541" spans="28:31" ht="13" x14ac:dyDescent="0.3">
      <c r="AB9541"/>
      <c r="AC9541"/>
      <c r="AD9541"/>
      <c r="AE9541"/>
    </row>
    <row r="9542" spans="28:31" ht="13" x14ac:dyDescent="0.3">
      <c r="AB9542"/>
      <c r="AC9542"/>
      <c r="AD9542"/>
      <c r="AE9542"/>
    </row>
    <row r="9543" spans="28:31" ht="13" x14ac:dyDescent="0.3">
      <c r="AB9543"/>
      <c r="AC9543"/>
      <c r="AD9543"/>
      <c r="AE9543"/>
    </row>
    <row r="9544" spans="28:31" ht="13" x14ac:dyDescent="0.3">
      <c r="AB9544"/>
      <c r="AC9544"/>
      <c r="AD9544"/>
      <c r="AE9544"/>
    </row>
    <row r="9545" spans="28:31" ht="13" x14ac:dyDescent="0.3">
      <c r="AB9545"/>
      <c r="AC9545"/>
      <c r="AD9545"/>
      <c r="AE9545"/>
    </row>
    <row r="9546" spans="28:31" ht="13" x14ac:dyDescent="0.3">
      <c r="AB9546"/>
      <c r="AC9546"/>
      <c r="AD9546"/>
      <c r="AE9546"/>
    </row>
    <row r="9547" spans="28:31" ht="13" x14ac:dyDescent="0.3">
      <c r="AB9547"/>
      <c r="AC9547"/>
      <c r="AD9547"/>
      <c r="AE9547"/>
    </row>
    <row r="9548" spans="28:31" ht="13" x14ac:dyDescent="0.3">
      <c r="AB9548"/>
      <c r="AC9548"/>
      <c r="AD9548"/>
      <c r="AE9548"/>
    </row>
    <row r="9549" spans="28:31" ht="13" x14ac:dyDescent="0.3">
      <c r="AB9549"/>
      <c r="AC9549"/>
      <c r="AD9549"/>
      <c r="AE9549"/>
    </row>
    <row r="9550" spans="28:31" ht="13" x14ac:dyDescent="0.3">
      <c r="AB9550"/>
      <c r="AC9550"/>
      <c r="AD9550"/>
      <c r="AE9550"/>
    </row>
    <row r="9551" spans="28:31" ht="13" x14ac:dyDescent="0.3">
      <c r="AB9551"/>
      <c r="AC9551"/>
      <c r="AD9551"/>
      <c r="AE9551"/>
    </row>
    <row r="9552" spans="28:31" ht="13" x14ac:dyDescent="0.3">
      <c r="AB9552"/>
      <c r="AC9552"/>
      <c r="AD9552"/>
      <c r="AE9552"/>
    </row>
    <row r="9553" spans="28:31" ht="13" x14ac:dyDescent="0.3">
      <c r="AB9553"/>
      <c r="AC9553"/>
      <c r="AD9553"/>
      <c r="AE9553"/>
    </row>
    <row r="9554" spans="28:31" ht="13" x14ac:dyDescent="0.3">
      <c r="AB9554"/>
      <c r="AC9554"/>
      <c r="AD9554"/>
      <c r="AE9554"/>
    </row>
    <row r="9555" spans="28:31" ht="13" x14ac:dyDescent="0.3">
      <c r="AB9555"/>
      <c r="AC9555"/>
      <c r="AD9555"/>
      <c r="AE9555"/>
    </row>
    <row r="9556" spans="28:31" ht="13" x14ac:dyDescent="0.3">
      <c r="AB9556"/>
      <c r="AC9556"/>
      <c r="AD9556"/>
      <c r="AE9556"/>
    </row>
    <row r="9557" spans="28:31" ht="13" x14ac:dyDescent="0.3">
      <c r="AB9557"/>
      <c r="AC9557"/>
      <c r="AD9557"/>
      <c r="AE9557"/>
    </row>
    <row r="9558" spans="28:31" ht="13" x14ac:dyDescent="0.3">
      <c r="AB9558"/>
      <c r="AC9558"/>
      <c r="AD9558"/>
      <c r="AE9558"/>
    </row>
    <row r="9559" spans="28:31" ht="13" x14ac:dyDescent="0.3">
      <c r="AB9559"/>
      <c r="AC9559"/>
      <c r="AD9559"/>
      <c r="AE9559"/>
    </row>
    <row r="9560" spans="28:31" ht="13" x14ac:dyDescent="0.3">
      <c r="AB9560"/>
      <c r="AC9560"/>
      <c r="AD9560"/>
      <c r="AE9560"/>
    </row>
    <row r="9561" spans="28:31" ht="13" x14ac:dyDescent="0.3">
      <c r="AB9561"/>
      <c r="AC9561"/>
      <c r="AD9561"/>
      <c r="AE9561"/>
    </row>
    <row r="9562" spans="28:31" ht="13" x14ac:dyDescent="0.3">
      <c r="AB9562"/>
      <c r="AC9562"/>
      <c r="AD9562"/>
      <c r="AE9562"/>
    </row>
    <row r="9563" spans="28:31" ht="13" x14ac:dyDescent="0.3">
      <c r="AB9563"/>
      <c r="AC9563"/>
      <c r="AD9563"/>
      <c r="AE9563"/>
    </row>
    <row r="9564" spans="28:31" ht="13" x14ac:dyDescent="0.3">
      <c r="AB9564"/>
      <c r="AC9564"/>
      <c r="AD9564"/>
      <c r="AE9564"/>
    </row>
    <row r="9565" spans="28:31" ht="13" x14ac:dyDescent="0.3">
      <c r="AB9565"/>
      <c r="AC9565"/>
      <c r="AD9565"/>
      <c r="AE9565"/>
    </row>
    <row r="9566" spans="28:31" ht="13" x14ac:dyDescent="0.3">
      <c r="AB9566"/>
      <c r="AC9566"/>
      <c r="AD9566"/>
      <c r="AE9566"/>
    </row>
    <row r="9567" spans="28:31" ht="13" x14ac:dyDescent="0.3">
      <c r="AB9567"/>
      <c r="AC9567"/>
      <c r="AD9567"/>
      <c r="AE9567"/>
    </row>
    <row r="9568" spans="28:31" ht="13" x14ac:dyDescent="0.3">
      <c r="AB9568"/>
      <c r="AC9568"/>
      <c r="AD9568"/>
      <c r="AE9568"/>
    </row>
    <row r="9569" spans="28:31" ht="13" x14ac:dyDescent="0.3">
      <c r="AB9569"/>
      <c r="AC9569"/>
      <c r="AD9569"/>
      <c r="AE9569"/>
    </row>
    <row r="9570" spans="28:31" ht="13" x14ac:dyDescent="0.3">
      <c r="AB9570"/>
      <c r="AC9570"/>
      <c r="AD9570"/>
      <c r="AE9570"/>
    </row>
    <row r="9571" spans="28:31" ht="13" x14ac:dyDescent="0.3">
      <c r="AB9571"/>
      <c r="AC9571"/>
      <c r="AD9571"/>
      <c r="AE9571"/>
    </row>
    <row r="9572" spans="28:31" ht="13" x14ac:dyDescent="0.3">
      <c r="AB9572"/>
      <c r="AC9572"/>
      <c r="AD9572"/>
      <c r="AE9572"/>
    </row>
    <row r="9573" spans="28:31" ht="13" x14ac:dyDescent="0.3">
      <c r="AB9573"/>
      <c r="AC9573"/>
      <c r="AD9573"/>
      <c r="AE9573"/>
    </row>
    <row r="9574" spans="28:31" ht="13" x14ac:dyDescent="0.3">
      <c r="AB9574"/>
      <c r="AC9574"/>
      <c r="AD9574"/>
      <c r="AE9574"/>
    </row>
    <row r="9575" spans="28:31" ht="13" x14ac:dyDescent="0.3">
      <c r="AB9575"/>
      <c r="AC9575"/>
      <c r="AD9575"/>
      <c r="AE9575"/>
    </row>
    <row r="9576" spans="28:31" ht="13" x14ac:dyDescent="0.3">
      <c r="AB9576"/>
      <c r="AC9576"/>
      <c r="AD9576"/>
      <c r="AE9576"/>
    </row>
    <row r="9577" spans="28:31" ht="13" x14ac:dyDescent="0.3">
      <c r="AB9577"/>
      <c r="AC9577"/>
      <c r="AD9577"/>
      <c r="AE9577"/>
    </row>
    <row r="9578" spans="28:31" ht="13" x14ac:dyDescent="0.3">
      <c r="AB9578"/>
      <c r="AC9578"/>
      <c r="AD9578"/>
      <c r="AE9578"/>
    </row>
    <row r="9579" spans="28:31" ht="13" x14ac:dyDescent="0.3">
      <c r="AB9579"/>
      <c r="AC9579"/>
      <c r="AD9579"/>
      <c r="AE9579"/>
    </row>
    <row r="9580" spans="28:31" ht="13" x14ac:dyDescent="0.3">
      <c r="AB9580"/>
      <c r="AC9580"/>
      <c r="AD9580"/>
      <c r="AE9580"/>
    </row>
    <row r="9581" spans="28:31" ht="13" x14ac:dyDescent="0.3">
      <c r="AB9581"/>
      <c r="AC9581"/>
      <c r="AD9581"/>
      <c r="AE9581"/>
    </row>
    <row r="9582" spans="28:31" ht="13" x14ac:dyDescent="0.3">
      <c r="AB9582"/>
      <c r="AC9582"/>
      <c r="AD9582"/>
      <c r="AE9582"/>
    </row>
    <row r="9583" spans="28:31" ht="13" x14ac:dyDescent="0.3">
      <c r="AB9583"/>
      <c r="AC9583"/>
      <c r="AD9583"/>
      <c r="AE9583"/>
    </row>
    <row r="9584" spans="28:31" ht="13" x14ac:dyDescent="0.3">
      <c r="AB9584"/>
      <c r="AC9584"/>
      <c r="AD9584"/>
      <c r="AE9584"/>
    </row>
    <row r="9585" spans="28:31" ht="13" x14ac:dyDescent="0.3">
      <c r="AB9585"/>
      <c r="AC9585"/>
      <c r="AD9585"/>
      <c r="AE9585"/>
    </row>
    <row r="9586" spans="28:31" ht="13" x14ac:dyDescent="0.3">
      <c r="AB9586"/>
      <c r="AC9586"/>
      <c r="AD9586"/>
      <c r="AE9586"/>
    </row>
    <row r="9587" spans="28:31" ht="13" x14ac:dyDescent="0.3">
      <c r="AB9587"/>
      <c r="AC9587"/>
      <c r="AD9587"/>
      <c r="AE9587"/>
    </row>
    <row r="9588" spans="28:31" ht="13" x14ac:dyDescent="0.3">
      <c r="AB9588"/>
      <c r="AC9588"/>
      <c r="AD9588"/>
      <c r="AE9588"/>
    </row>
    <row r="9589" spans="28:31" ht="13" x14ac:dyDescent="0.3">
      <c r="AB9589"/>
      <c r="AC9589"/>
      <c r="AD9589"/>
      <c r="AE9589"/>
    </row>
    <row r="9590" spans="28:31" ht="13" x14ac:dyDescent="0.3">
      <c r="AB9590"/>
      <c r="AC9590"/>
      <c r="AD9590"/>
      <c r="AE9590"/>
    </row>
    <row r="9591" spans="28:31" ht="13" x14ac:dyDescent="0.3">
      <c r="AB9591"/>
      <c r="AC9591"/>
      <c r="AD9591"/>
      <c r="AE9591"/>
    </row>
    <row r="9592" spans="28:31" ht="13" x14ac:dyDescent="0.3">
      <c r="AB9592"/>
      <c r="AC9592"/>
      <c r="AD9592"/>
      <c r="AE9592"/>
    </row>
    <row r="9593" spans="28:31" ht="13" x14ac:dyDescent="0.3">
      <c r="AB9593"/>
      <c r="AC9593"/>
      <c r="AD9593"/>
      <c r="AE9593"/>
    </row>
    <row r="9594" spans="28:31" ht="13" x14ac:dyDescent="0.3">
      <c r="AB9594"/>
      <c r="AC9594"/>
      <c r="AD9594"/>
      <c r="AE9594"/>
    </row>
    <row r="9595" spans="28:31" ht="13" x14ac:dyDescent="0.3">
      <c r="AB9595"/>
      <c r="AC9595"/>
      <c r="AD9595"/>
      <c r="AE9595"/>
    </row>
    <row r="9596" spans="28:31" ht="13" x14ac:dyDescent="0.3">
      <c r="AB9596"/>
      <c r="AC9596"/>
      <c r="AD9596"/>
      <c r="AE9596"/>
    </row>
    <row r="9597" spans="28:31" ht="13" x14ac:dyDescent="0.3">
      <c r="AB9597"/>
      <c r="AC9597"/>
      <c r="AD9597"/>
      <c r="AE9597"/>
    </row>
    <row r="9598" spans="28:31" ht="13" x14ac:dyDescent="0.3">
      <c r="AB9598"/>
      <c r="AC9598"/>
      <c r="AD9598"/>
      <c r="AE9598"/>
    </row>
    <row r="9599" spans="28:31" ht="13" x14ac:dyDescent="0.3">
      <c r="AB9599"/>
      <c r="AC9599"/>
      <c r="AD9599"/>
      <c r="AE9599"/>
    </row>
    <row r="9600" spans="28:31" ht="13" x14ac:dyDescent="0.3">
      <c r="AB9600"/>
      <c r="AC9600"/>
      <c r="AD9600"/>
      <c r="AE9600"/>
    </row>
    <row r="9601" spans="28:31" ht="13" x14ac:dyDescent="0.3">
      <c r="AB9601"/>
      <c r="AC9601"/>
      <c r="AD9601"/>
      <c r="AE9601"/>
    </row>
    <row r="9602" spans="28:31" ht="13" x14ac:dyDescent="0.3">
      <c r="AB9602"/>
      <c r="AC9602"/>
      <c r="AD9602"/>
      <c r="AE9602"/>
    </row>
    <row r="9603" spans="28:31" ht="13" x14ac:dyDescent="0.3">
      <c r="AB9603"/>
      <c r="AC9603"/>
      <c r="AD9603"/>
      <c r="AE9603"/>
    </row>
    <row r="9604" spans="28:31" ht="13" x14ac:dyDescent="0.3">
      <c r="AB9604"/>
      <c r="AC9604"/>
      <c r="AD9604"/>
      <c r="AE9604"/>
    </row>
    <row r="9605" spans="28:31" ht="13" x14ac:dyDescent="0.3">
      <c r="AB9605"/>
      <c r="AC9605"/>
      <c r="AD9605"/>
      <c r="AE9605"/>
    </row>
    <row r="9606" spans="28:31" ht="13" x14ac:dyDescent="0.3">
      <c r="AB9606"/>
      <c r="AC9606"/>
      <c r="AD9606"/>
      <c r="AE9606"/>
    </row>
    <row r="9607" spans="28:31" ht="13" x14ac:dyDescent="0.3">
      <c r="AB9607"/>
      <c r="AC9607"/>
      <c r="AD9607"/>
      <c r="AE9607"/>
    </row>
    <row r="9608" spans="28:31" ht="13" x14ac:dyDescent="0.3">
      <c r="AB9608"/>
      <c r="AC9608"/>
      <c r="AD9608"/>
      <c r="AE9608"/>
    </row>
    <row r="9609" spans="28:31" ht="13" x14ac:dyDescent="0.3">
      <c r="AB9609"/>
      <c r="AC9609"/>
      <c r="AD9609"/>
      <c r="AE9609"/>
    </row>
    <row r="9610" spans="28:31" ht="13" x14ac:dyDescent="0.3">
      <c r="AB9610"/>
      <c r="AC9610"/>
      <c r="AD9610"/>
      <c r="AE9610"/>
    </row>
    <row r="9611" spans="28:31" ht="13" x14ac:dyDescent="0.3">
      <c r="AB9611"/>
      <c r="AC9611"/>
      <c r="AD9611"/>
      <c r="AE9611"/>
    </row>
    <row r="9612" spans="28:31" ht="13" x14ac:dyDescent="0.3">
      <c r="AB9612"/>
      <c r="AC9612"/>
      <c r="AD9612"/>
      <c r="AE9612"/>
    </row>
    <row r="9613" spans="28:31" ht="13" x14ac:dyDescent="0.3">
      <c r="AB9613"/>
      <c r="AC9613"/>
      <c r="AD9613"/>
      <c r="AE9613"/>
    </row>
    <row r="9614" spans="28:31" ht="13" x14ac:dyDescent="0.3">
      <c r="AB9614"/>
      <c r="AC9614"/>
      <c r="AD9614"/>
      <c r="AE9614"/>
    </row>
    <row r="9615" spans="28:31" ht="13" x14ac:dyDescent="0.3">
      <c r="AB9615"/>
      <c r="AC9615"/>
      <c r="AD9615"/>
      <c r="AE9615"/>
    </row>
    <row r="9616" spans="28:31" ht="13" x14ac:dyDescent="0.3">
      <c r="AB9616"/>
      <c r="AC9616"/>
      <c r="AD9616"/>
      <c r="AE9616"/>
    </row>
    <row r="9617" spans="28:31" ht="13" x14ac:dyDescent="0.3">
      <c r="AB9617"/>
      <c r="AC9617"/>
      <c r="AD9617"/>
      <c r="AE9617"/>
    </row>
    <row r="9618" spans="28:31" ht="13" x14ac:dyDescent="0.3">
      <c r="AB9618"/>
      <c r="AC9618"/>
      <c r="AD9618"/>
      <c r="AE9618"/>
    </row>
    <row r="9619" spans="28:31" ht="13" x14ac:dyDescent="0.3">
      <c r="AB9619"/>
      <c r="AC9619"/>
      <c r="AD9619"/>
      <c r="AE9619"/>
    </row>
    <row r="9620" spans="28:31" ht="13" x14ac:dyDescent="0.3">
      <c r="AB9620"/>
      <c r="AC9620"/>
      <c r="AD9620"/>
      <c r="AE9620"/>
    </row>
    <row r="9621" spans="28:31" ht="13" x14ac:dyDescent="0.3">
      <c r="AB9621"/>
      <c r="AC9621"/>
      <c r="AD9621"/>
      <c r="AE9621"/>
    </row>
    <row r="9622" spans="28:31" ht="13" x14ac:dyDescent="0.3">
      <c r="AB9622"/>
      <c r="AC9622"/>
      <c r="AD9622"/>
      <c r="AE9622"/>
    </row>
    <row r="9623" spans="28:31" ht="13" x14ac:dyDescent="0.3">
      <c r="AB9623"/>
      <c r="AC9623"/>
      <c r="AD9623"/>
      <c r="AE9623"/>
    </row>
    <row r="9624" spans="28:31" ht="13" x14ac:dyDescent="0.3">
      <c r="AB9624"/>
      <c r="AC9624"/>
      <c r="AD9624"/>
      <c r="AE9624"/>
    </row>
    <row r="9625" spans="28:31" ht="13" x14ac:dyDescent="0.3">
      <c r="AB9625"/>
      <c r="AC9625"/>
      <c r="AD9625"/>
      <c r="AE9625"/>
    </row>
    <row r="9626" spans="28:31" ht="13" x14ac:dyDescent="0.3">
      <c r="AB9626"/>
      <c r="AC9626"/>
      <c r="AD9626"/>
      <c r="AE9626"/>
    </row>
    <row r="9627" spans="28:31" ht="13" x14ac:dyDescent="0.3">
      <c r="AB9627"/>
      <c r="AC9627"/>
      <c r="AD9627"/>
      <c r="AE9627"/>
    </row>
    <row r="9628" spans="28:31" ht="13" x14ac:dyDescent="0.3">
      <c r="AB9628"/>
      <c r="AC9628"/>
      <c r="AD9628"/>
      <c r="AE9628"/>
    </row>
    <row r="9629" spans="28:31" ht="13" x14ac:dyDescent="0.3">
      <c r="AB9629"/>
      <c r="AC9629"/>
      <c r="AD9629"/>
      <c r="AE9629"/>
    </row>
    <row r="9630" spans="28:31" ht="13" x14ac:dyDescent="0.3">
      <c r="AB9630"/>
      <c r="AC9630"/>
      <c r="AD9630"/>
      <c r="AE9630"/>
    </row>
    <row r="9631" spans="28:31" ht="13" x14ac:dyDescent="0.3">
      <c r="AB9631"/>
      <c r="AC9631"/>
      <c r="AD9631"/>
      <c r="AE9631"/>
    </row>
    <row r="9632" spans="28:31" ht="13" x14ac:dyDescent="0.3">
      <c r="AB9632"/>
      <c r="AC9632"/>
      <c r="AD9632"/>
      <c r="AE9632"/>
    </row>
    <row r="9633" spans="28:31" ht="13" x14ac:dyDescent="0.3">
      <c r="AB9633"/>
      <c r="AC9633"/>
      <c r="AD9633"/>
      <c r="AE9633"/>
    </row>
    <row r="9634" spans="28:31" ht="13" x14ac:dyDescent="0.3">
      <c r="AB9634"/>
      <c r="AC9634"/>
      <c r="AD9634"/>
      <c r="AE9634"/>
    </row>
    <row r="9635" spans="28:31" ht="13" x14ac:dyDescent="0.3">
      <c r="AB9635"/>
      <c r="AC9635"/>
      <c r="AD9635"/>
      <c r="AE9635"/>
    </row>
    <row r="9636" spans="28:31" ht="13" x14ac:dyDescent="0.3">
      <c r="AB9636"/>
      <c r="AC9636"/>
      <c r="AD9636"/>
      <c r="AE9636"/>
    </row>
    <row r="9637" spans="28:31" ht="13" x14ac:dyDescent="0.3">
      <c r="AB9637"/>
      <c r="AC9637"/>
      <c r="AD9637"/>
      <c r="AE9637"/>
    </row>
    <row r="9638" spans="28:31" ht="13" x14ac:dyDescent="0.3">
      <c r="AB9638"/>
      <c r="AC9638"/>
      <c r="AD9638"/>
      <c r="AE9638"/>
    </row>
    <row r="9639" spans="28:31" ht="13" x14ac:dyDescent="0.3">
      <c r="AB9639"/>
      <c r="AC9639"/>
      <c r="AD9639"/>
      <c r="AE9639"/>
    </row>
    <row r="9640" spans="28:31" ht="13" x14ac:dyDescent="0.3">
      <c r="AB9640"/>
      <c r="AC9640"/>
      <c r="AD9640"/>
      <c r="AE9640"/>
    </row>
    <row r="9641" spans="28:31" ht="13" x14ac:dyDescent="0.3">
      <c r="AB9641"/>
      <c r="AC9641"/>
      <c r="AD9641"/>
      <c r="AE9641"/>
    </row>
    <row r="9642" spans="28:31" ht="13" x14ac:dyDescent="0.3">
      <c r="AB9642"/>
      <c r="AC9642"/>
      <c r="AD9642"/>
      <c r="AE9642"/>
    </row>
    <row r="9643" spans="28:31" ht="13" x14ac:dyDescent="0.3">
      <c r="AB9643"/>
      <c r="AC9643"/>
      <c r="AD9643"/>
      <c r="AE9643"/>
    </row>
    <row r="9644" spans="28:31" ht="13" x14ac:dyDescent="0.3">
      <c r="AB9644"/>
      <c r="AC9644"/>
      <c r="AD9644"/>
      <c r="AE9644"/>
    </row>
    <row r="9645" spans="28:31" ht="13" x14ac:dyDescent="0.3">
      <c r="AB9645"/>
      <c r="AC9645"/>
      <c r="AD9645"/>
      <c r="AE9645"/>
    </row>
    <row r="9646" spans="28:31" ht="13" x14ac:dyDescent="0.3">
      <c r="AB9646"/>
      <c r="AC9646"/>
      <c r="AD9646"/>
      <c r="AE9646"/>
    </row>
    <row r="9647" spans="28:31" ht="13" x14ac:dyDescent="0.3">
      <c r="AB9647"/>
      <c r="AC9647"/>
      <c r="AD9647"/>
      <c r="AE9647"/>
    </row>
    <row r="9648" spans="28:31" ht="13" x14ac:dyDescent="0.3">
      <c r="AB9648"/>
      <c r="AC9648"/>
      <c r="AD9648"/>
      <c r="AE9648"/>
    </row>
    <row r="9649" spans="28:31" ht="13" x14ac:dyDescent="0.3">
      <c r="AB9649"/>
      <c r="AC9649"/>
      <c r="AD9649"/>
      <c r="AE9649"/>
    </row>
    <row r="9650" spans="28:31" ht="13" x14ac:dyDescent="0.3">
      <c r="AB9650"/>
      <c r="AC9650"/>
      <c r="AD9650"/>
      <c r="AE9650"/>
    </row>
    <row r="9651" spans="28:31" ht="13" x14ac:dyDescent="0.3">
      <c r="AB9651"/>
      <c r="AC9651"/>
      <c r="AD9651"/>
      <c r="AE9651"/>
    </row>
    <row r="9652" spans="28:31" ht="13" x14ac:dyDescent="0.3">
      <c r="AB9652"/>
      <c r="AC9652"/>
      <c r="AD9652"/>
      <c r="AE9652"/>
    </row>
    <row r="9653" spans="28:31" ht="13" x14ac:dyDescent="0.3">
      <c r="AB9653"/>
      <c r="AC9653"/>
      <c r="AD9653"/>
      <c r="AE9653"/>
    </row>
    <row r="9654" spans="28:31" ht="13" x14ac:dyDescent="0.3">
      <c r="AB9654"/>
      <c r="AC9654"/>
      <c r="AD9654"/>
      <c r="AE9654"/>
    </row>
    <row r="9655" spans="28:31" ht="13" x14ac:dyDescent="0.3">
      <c r="AB9655"/>
      <c r="AC9655"/>
      <c r="AD9655"/>
      <c r="AE9655"/>
    </row>
    <row r="9656" spans="28:31" ht="13" x14ac:dyDescent="0.3">
      <c r="AB9656"/>
      <c r="AC9656"/>
      <c r="AD9656"/>
      <c r="AE9656"/>
    </row>
    <row r="9657" spans="28:31" ht="13" x14ac:dyDescent="0.3">
      <c r="AB9657"/>
      <c r="AC9657"/>
      <c r="AD9657"/>
      <c r="AE9657"/>
    </row>
    <row r="9658" spans="28:31" ht="13" x14ac:dyDescent="0.3">
      <c r="AB9658"/>
      <c r="AC9658"/>
      <c r="AD9658"/>
      <c r="AE9658"/>
    </row>
    <row r="9659" spans="28:31" ht="13" x14ac:dyDescent="0.3">
      <c r="AB9659"/>
      <c r="AC9659"/>
      <c r="AD9659"/>
      <c r="AE9659"/>
    </row>
    <row r="9660" spans="28:31" ht="13" x14ac:dyDescent="0.3">
      <c r="AB9660"/>
      <c r="AC9660"/>
      <c r="AD9660"/>
      <c r="AE9660"/>
    </row>
    <row r="9661" spans="28:31" ht="13" x14ac:dyDescent="0.3">
      <c r="AB9661"/>
      <c r="AC9661"/>
      <c r="AD9661"/>
      <c r="AE9661"/>
    </row>
    <row r="9662" spans="28:31" ht="13" x14ac:dyDescent="0.3">
      <c r="AB9662"/>
      <c r="AC9662"/>
      <c r="AD9662"/>
      <c r="AE9662"/>
    </row>
    <row r="9663" spans="28:31" ht="13" x14ac:dyDescent="0.3">
      <c r="AB9663"/>
      <c r="AC9663"/>
      <c r="AD9663"/>
      <c r="AE9663"/>
    </row>
    <row r="9664" spans="28:31" ht="13" x14ac:dyDescent="0.3">
      <c r="AB9664"/>
      <c r="AC9664"/>
      <c r="AD9664"/>
      <c r="AE9664"/>
    </row>
    <row r="9665" spans="28:31" ht="13" x14ac:dyDescent="0.3">
      <c r="AB9665"/>
      <c r="AC9665"/>
      <c r="AD9665"/>
      <c r="AE9665"/>
    </row>
    <row r="9666" spans="28:31" ht="13" x14ac:dyDescent="0.3">
      <c r="AB9666"/>
      <c r="AC9666"/>
      <c r="AD9666"/>
      <c r="AE9666"/>
    </row>
    <row r="9667" spans="28:31" ht="13" x14ac:dyDescent="0.3">
      <c r="AB9667"/>
      <c r="AC9667"/>
      <c r="AD9667"/>
      <c r="AE9667"/>
    </row>
    <row r="9668" spans="28:31" ht="13" x14ac:dyDescent="0.3">
      <c r="AB9668"/>
      <c r="AC9668"/>
      <c r="AD9668"/>
      <c r="AE9668"/>
    </row>
    <row r="9669" spans="28:31" ht="13" x14ac:dyDescent="0.3">
      <c r="AB9669"/>
      <c r="AC9669"/>
      <c r="AD9669"/>
      <c r="AE9669"/>
    </row>
    <row r="9670" spans="28:31" ht="13" x14ac:dyDescent="0.3">
      <c r="AB9670"/>
      <c r="AC9670"/>
      <c r="AD9670"/>
      <c r="AE9670"/>
    </row>
    <row r="9671" spans="28:31" ht="13" x14ac:dyDescent="0.3">
      <c r="AB9671"/>
      <c r="AC9671"/>
      <c r="AD9671"/>
      <c r="AE9671"/>
    </row>
    <row r="9672" spans="28:31" ht="13" x14ac:dyDescent="0.3">
      <c r="AB9672"/>
      <c r="AC9672"/>
      <c r="AD9672"/>
      <c r="AE9672"/>
    </row>
    <row r="9673" spans="28:31" ht="13" x14ac:dyDescent="0.3">
      <c r="AB9673"/>
      <c r="AC9673"/>
      <c r="AD9673"/>
      <c r="AE9673"/>
    </row>
    <row r="9674" spans="28:31" ht="13" x14ac:dyDescent="0.3">
      <c r="AB9674"/>
      <c r="AC9674"/>
      <c r="AD9674"/>
      <c r="AE9674"/>
    </row>
    <row r="9675" spans="28:31" ht="13" x14ac:dyDescent="0.3">
      <c r="AB9675"/>
      <c r="AC9675"/>
      <c r="AD9675"/>
      <c r="AE9675"/>
    </row>
    <row r="9676" spans="28:31" ht="13" x14ac:dyDescent="0.3">
      <c r="AB9676"/>
      <c r="AC9676"/>
      <c r="AD9676"/>
      <c r="AE9676"/>
    </row>
    <row r="9677" spans="28:31" ht="13" x14ac:dyDescent="0.3">
      <c r="AB9677"/>
      <c r="AC9677"/>
      <c r="AD9677"/>
      <c r="AE9677"/>
    </row>
    <row r="9678" spans="28:31" ht="13" x14ac:dyDescent="0.3">
      <c r="AB9678"/>
      <c r="AC9678"/>
      <c r="AD9678"/>
      <c r="AE9678"/>
    </row>
    <row r="9679" spans="28:31" ht="13" x14ac:dyDescent="0.3">
      <c r="AB9679"/>
      <c r="AC9679"/>
      <c r="AD9679"/>
      <c r="AE9679"/>
    </row>
    <row r="9680" spans="28:31" ht="13" x14ac:dyDescent="0.3">
      <c r="AB9680"/>
      <c r="AC9680"/>
      <c r="AD9680"/>
      <c r="AE9680"/>
    </row>
    <row r="9681" spans="28:31" ht="13" x14ac:dyDescent="0.3">
      <c r="AB9681"/>
      <c r="AC9681"/>
      <c r="AD9681"/>
      <c r="AE9681"/>
    </row>
    <row r="9682" spans="28:31" ht="13" x14ac:dyDescent="0.3">
      <c r="AB9682"/>
      <c r="AC9682"/>
      <c r="AD9682"/>
      <c r="AE9682"/>
    </row>
    <row r="9683" spans="28:31" ht="13" x14ac:dyDescent="0.3">
      <c r="AB9683"/>
      <c r="AC9683"/>
      <c r="AD9683"/>
      <c r="AE9683"/>
    </row>
    <row r="9684" spans="28:31" ht="13" x14ac:dyDescent="0.3">
      <c r="AB9684"/>
      <c r="AC9684"/>
      <c r="AD9684"/>
      <c r="AE9684"/>
    </row>
    <row r="9685" spans="28:31" ht="13" x14ac:dyDescent="0.3">
      <c r="AB9685"/>
      <c r="AC9685"/>
      <c r="AD9685"/>
      <c r="AE9685"/>
    </row>
    <row r="9686" spans="28:31" ht="13" x14ac:dyDescent="0.3">
      <c r="AB9686"/>
      <c r="AC9686"/>
      <c r="AD9686"/>
      <c r="AE9686"/>
    </row>
    <row r="9687" spans="28:31" ht="13" x14ac:dyDescent="0.3">
      <c r="AB9687"/>
      <c r="AC9687"/>
      <c r="AD9687"/>
      <c r="AE9687"/>
    </row>
    <row r="9688" spans="28:31" ht="13" x14ac:dyDescent="0.3">
      <c r="AB9688"/>
      <c r="AC9688"/>
      <c r="AD9688"/>
      <c r="AE9688"/>
    </row>
    <row r="9689" spans="28:31" ht="13" x14ac:dyDescent="0.3">
      <c r="AB9689"/>
      <c r="AC9689"/>
      <c r="AD9689"/>
      <c r="AE9689"/>
    </row>
    <row r="9690" spans="28:31" ht="13" x14ac:dyDescent="0.3">
      <c r="AB9690"/>
      <c r="AC9690"/>
      <c r="AD9690"/>
      <c r="AE9690"/>
    </row>
    <row r="9691" spans="28:31" ht="13" x14ac:dyDescent="0.3">
      <c r="AB9691"/>
      <c r="AC9691"/>
      <c r="AD9691"/>
      <c r="AE9691"/>
    </row>
    <row r="9692" spans="28:31" ht="13" x14ac:dyDescent="0.3">
      <c r="AB9692"/>
      <c r="AC9692"/>
      <c r="AD9692"/>
      <c r="AE9692"/>
    </row>
    <row r="9693" spans="28:31" ht="13" x14ac:dyDescent="0.3">
      <c r="AB9693"/>
      <c r="AC9693"/>
      <c r="AD9693"/>
      <c r="AE9693"/>
    </row>
    <row r="9694" spans="28:31" ht="13" x14ac:dyDescent="0.3">
      <c r="AB9694"/>
      <c r="AC9694"/>
      <c r="AD9694"/>
      <c r="AE9694"/>
    </row>
    <row r="9695" spans="28:31" ht="13" x14ac:dyDescent="0.3">
      <c r="AB9695"/>
      <c r="AC9695"/>
      <c r="AD9695"/>
      <c r="AE9695"/>
    </row>
    <row r="9696" spans="28:31" ht="13" x14ac:dyDescent="0.3">
      <c r="AB9696"/>
      <c r="AC9696"/>
      <c r="AD9696"/>
      <c r="AE9696"/>
    </row>
    <row r="9697" spans="28:31" ht="13" x14ac:dyDescent="0.3">
      <c r="AB9697"/>
      <c r="AC9697"/>
      <c r="AD9697"/>
      <c r="AE9697"/>
    </row>
    <row r="9698" spans="28:31" ht="13" x14ac:dyDescent="0.3">
      <c r="AB9698"/>
      <c r="AC9698"/>
      <c r="AD9698"/>
      <c r="AE9698"/>
    </row>
    <row r="9699" spans="28:31" ht="13" x14ac:dyDescent="0.3">
      <c r="AB9699"/>
      <c r="AC9699"/>
      <c r="AD9699"/>
      <c r="AE9699"/>
    </row>
    <row r="9700" spans="28:31" ht="13" x14ac:dyDescent="0.3">
      <c r="AB9700"/>
      <c r="AC9700"/>
      <c r="AD9700"/>
      <c r="AE9700"/>
    </row>
    <row r="9701" spans="28:31" ht="13" x14ac:dyDescent="0.3">
      <c r="AB9701"/>
      <c r="AC9701"/>
      <c r="AD9701"/>
      <c r="AE9701"/>
    </row>
    <row r="9702" spans="28:31" ht="13" x14ac:dyDescent="0.3">
      <c r="AB9702"/>
      <c r="AC9702"/>
      <c r="AD9702"/>
      <c r="AE9702"/>
    </row>
    <row r="9703" spans="28:31" ht="13" x14ac:dyDescent="0.3">
      <c r="AB9703"/>
      <c r="AC9703"/>
      <c r="AD9703"/>
      <c r="AE9703"/>
    </row>
    <row r="9704" spans="28:31" ht="13" x14ac:dyDescent="0.3">
      <c r="AB9704"/>
      <c r="AC9704"/>
      <c r="AD9704"/>
      <c r="AE9704"/>
    </row>
    <row r="9705" spans="28:31" ht="13" x14ac:dyDescent="0.3">
      <c r="AB9705"/>
      <c r="AC9705"/>
      <c r="AD9705"/>
      <c r="AE9705"/>
    </row>
    <row r="9706" spans="28:31" ht="13" x14ac:dyDescent="0.3">
      <c r="AB9706"/>
      <c r="AC9706"/>
      <c r="AD9706"/>
      <c r="AE9706"/>
    </row>
    <row r="9707" spans="28:31" ht="13" x14ac:dyDescent="0.3">
      <c r="AB9707"/>
      <c r="AC9707"/>
      <c r="AD9707"/>
      <c r="AE9707"/>
    </row>
    <row r="9708" spans="28:31" ht="13" x14ac:dyDescent="0.3">
      <c r="AB9708"/>
      <c r="AC9708"/>
      <c r="AD9708"/>
      <c r="AE9708"/>
    </row>
    <row r="9709" spans="28:31" ht="13" x14ac:dyDescent="0.3">
      <c r="AB9709"/>
      <c r="AC9709"/>
      <c r="AD9709"/>
      <c r="AE9709"/>
    </row>
    <row r="9710" spans="28:31" ht="13" x14ac:dyDescent="0.3">
      <c r="AB9710"/>
      <c r="AC9710"/>
      <c r="AD9710"/>
      <c r="AE9710"/>
    </row>
    <row r="9711" spans="28:31" ht="13" x14ac:dyDescent="0.3">
      <c r="AB9711"/>
      <c r="AC9711"/>
      <c r="AD9711"/>
      <c r="AE9711"/>
    </row>
    <row r="9712" spans="28:31" ht="13" x14ac:dyDescent="0.3">
      <c r="AB9712"/>
      <c r="AC9712"/>
      <c r="AD9712"/>
      <c r="AE9712"/>
    </row>
    <row r="9713" spans="28:31" ht="13" x14ac:dyDescent="0.3">
      <c r="AB9713"/>
      <c r="AC9713"/>
      <c r="AD9713"/>
      <c r="AE9713"/>
    </row>
    <row r="9714" spans="28:31" ht="13" x14ac:dyDescent="0.3">
      <c r="AB9714"/>
      <c r="AC9714"/>
      <c r="AD9714"/>
      <c r="AE9714"/>
    </row>
    <row r="9715" spans="28:31" ht="13" x14ac:dyDescent="0.3">
      <c r="AB9715"/>
      <c r="AC9715"/>
      <c r="AD9715"/>
      <c r="AE9715"/>
    </row>
    <row r="9716" spans="28:31" ht="13" x14ac:dyDescent="0.3">
      <c r="AB9716"/>
      <c r="AC9716"/>
      <c r="AD9716"/>
      <c r="AE9716"/>
    </row>
    <row r="9717" spans="28:31" ht="13" x14ac:dyDescent="0.3">
      <c r="AB9717"/>
      <c r="AC9717"/>
      <c r="AD9717"/>
      <c r="AE9717"/>
    </row>
    <row r="9718" spans="28:31" ht="13" x14ac:dyDescent="0.3">
      <c r="AB9718"/>
      <c r="AC9718"/>
      <c r="AD9718"/>
      <c r="AE9718"/>
    </row>
    <row r="9719" spans="28:31" ht="13" x14ac:dyDescent="0.3">
      <c r="AB9719"/>
      <c r="AC9719"/>
      <c r="AD9719"/>
      <c r="AE9719"/>
    </row>
    <row r="9720" spans="28:31" ht="13" x14ac:dyDescent="0.3">
      <c r="AB9720"/>
      <c r="AC9720"/>
      <c r="AD9720"/>
      <c r="AE9720"/>
    </row>
    <row r="9721" spans="28:31" ht="13" x14ac:dyDescent="0.3">
      <c r="AB9721"/>
      <c r="AC9721"/>
      <c r="AD9721"/>
      <c r="AE9721"/>
    </row>
    <row r="9722" spans="28:31" ht="13" x14ac:dyDescent="0.3">
      <c r="AB9722"/>
      <c r="AC9722"/>
      <c r="AD9722"/>
      <c r="AE9722"/>
    </row>
    <row r="9723" spans="28:31" ht="13" x14ac:dyDescent="0.3">
      <c r="AB9723"/>
      <c r="AC9723"/>
      <c r="AD9723"/>
      <c r="AE9723"/>
    </row>
    <row r="9724" spans="28:31" ht="13" x14ac:dyDescent="0.3">
      <c r="AB9724"/>
      <c r="AC9724"/>
      <c r="AD9724"/>
      <c r="AE9724"/>
    </row>
    <row r="9725" spans="28:31" ht="13" x14ac:dyDescent="0.3">
      <c r="AB9725"/>
      <c r="AC9725"/>
      <c r="AD9725"/>
      <c r="AE9725"/>
    </row>
    <row r="9726" spans="28:31" ht="13" x14ac:dyDescent="0.3">
      <c r="AB9726"/>
      <c r="AC9726"/>
      <c r="AD9726"/>
      <c r="AE9726"/>
    </row>
    <row r="9727" spans="28:31" ht="13" x14ac:dyDescent="0.3">
      <c r="AB9727"/>
      <c r="AC9727"/>
      <c r="AD9727"/>
      <c r="AE9727"/>
    </row>
    <row r="9728" spans="28:31" ht="13" x14ac:dyDescent="0.3">
      <c r="AB9728"/>
      <c r="AC9728"/>
      <c r="AD9728"/>
      <c r="AE9728"/>
    </row>
    <row r="9729" spans="28:31" ht="13" x14ac:dyDescent="0.3">
      <c r="AB9729"/>
      <c r="AC9729"/>
      <c r="AD9729"/>
      <c r="AE9729"/>
    </row>
    <row r="9730" spans="28:31" ht="13" x14ac:dyDescent="0.3">
      <c r="AB9730"/>
      <c r="AC9730"/>
      <c r="AD9730"/>
      <c r="AE9730"/>
    </row>
    <row r="9731" spans="28:31" ht="13" x14ac:dyDescent="0.3">
      <c r="AB9731"/>
      <c r="AC9731"/>
      <c r="AD9731"/>
      <c r="AE9731"/>
    </row>
    <row r="9732" spans="28:31" ht="13" x14ac:dyDescent="0.3">
      <c r="AB9732"/>
      <c r="AC9732"/>
      <c r="AD9732"/>
      <c r="AE9732"/>
    </row>
    <row r="9733" spans="28:31" ht="13" x14ac:dyDescent="0.3">
      <c r="AB9733"/>
      <c r="AC9733"/>
      <c r="AD9733"/>
      <c r="AE9733"/>
    </row>
    <row r="9734" spans="28:31" ht="13" x14ac:dyDescent="0.3">
      <c r="AB9734"/>
      <c r="AC9734"/>
      <c r="AD9734"/>
      <c r="AE9734"/>
    </row>
    <row r="9735" spans="28:31" ht="13" x14ac:dyDescent="0.3">
      <c r="AB9735"/>
      <c r="AC9735"/>
      <c r="AD9735"/>
      <c r="AE9735"/>
    </row>
    <row r="9736" spans="28:31" ht="13" x14ac:dyDescent="0.3">
      <c r="AB9736"/>
      <c r="AC9736"/>
      <c r="AD9736"/>
      <c r="AE9736"/>
    </row>
    <row r="9737" spans="28:31" ht="13" x14ac:dyDescent="0.3">
      <c r="AB9737"/>
      <c r="AC9737"/>
      <c r="AD9737"/>
      <c r="AE9737"/>
    </row>
    <row r="9738" spans="28:31" ht="13" x14ac:dyDescent="0.3">
      <c r="AB9738"/>
      <c r="AC9738"/>
      <c r="AD9738"/>
      <c r="AE9738"/>
    </row>
    <row r="9739" spans="28:31" ht="13" x14ac:dyDescent="0.3">
      <c r="AB9739"/>
      <c r="AC9739"/>
      <c r="AD9739"/>
      <c r="AE9739"/>
    </row>
    <row r="9740" spans="28:31" ht="13" x14ac:dyDescent="0.3">
      <c r="AB9740"/>
      <c r="AC9740"/>
      <c r="AD9740"/>
      <c r="AE9740"/>
    </row>
    <row r="9741" spans="28:31" ht="13" x14ac:dyDescent="0.3">
      <c r="AB9741"/>
      <c r="AC9741"/>
      <c r="AD9741"/>
      <c r="AE9741"/>
    </row>
    <row r="9742" spans="28:31" ht="13" x14ac:dyDescent="0.3">
      <c r="AB9742"/>
      <c r="AC9742"/>
      <c r="AD9742"/>
      <c r="AE9742"/>
    </row>
    <row r="9743" spans="28:31" ht="13" x14ac:dyDescent="0.3">
      <c r="AB9743"/>
      <c r="AC9743"/>
      <c r="AD9743"/>
      <c r="AE9743"/>
    </row>
    <row r="9744" spans="28:31" ht="13" x14ac:dyDescent="0.3">
      <c r="AB9744"/>
      <c r="AC9744"/>
      <c r="AD9744"/>
      <c r="AE9744"/>
    </row>
    <row r="9745" spans="28:31" ht="13" x14ac:dyDescent="0.3">
      <c r="AB9745"/>
      <c r="AC9745"/>
      <c r="AD9745"/>
      <c r="AE9745"/>
    </row>
    <row r="9746" spans="28:31" ht="13" x14ac:dyDescent="0.3">
      <c r="AB9746"/>
      <c r="AC9746"/>
      <c r="AD9746"/>
      <c r="AE9746"/>
    </row>
    <row r="9747" spans="28:31" ht="13" x14ac:dyDescent="0.3">
      <c r="AB9747"/>
      <c r="AC9747"/>
      <c r="AD9747"/>
      <c r="AE9747"/>
    </row>
    <row r="9748" spans="28:31" ht="13" x14ac:dyDescent="0.3">
      <c r="AB9748"/>
      <c r="AC9748"/>
      <c r="AD9748"/>
      <c r="AE9748"/>
    </row>
    <row r="9749" spans="28:31" ht="13" x14ac:dyDescent="0.3">
      <c r="AB9749"/>
      <c r="AC9749"/>
      <c r="AD9749"/>
      <c r="AE9749"/>
    </row>
    <row r="9750" spans="28:31" ht="13" x14ac:dyDescent="0.3">
      <c r="AB9750"/>
      <c r="AC9750"/>
      <c r="AD9750"/>
      <c r="AE9750"/>
    </row>
    <row r="9751" spans="28:31" ht="13" x14ac:dyDescent="0.3">
      <c r="AB9751"/>
      <c r="AC9751"/>
      <c r="AD9751"/>
      <c r="AE9751"/>
    </row>
    <row r="9752" spans="28:31" ht="13" x14ac:dyDescent="0.3">
      <c r="AB9752"/>
      <c r="AC9752"/>
      <c r="AD9752"/>
      <c r="AE9752"/>
    </row>
    <row r="9753" spans="28:31" ht="13" x14ac:dyDescent="0.3">
      <c r="AB9753"/>
      <c r="AC9753"/>
      <c r="AD9753"/>
      <c r="AE9753"/>
    </row>
    <row r="9754" spans="28:31" ht="13" x14ac:dyDescent="0.3">
      <c r="AB9754"/>
      <c r="AC9754"/>
      <c r="AD9754"/>
      <c r="AE9754"/>
    </row>
    <row r="9755" spans="28:31" ht="13" x14ac:dyDescent="0.3">
      <c r="AB9755"/>
      <c r="AC9755"/>
      <c r="AD9755"/>
      <c r="AE9755"/>
    </row>
    <row r="9756" spans="28:31" ht="13" x14ac:dyDescent="0.3">
      <c r="AB9756"/>
      <c r="AC9756"/>
      <c r="AD9756"/>
      <c r="AE9756"/>
    </row>
    <row r="9757" spans="28:31" ht="13" x14ac:dyDescent="0.3">
      <c r="AB9757"/>
      <c r="AC9757"/>
      <c r="AD9757"/>
      <c r="AE9757"/>
    </row>
    <row r="9758" spans="28:31" ht="13" x14ac:dyDescent="0.3">
      <c r="AB9758"/>
      <c r="AC9758"/>
      <c r="AD9758"/>
      <c r="AE9758"/>
    </row>
    <row r="9759" spans="28:31" ht="13" x14ac:dyDescent="0.3">
      <c r="AB9759"/>
      <c r="AC9759"/>
      <c r="AD9759"/>
      <c r="AE9759"/>
    </row>
    <row r="9760" spans="28:31" ht="13" x14ac:dyDescent="0.3">
      <c r="AB9760"/>
      <c r="AC9760"/>
      <c r="AD9760"/>
      <c r="AE9760"/>
    </row>
    <row r="9761" spans="28:31" ht="13" x14ac:dyDescent="0.3">
      <c r="AB9761"/>
      <c r="AC9761"/>
      <c r="AD9761"/>
      <c r="AE9761"/>
    </row>
    <row r="9762" spans="28:31" ht="13" x14ac:dyDescent="0.3">
      <c r="AB9762"/>
      <c r="AC9762"/>
      <c r="AD9762"/>
      <c r="AE9762"/>
    </row>
    <row r="9763" spans="28:31" ht="13" x14ac:dyDescent="0.3">
      <c r="AB9763"/>
      <c r="AC9763"/>
      <c r="AD9763"/>
      <c r="AE9763"/>
    </row>
    <row r="9764" spans="28:31" ht="13" x14ac:dyDescent="0.3">
      <c r="AB9764"/>
      <c r="AC9764"/>
      <c r="AD9764"/>
      <c r="AE9764"/>
    </row>
    <row r="9765" spans="28:31" ht="13" x14ac:dyDescent="0.3">
      <c r="AB9765"/>
      <c r="AC9765"/>
      <c r="AD9765"/>
      <c r="AE9765"/>
    </row>
    <row r="9766" spans="28:31" ht="13" x14ac:dyDescent="0.3">
      <c r="AB9766"/>
      <c r="AC9766"/>
      <c r="AD9766"/>
      <c r="AE9766"/>
    </row>
    <row r="9767" spans="28:31" ht="13" x14ac:dyDescent="0.3">
      <c r="AB9767"/>
      <c r="AC9767"/>
      <c r="AD9767"/>
      <c r="AE9767"/>
    </row>
    <row r="9768" spans="28:31" ht="13" x14ac:dyDescent="0.3">
      <c r="AB9768"/>
      <c r="AC9768"/>
      <c r="AD9768"/>
      <c r="AE9768"/>
    </row>
    <row r="9769" spans="28:31" ht="13" x14ac:dyDescent="0.3">
      <c r="AB9769"/>
      <c r="AC9769"/>
      <c r="AD9769"/>
      <c r="AE9769"/>
    </row>
    <row r="9770" spans="28:31" ht="13" x14ac:dyDescent="0.3">
      <c r="AB9770"/>
      <c r="AC9770"/>
      <c r="AD9770"/>
      <c r="AE9770"/>
    </row>
    <row r="9771" spans="28:31" ht="13" x14ac:dyDescent="0.3">
      <c r="AB9771"/>
      <c r="AC9771"/>
      <c r="AD9771"/>
      <c r="AE9771"/>
    </row>
    <row r="9772" spans="28:31" ht="13" x14ac:dyDescent="0.3">
      <c r="AB9772"/>
      <c r="AC9772"/>
      <c r="AD9772"/>
      <c r="AE9772"/>
    </row>
    <row r="9773" spans="28:31" ht="13" x14ac:dyDescent="0.3">
      <c r="AB9773"/>
      <c r="AC9773"/>
      <c r="AD9773"/>
      <c r="AE9773"/>
    </row>
    <row r="9774" spans="28:31" ht="13" x14ac:dyDescent="0.3">
      <c r="AB9774"/>
      <c r="AC9774"/>
      <c r="AD9774"/>
      <c r="AE9774"/>
    </row>
    <row r="9775" spans="28:31" ht="13" x14ac:dyDescent="0.3">
      <c r="AB9775"/>
      <c r="AC9775"/>
      <c r="AD9775"/>
      <c r="AE9775"/>
    </row>
    <row r="9776" spans="28:31" ht="13" x14ac:dyDescent="0.3">
      <c r="AB9776"/>
      <c r="AC9776"/>
      <c r="AD9776"/>
      <c r="AE9776"/>
    </row>
    <row r="9777" spans="28:31" ht="13" x14ac:dyDescent="0.3">
      <c r="AB9777"/>
      <c r="AC9777"/>
      <c r="AD9777"/>
      <c r="AE9777"/>
    </row>
    <row r="9778" spans="28:31" ht="13" x14ac:dyDescent="0.3">
      <c r="AB9778"/>
      <c r="AC9778"/>
      <c r="AD9778"/>
      <c r="AE9778"/>
    </row>
    <row r="9779" spans="28:31" ht="13" x14ac:dyDescent="0.3">
      <c r="AB9779"/>
      <c r="AC9779"/>
      <c r="AD9779"/>
      <c r="AE9779"/>
    </row>
    <row r="9780" spans="28:31" ht="13" x14ac:dyDescent="0.3">
      <c r="AB9780"/>
      <c r="AC9780"/>
      <c r="AD9780"/>
      <c r="AE9780"/>
    </row>
    <row r="9781" spans="28:31" ht="13" x14ac:dyDescent="0.3">
      <c r="AB9781"/>
      <c r="AC9781"/>
      <c r="AD9781"/>
      <c r="AE9781"/>
    </row>
    <row r="9782" spans="28:31" ht="13" x14ac:dyDescent="0.3">
      <c r="AB9782"/>
      <c r="AC9782"/>
      <c r="AD9782"/>
      <c r="AE9782"/>
    </row>
    <row r="9783" spans="28:31" ht="13" x14ac:dyDescent="0.3">
      <c r="AB9783"/>
      <c r="AC9783"/>
      <c r="AD9783"/>
      <c r="AE9783"/>
    </row>
    <row r="9784" spans="28:31" ht="13" x14ac:dyDescent="0.3">
      <c r="AB9784"/>
      <c r="AC9784"/>
      <c r="AD9784"/>
      <c r="AE9784"/>
    </row>
    <row r="9785" spans="28:31" ht="13" x14ac:dyDescent="0.3">
      <c r="AB9785"/>
      <c r="AC9785"/>
      <c r="AD9785"/>
      <c r="AE9785"/>
    </row>
    <row r="9786" spans="28:31" ht="13" x14ac:dyDescent="0.3">
      <c r="AB9786"/>
      <c r="AC9786"/>
      <c r="AD9786"/>
      <c r="AE9786"/>
    </row>
    <row r="9787" spans="28:31" ht="13" x14ac:dyDescent="0.3">
      <c r="AB9787"/>
      <c r="AC9787"/>
      <c r="AD9787"/>
      <c r="AE9787"/>
    </row>
    <row r="9788" spans="28:31" ht="13" x14ac:dyDescent="0.3">
      <c r="AB9788"/>
      <c r="AC9788"/>
      <c r="AD9788"/>
      <c r="AE9788"/>
    </row>
    <row r="9789" spans="28:31" ht="13" x14ac:dyDescent="0.3">
      <c r="AB9789"/>
      <c r="AC9789"/>
      <c r="AD9789"/>
      <c r="AE9789"/>
    </row>
    <row r="9790" spans="28:31" ht="13" x14ac:dyDescent="0.3">
      <c r="AB9790"/>
      <c r="AC9790"/>
      <c r="AD9790"/>
      <c r="AE9790"/>
    </row>
    <row r="9791" spans="28:31" ht="13" x14ac:dyDescent="0.3">
      <c r="AB9791"/>
      <c r="AC9791"/>
      <c r="AD9791"/>
      <c r="AE9791"/>
    </row>
    <row r="9792" spans="28:31" ht="13" x14ac:dyDescent="0.3">
      <c r="AB9792"/>
      <c r="AC9792"/>
      <c r="AD9792"/>
      <c r="AE9792"/>
    </row>
    <row r="9793" spans="28:31" ht="13" x14ac:dyDescent="0.3">
      <c r="AB9793"/>
      <c r="AC9793"/>
      <c r="AD9793"/>
      <c r="AE9793"/>
    </row>
    <row r="9794" spans="28:31" ht="13" x14ac:dyDescent="0.3">
      <c r="AB9794"/>
      <c r="AC9794"/>
      <c r="AD9794"/>
      <c r="AE9794"/>
    </row>
    <row r="9795" spans="28:31" ht="13" x14ac:dyDescent="0.3">
      <c r="AB9795"/>
      <c r="AC9795"/>
      <c r="AD9795"/>
      <c r="AE9795"/>
    </row>
    <row r="9796" spans="28:31" ht="13" x14ac:dyDescent="0.3">
      <c r="AB9796"/>
      <c r="AC9796"/>
      <c r="AD9796"/>
      <c r="AE9796"/>
    </row>
    <row r="9797" spans="28:31" ht="13" x14ac:dyDescent="0.3">
      <c r="AB9797"/>
      <c r="AC9797"/>
      <c r="AD9797"/>
      <c r="AE9797"/>
    </row>
    <row r="9798" spans="28:31" ht="13" x14ac:dyDescent="0.3">
      <c r="AB9798"/>
      <c r="AC9798"/>
      <c r="AD9798"/>
      <c r="AE9798"/>
    </row>
    <row r="9799" spans="28:31" ht="13" x14ac:dyDescent="0.3">
      <c r="AB9799"/>
      <c r="AC9799"/>
      <c r="AD9799"/>
      <c r="AE9799"/>
    </row>
    <row r="9800" spans="28:31" ht="13" x14ac:dyDescent="0.3">
      <c r="AB9800"/>
      <c r="AC9800"/>
      <c r="AD9800"/>
      <c r="AE9800"/>
    </row>
    <row r="9801" spans="28:31" ht="13" x14ac:dyDescent="0.3">
      <c r="AB9801"/>
      <c r="AC9801"/>
      <c r="AD9801"/>
      <c r="AE9801"/>
    </row>
    <row r="9802" spans="28:31" ht="13" x14ac:dyDescent="0.3">
      <c r="AB9802"/>
      <c r="AC9802"/>
      <c r="AD9802"/>
      <c r="AE9802"/>
    </row>
    <row r="9803" spans="28:31" ht="13" x14ac:dyDescent="0.3">
      <c r="AB9803"/>
      <c r="AC9803"/>
      <c r="AD9803"/>
      <c r="AE9803"/>
    </row>
    <row r="9804" spans="28:31" ht="13" x14ac:dyDescent="0.3">
      <c r="AB9804"/>
      <c r="AC9804"/>
      <c r="AD9804"/>
      <c r="AE9804"/>
    </row>
    <row r="9805" spans="28:31" ht="13" x14ac:dyDescent="0.3">
      <c r="AB9805"/>
      <c r="AC9805"/>
      <c r="AD9805"/>
      <c r="AE9805"/>
    </row>
    <row r="9806" spans="28:31" ht="13" x14ac:dyDescent="0.3">
      <c r="AB9806"/>
      <c r="AC9806"/>
      <c r="AD9806"/>
      <c r="AE9806"/>
    </row>
    <row r="9807" spans="28:31" ht="13" x14ac:dyDescent="0.3">
      <c r="AB9807"/>
      <c r="AC9807"/>
      <c r="AD9807"/>
      <c r="AE9807"/>
    </row>
    <row r="9808" spans="28:31" ht="13" x14ac:dyDescent="0.3">
      <c r="AB9808"/>
      <c r="AC9808"/>
      <c r="AD9808"/>
      <c r="AE9808"/>
    </row>
    <row r="9809" spans="28:31" ht="13" x14ac:dyDescent="0.3">
      <c r="AB9809"/>
      <c r="AC9809"/>
      <c r="AD9809"/>
      <c r="AE9809"/>
    </row>
    <row r="9810" spans="28:31" ht="13" x14ac:dyDescent="0.3">
      <c r="AB9810"/>
      <c r="AC9810"/>
      <c r="AD9810"/>
      <c r="AE9810"/>
    </row>
    <row r="9811" spans="28:31" ht="13" x14ac:dyDescent="0.3">
      <c r="AB9811"/>
      <c r="AC9811"/>
      <c r="AD9811"/>
      <c r="AE9811"/>
    </row>
    <row r="9812" spans="28:31" ht="13" x14ac:dyDescent="0.3">
      <c r="AB9812"/>
      <c r="AC9812"/>
      <c r="AD9812"/>
      <c r="AE9812"/>
    </row>
    <row r="9813" spans="28:31" ht="13" x14ac:dyDescent="0.3">
      <c r="AB9813"/>
      <c r="AC9813"/>
      <c r="AD9813"/>
      <c r="AE9813"/>
    </row>
    <row r="9814" spans="28:31" ht="13" x14ac:dyDescent="0.3">
      <c r="AB9814"/>
      <c r="AC9814"/>
      <c r="AD9814"/>
      <c r="AE9814"/>
    </row>
    <row r="9815" spans="28:31" ht="13" x14ac:dyDescent="0.3">
      <c r="AB9815"/>
      <c r="AC9815"/>
      <c r="AD9815"/>
      <c r="AE9815"/>
    </row>
    <row r="9816" spans="28:31" ht="13" x14ac:dyDescent="0.3">
      <c r="AB9816"/>
      <c r="AC9816"/>
      <c r="AD9816"/>
      <c r="AE9816"/>
    </row>
    <row r="9817" spans="28:31" ht="13" x14ac:dyDescent="0.3">
      <c r="AB9817"/>
      <c r="AC9817"/>
      <c r="AD9817"/>
      <c r="AE9817"/>
    </row>
    <row r="9818" spans="28:31" ht="13" x14ac:dyDescent="0.3">
      <c r="AB9818"/>
      <c r="AC9818"/>
      <c r="AD9818"/>
      <c r="AE9818"/>
    </row>
    <row r="9819" spans="28:31" ht="13" x14ac:dyDescent="0.3">
      <c r="AB9819"/>
      <c r="AC9819"/>
      <c r="AD9819"/>
      <c r="AE9819"/>
    </row>
    <row r="9820" spans="28:31" ht="13" x14ac:dyDescent="0.3">
      <c r="AB9820"/>
      <c r="AC9820"/>
      <c r="AD9820"/>
      <c r="AE9820"/>
    </row>
    <row r="9821" spans="28:31" ht="13" x14ac:dyDescent="0.3">
      <c r="AB9821"/>
      <c r="AC9821"/>
      <c r="AD9821"/>
      <c r="AE9821"/>
    </row>
    <row r="9822" spans="28:31" ht="13" x14ac:dyDescent="0.3">
      <c r="AB9822"/>
      <c r="AC9822"/>
      <c r="AD9822"/>
      <c r="AE9822"/>
    </row>
    <row r="9823" spans="28:31" ht="13" x14ac:dyDescent="0.3">
      <c r="AB9823"/>
      <c r="AC9823"/>
      <c r="AD9823"/>
      <c r="AE9823"/>
    </row>
    <row r="9824" spans="28:31" ht="13" x14ac:dyDescent="0.3">
      <c r="AB9824"/>
      <c r="AC9824"/>
      <c r="AD9824"/>
      <c r="AE9824"/>
    </row>
    <row r="9825" spans="28:31" ht="13" x14ac:dyDescent="0.3">
      <c r="AB9825"/>
      <c r="AC9825"/>
      <c r="AD9825"/>
      <c r="AE9825"/>
    </row>
    <row r="9826" spans="28:31" ht="13" x14ac:dyDescent="0.3">
      <c r="AB9826"/>
      <c r="AC9826"/>
      <c r="AD9826"/>
      <c r="AE9826"/>
    </row>
    <row r="9827" spans="28:31" ht="13" x14ac:dyDescent="0.3">
      <c r="AB9827"/>
      <c r="AC9827"/>
      <c r="AD9827"/>
      <c r="AE9827"/>
    </row>
    <row r="9828" spans="28:31" ht="13" x14ac:dyDescent="0.3">
      <c r="AB9828"/>
      <c r="AC9828"/>
      <c r="AD9828"/>
      <c r="AE9828"/>
    </row>
    <row r="9829" spans="28:31" ht="13" x14ac:dyDescent="0.3">
      <c r="AB9829"/>
      <c r="AC9829"/>
      <c r="AD9829"/>
      <c r="AE9829"/>
    </row>
    <row r="9830" spans="28:31" ht="13" x14ac:dyDescent="0.3">
      <c r="AB9830"/>
      <c r="AC9830"/>
      <c r="AD9830"/>
      <c r="AE9830"/>
    </row>
    <row r="9831" spans="28:31" ht="13" x14ac:dyDescent="0.3">
      <c r="AB9831"/>
      <c r="AC9831"/>
      <c r="AD9831"/>
      <c r="AE9831"/>
    </row>
    <row r="9832" spans="28:31" ht="13" x14ac:dyDescent="0.3">
      <c r="AB9832"/>
      <c r="AC9832"/>
      <c r="AD9832"/>
      <c r="AE9832"/>
    </row>
    <row r="9833" spans="28:31" ht="13" x14ac:dyDescent="0.3">
      <c r="AB9833"/>
      <c r="AC9833"/>
      <c r="AD9833"/>
      <c r="AE9833"/>
    </row>
    <row r="9834" spans="28:31" ht="13" x14ac:dyDescent="0.3">
      <c r="AB9834"/>
      <c r="AC9834"/>
      <c r="AD9834"/>
      <c r="AE9834"/>
    </row>
    <row r="9835" spans="28:31" ht="13" x14ac:dyDescent="0.3">
      <c r="AB9835"/>
      <c r="AC9835"/>
      <c r="AD9835"/>
      <c r="AE9835"/>
    </row>
    <row r="9836" spans="28:31" ht="13" x14ac:dyDescent="0.3">
      <c r="AB9836"/>
      <c r="AC9836"/>
      <c r="AD9836"/>
      <c r="AE9836"/>
    </row>
    <row r="9837" spans="28:31" ht="13" x14ac:dyDescent="0.3">
      <c r="AB9837"/>
      <c r="AC9837"/>
      <c r="AD9837"/>
      <c r="AE9837"/>
    </row>
    <row r="9838" spans="28:31" ht="13" x14ac:dyDescent="0.3">
      <c r="AB9838"/>
      <c r="AC9838"/>
      <c r="AD9838"/>
      <c r="AE9838"/>
    </row>
    <row r="9839" spans="28:31" ht="13" x14ac:dyDescent="0.3">
      <c r="AB9839"/>
      <c r="AC9839"/>
      <c r="AD9839"/>
      <c r="AE9839"/>
    </row>
    <row r="9840" spans="28:31" ht="13" x14ac:dyDescent="0.3">
      <c r="AB9840"/>
      <c r="AC9840"/>
      <c r="AD9840"/>
      <c r="AE9840"/>
    </row>
    <row r="9841" spans="28:31" ht="13" x14ac:dyDescent="0.3">
      <c r="AB9841"/>
      <c r="AC9841"/>
      <c r="AD9841"/>
      <c r="AE9841"/>
    </row>
    <row r="9842" spans="28:31" ht="13" x14ac:dyDescent="0.3">
      <c r="AB9842"/>
      <c r="AC9842"/>
      <c r="AD9842"/>
      <c r="AE9842"/>
    </row>
    <row r="9843" spans="28:31" ht="13" x14ac:dyDescent="0.3">
      <c r="AB9843"/>
      <c r="AC9843"/>
      <c r="AD9843"/>
      <c r="AE9843"/>
    </row>
    <row r="9844" spans="28:31" ht="13" x14ac:dyDescent="0.3">
      <c r="AB9844"/>
      <c r="AC9844"/>
      <c r="AD9844"/>
      <c r="AE9844"/>
    </row>
    <row r="9845" spans="28:31" ht="13" x14ac:dyDescent="0.3">
      <c r="AB9845"/>
      <c r="AC9845"/>
      <c r="AD9845"/>
      <c r="AE9845"/>
    </row>
    <row r="9846" spans="28:31" ht="13" x14ac:dyDescent="0.3">
      <c r="AB9846"/>
      <c r="AC9846"/>
      <c r="AD9846"/>
      <c r="AE9846"/>
    </row>
    <row r="9847" spans="28:31" ht="13" x14ac:dyDescent="0.3">
      <c r="AB9847"/>
      <c r="AC9847"/>
      <c r="AD9847"/>
      <c r="AE9847"/>
    </row>
    <row r="9848" spans="28:31" ht="13" x14ac:dyDescent="0.3">
      <c r="AB9848"/>
      <c r="AC9848"/>
      <c r="AD9848"/>
      <c r="AE9848"/>
    </row>
    <row r="9849" spans="28:31" ht="13" x14ac:dyDescent="0.3">
      <c r="AB9849"/>
      <c r="AC9849"/>
      <c r="AD9849"/>
      <c r="AE9849"/>
    </row>
    <row r="9850" spans="28:31" ht="13" x14ac:dyDescent="0.3">
      <c r="AB9850"/>
      <c r="AC9850"/>
      <c r="AD9850"/>
      <c r="AE9850"/>
    </row>
    <row r="9851" spans="28:31" ht="13" x14ac:dyDescent="0.3">
      <c r="AB9851"/>
      <c r="AC9851"/>
      <c r="AD9851"/>
      <c r="AE9851"/>
    </row>
    <row r="9852" spans="28:31" ht="13" x14ac:dyDescent="0.3">
      <c r="AB9852"/>
      <c r="AC9852"/>
      <c r="AD9852"/>
      <c r="AE9852"/>
    </row>
    <row r="9853" spans="28:31" ht="13" x14ac:dyDescent="0.3">
      <c r="AB9853"/>
      <c r="AC9853"/>
      <c r="AD9853"/>
      <c r="AE9853"/>
    </row>
    <row r="9854" spans="28:31" ht="13" x14ac:dyDescent="0.3">
      <c r="AB9854"/>
      <c r="AC9854"/>
      <c r="AD9854"/>
      <c r="AE9854"/>
    </row>
    <row r="9855" spans="28:31" ht="13" x14ac:dyDescent="0.3">
      <c r="AB9855"/>
      <c r="AC9855"/>
      <c r="AD9855"/>
      <c r="AE9855"/>
    </row>
    <row r="9856" spans="28:31" ht="13" x14ac:dyDescent="0.3">
      <c r="AB9856"/>
      <c r="AC9856"/>
      <c r="AD9856"/>
      <c r="AE9856"/>
    </row>
    <row r="9857" spans="28:31" ht="13" x14ac:dyDescent="0.3">
      <c r="AB9857"/>
      <c r="AC9857"/>
      <c r="AD9857"/>
      <c r="AE9857"/>
    </row>
    <row r="9858" spans="28:31" ht="13" x14ac:dyDescent="0.3">
      <c r="AB9858"/>
      <c r="AC9858"/>
      <c r="AD9858"/>
      <c r="AE9858"/>
    </row>
    <row r="9859" spans="28:31" ht="13" x14ac:dyDescent="0.3">
      <c r="AB9859"/>
      <c r="AC9859"/>
      <c r="AD9859"/>
      <c r="AE9859"/>
    </row>
    <row r="9860" spans="28:31" ht="13" x14ac:dyDescent="0.3">
      <c r="AB9860"/>
      <c r="AC9860"/>
      <c r="AD9860"/>
      <c r="AE9860"/>
    </row>
    <row r="9861" spans="28:31" ht="13" x14ac:dyDescent="0.3">
      <c r="AB9861"/>
      <c r="AC9861"/>
      <c r="AD9861"/>
      <c r="AE9861"/>
    </row>
    <row r="9862" spans="28:31" ht="13" x14ac:dyDescent="0.3">
      <c r="AB9862"/>
      <c r="AC9862"/>
      <c r="AD9862"/>
      <c r="AE9862"/>
    </row>
    <row r="9863" spans="28:31" ht="13" x14ac:dyDescent="0.3">
      <c r="AB9863"/>
      <c r="AC9863"/>
      <c r="AD9863"/>
      <c r="AE9863"/>
    </row>
    <row r="9864" spans="28:31" ht="13" x14ac:dyDescent="0.3">
      <c r="AB9864"/>
      <c r="AC9864"/>
      <c r="AD9864"/>
      <c r="AE9864"/>
    </row>
    <row r="9865" spans="28:31" ht="13" x14ac:dyDescent="0.3">
      <c r="AB9865"/>
      <c r="AC9865"/>
      <c r="AD9865"/>
      <c r="AE9865"/>
    </row>
    <row r="9866" spans="28:31" ht="13" x14ac:dyDescent="0.3">
      <c r="AB9866"/>
      <c r="AC9866"/>
      <c r="AD9866"/>
      <c r="AE9866"/>
    </row>
    <row r="9867" spans="28:31" ht="13" x14ac:dyDescent="0.3">
      <c r="AB9867"/>
      <c r="AC9867"/>
      <c r="AD9867"/>
      <c r="AE9867"/>
    </row>
    <row r="9868" spans="28:31" ht="13" x14ac:dyDescent="0.3">
      <c r="AB9868"/>
      <c r="AC9868"/>
      <c r="AD9868"/>
      <c r="AE9868"/>
    </row>
    <row r="9869" spans="28:31" ht="13" x14ac:dyDescent="0.3">
      <c r="AB9869"/>
      <c r="AC9869"/>
      <c r="AD9869"/>
      <c r="AE9869"/>
    </row>
    <row r="9870" spans="28:31" ht="13" x14ac:dyDescent="0.3">
      <c r="AB9870"/>
      <c r="AC9870"/>
      <c r="AD9870"/>
      <c r="AE9870"/>
    </row>
    <row r="9871" spans="28:31" ht="13" x14ac:dyDescent="0.3">
      <c r="AB9871"/>
      <c r="AC9871"/>
      <c r="AD9871"/>
      <c r="AE9871"/>
    </row>
    <row r="9872" spans="28:31" ht="13" x14ac:dyDescent="0.3">
      <c r="AB9872"/>
      <c r="AC9872"/>
      <c r="AD9872"/>
      <c r="AE9872"/>
    </row>
    <row r="9873" spans="28:31" ht="13" x14ac:dyDescent="0.3">
      <c r="AB9873"/>
      <c r="AC9873"/>
      <c r="AD9873"/>
      <c r="AE9873"/>
    </row>
    <row r="9874" spans="28:31" ht="13" x14ac:dyDescent="0.3">
      <c r="AB9874"/>
      <c r="AC9874"/>
      <c r="AD9874"/>
      <c r="AE9874"/>
    </row>
    <row r="9875" spans="28:31" ht="13" x14ac:dyDescent="0.3">
      <c r="AB9875"/>
      <c r="AC9875"/>
      <c r="AD9875"/>
      <c r="AE9875"/>
    </row>
    <row r="9876" spans="28:31" ht="13" x14ac:dyDescent="0.3">
      <c r="AB9876"/>
      <c r="AC9876"/>
      <c r="AD9876"/>
      <c r="AE9876"/>
    </row>
    <row r="9877" spans="28:31" ht="13" x14ac:dyDescent="0.3">
      <c r="AB9877"/>
      <c r="AC9877"/>
      <c r="AD9877"/>
      <c r="AE9877"/>
    </row>
    <row r="9878" spans="28:31" ht="13" x14ac:dyDescent="0.3">
      <c r="AB9878"/>
      <c r="AC9878"/>
      <c r="AD9878"/>
      <c r="AE9878"/>
    </row>
    <row r="9879" spans="28:31" ht="13" x14ac:dyDescent="0.3">
      <c r="AB9879"/>
      <c r="AC9879"/>
      <c r="AD9879"/>
      <c r="AE9879"/>
    </row>
    <row r="9880" spans="28:31" ht="13" x14ac:dyDescent="0.3">
      <c r="AB9880"/>
      <c r="AC9880"/>
      <c r="AD9880"/>
      <c r="AE9880"/>
    </row>
    <row r="9881" spans="28:31" ht="13" x14ac:dyDescent="0.3">
      <c r="AB9881"/>
      <c r="AC9881"/>
      <c r="AD9881"/>
      <c r="AE9881"/>
    </row>
    <row r="9882" spans="28:31" ht="13" x14ac:dyDescent="0.3">
      <c r="AB9882"/>
      <c r="AC9882"/>
      <c r="AD9882"/>
      <c r="AE9882"/>
    </row>
    <row r="9883" spans="28:31" ht="13" x14ac:dyDescent="0.3">
      <c r="AB9883"/>
      <c r="AC9883"/>
      <c r="AD9883"/>
      <c r="AE9883"/>
    </row>
    <row r="9884" spans="28:31" ht="13" x14ac:dyDescent="0.3">
      <c r="AB9884"/>
      <c r="AC9884"/>
      <c r="AD9884"/>
      <c r="AE9884"/>
    </row>
    <row r="9885" spans="28:31" ht="13" x14ac:dyDescent="0.3">
      <c r="AB9885"/>
      <c r="AC9885"/>
      <c r="AD9885"/>
      <c r="AE9885"/>
    </row>
    <row r="9886" spans="28:31" ht="13" x14ac:dyDescent="0.3">
      <c r="AB9886"/>
      <c r="AC9886"/>
      <c r="AD9886"/>
      <c r="AE9886"/>
    </row>
    <row r="9887" spans="28:31" ht="13" x14ac:dyDescent="0.3">
      <c r="AB9887"/>
      <c r="AC9887"/>
      <c r="AD9887"/>
      <c r="AE9887"/>
    </row>
    <row r="9888" spans="28:31" ht="13" x14ac:dyDescent="0.3">
      <c r="AB9888"/>
      <c r="AC9888"/>
      <c r="AD9888"/>
      <c r="AE9888"/>
    </row>
    <row r="9889" spans="28:31" ht="13" x14ac:dyDescent="0.3">
      <c r="AB9889"/>
      <c r="AC9889"/>
      <c r="AD9889"/>
      <c r="AE9889"/>
    </row>
    <row r="9890" spans="28:31" ht="13" x14ac:dyDescent="0.3">
      <c r="AB9890"/>
      <c r="AC9890"/>
      <c r="AD9890"/>
      <c r="AE9890"/>
    </row>
    <row r="9891" spans="28:31" ht="13" x14ac:dyDescent="0.3">
      <c r="AB9891"/>
      <c r="AC9891"/>
      <c r="AD9891"/>
      <c r="AE9891"/>
    </row>
    <row r="9892" spans="28:31" ht="13" x14ac:dyDescent="0.3">
      <c r="AB9892"/>
      <c r="AC9892"/>
      <c r="AD9892"/>
      <c r="AE9892"/>
    </row>
    <row r="9893" spans="28:31" ht="13" x14ac:dyDescent="0.3">
      <c r="AB9893"/>
      <c r="AC9893"/>
      <c r="AD9893"/>
      <c r="AE9893"/>
    </row>
    <row r="9894" spans="28:31" ht="13" x14ac:dyDescent="0.3">
      <c r="AB9894"/>
      <c r="AC9894"/>
      <c r="AD9894"/>
      <c r="AE9894"/>
    </row>
    <row r="9895" spans="28:31" ht="13" x14ac:dyDescent="0.3">
      <c r="AB9895"/>
      <c r="AC9895"/>
      <c r="AD9895"/>
      <c r="AE9895"/>
    </row>
    <row r="9896" spans="28:31" ht="13" x14ac:dyDescent="0.3">
      <c r="AB9896"/>
      <c r="AC9896"/>
      <c r="AD9896"/>
      <c r="AE9896"/>
    </row>
    <row r="9897" spans="28:31" ht="13" x14ac:dyDescent="0.3">
      <c r="AB9897"/>
      <c r="AC9897"/>
      <c r="AD9897"/>
      <c r="AE9897"/>
    </row>
    <row r="9898" spans="28:31" ht="13" x14ac:dyDescent="0.3">
      <c r="AB9898"/>
      <c r="AC9898"/>
      <c r="AD9898"/>
      <c r="AE9898"/>
    </row>
    <row r="9899" spans="28:31" ht="13" x14ac:dyDescent="0.3">
      <c r="AB9899"/>
      <c r="AC9899"/>
      <c r="AD9899"/>
      <c r="AE9899"/>
    </row>
    <row r="9900" spans="28:31" ht="13" x14ac:dyDescent="0.3">
      <c r="AB9900"/>
      <c r="AC9900"/>
      <c r="AD9900"/>
      <c r="AE9900"/>
    </row>
    <row r="9901" spans="28:31" ht="13" x14ac:dyDescent="0.3">
      <c r="AB9901"/>
      <c r="AC9901"/>
      <c r="AD9901"/>
      <c r="AE9901"/>
    </row>
    <row r="9902" spans="28:31" ht="13" x14ac:dyDescent="0.3">
      <c r="AB9902"/>
      <c r="AC9902"/>
      <c r="AD9902"/>
      <c r="AE9902"/>
    </row>
    <row r="9903" spans="28:31" ht="13" x14ac:dyDescent="0.3">
      <c r="AB9903"/>
      <c r="AC9903"/>
      <c r="AD9903"/>
      <c r="AE9903"/>
    </row>
    <row r="9904" spans="28:31" ht="13" x14ac:dyDescent="0.3">
      <c r="AB9904"/>
      <c r="AC9904"/>
      <c r="AD9904"/>
      <c r="AE9904"/>
    </row>
    <row r="9905" spans="28:31" ht="13" x14ac:dyDescent="0.3">
      <c r="AB9905"/>
      <c r="AC9905"/>
      <c r="AD9905"/>
      <c r="AE9905"/>
    </row>
    <row r="9906" spans="28:31" ht="13" x14ac:dyDescent="0.3">
      <c r="AB9906"/>
      <c r="AC9906"/>
      <c r="AD9906"/>
      <c r="AE9906"/>
    </row>
    <row r="9907" spans="28:31" ht="13" x14ac:dyDescent="0.3">
      <c r="AB9907"/>
      <c r="AC9907"/>
      <c r="AD9907"/>
      <c r="AE9907"/>
    </row>
    <row r="9908" spans="28:31" ht="13" x14ac:dyDescent="0.3">
      <c r="AB9908"/>
      <c r="AC9908"/>
      <c r="AD9908"/>
      <c r="AE9908"/>
    </row>
    <row r="9909" spans="28:31" ht="13" x14ac:dyDescent="0.3">
      <c r="AB9909"/>
      <c r="AC9909"/>
      <c r="AD9909"/>
      <c r="AE9909"/>
    </row>
    <row r="9910" spans="28:31" ht="13" x14ac:dyDescent="0.3">
      <c r="AB9910"/>
      <c r="AC9910"/>
      <c r="AD9910"/>
      <c r="AE9910"/>
    </row>
    <row r="9911" spans="28:31" ht="13" x14ac:dyDescent="0.3">
      <c r="AB9911"/>
      <c r="AC9911"/>
      <c r="AD9911"/>
      <c r="AE9911"/>
    </row>
    <row r="9912" spans="28:31" ht="13" x14ac:dyDescent="0.3">
      <c r="AB9912"/>
      <c r="AC9912"/>
      <c r="AD9912"/>
      <c r="AE9912"/>
    </row>
    <row r="9913" spans="28:31" ht="13" x14ac:dyDescent="0.3">
      <c r="AB9913"/>
      <c r="AC9913"/>
      <c r="AD9913"/>
      <c r="AE9913"/>
    </row>
    <row r="9914" spans="28:31" ht="13" x14ac:dyDescent="0.3">
      <c r="AB9914"/>
      <c r="AC9914"/>
      <c r="AD9914"/>
      <c r="AE9914"/>
    </row>
    <row r="9915" spans="28:31" ht="13" x14ac:dyDescent="0.3">
      <c r="AB9915"/>
      <c r="AC9915"/>
      <c r="AD9915"/>
      <c r="AE9915"/>
    </row>
    <row r="9916" spans="28:31" ht="13" x14ac:dyDescent="0.3">
      <c r="AB9916"/>
      <c r="AC9916"/>
      <c r="AD9916"/>
      <c r="AE9916"/>
    </row>
    <row r="9917" spans="28:31" ht="13" x14ac:dyDescent="0.3">
      <c r="AB9917"/>
      <c r="AC9917"/>
      <c r="AD9917"/>
      <c r="AE9917"/>
    </row>
    <row r="9918" spans="28:31" ht="13" x14ac:dyDescent="0.3">
      <c r="AB9918"/>
      <c r="AC9918"/>
      <c r="AD9918"/>
      <c r="AE9918"/>
    </row>
    <row r="9919" spans="28:31" ht="13" x14ac:dyDescent="0.3">
      <c r="AB9919"/>
      <c r="AC9919"/>
      <c r="AD9919"/>
      <c r="AE9919"/>
    </row>
    <row r="9920" spans="28:31" ht="13" x14ac:dyDescent="0.3">
      <c r="AB9920"/>
      <c r="AC9920"/>
      <c r="AD9920"/>
      <c r="AE9920"/>
    </row>
    <row r="9921" spans="28:31" ht="13" x14ac:dyDescent="0.3">
      <c r="AB9921"/>
      <c r="AC9921"/>
      <c r="AD9921"/>
      <c r="AE9921"/>
    </row>
    <row r="9922" spans="28:31" ht="13" x14ac:dyDescent="0.3">
      <c r="AB9922"/>
      <c r="AC9922"/>
      <c r="AD9922"/>
      <c r="AE9922"/>
    </row>
    <row r="9923" spans="28:31" ht="13" x14ac:dyDescent="0.3">
      <c r="AB9923"/>
      <c r="AC9923"/>
      <c r="AD9923"/>
      <c r="AE9923"/>
    </row>
    <row r="9924" spans="28:31" ht="13" x14ac:dyDescent="0.3">
      <c r="AB9924"/>
      <c r="AC9924"/>
      <c r="AD9924"/>
      <c r="AE9924"/>
    </row>
    <row r="9925" spans="28:31" ht="13" x14ac:dyDescent="0.3">
      <c r="AB9925"/>
      <c r="AC9925"/>
      <c r="AD9925"/>
      <c r="AE9925"/>
    </row>
    <row r="9926" spans="28:31" ht="13" x14ac:dyDescent="0.3">
      <c r="AB9926"/>
      <c r="AC9926"/>
      <c r="AD9926"/>
      <c r="AE9926"/>
    </row>
    <row r="9927" spans="28:31" ht="13" x14ac:dyDescent="0.3">
      <c r="AB9927"/>
      <c r="AC9927"/>
      <c r="AD9927"/>
      <c r="AE9927"/>
    </row>
    <row r="9928" spans="28:31" ht="13" x14ac:dyDescent="0.3">
      <c r="AB9928"/>
      <c r="AC9928"/>
      <c r="AD9928"/>
      <c r="AE9928"/>
    </row>
    <row r="9929" spans="28:31" ht="13" x14ac:dyDescent="0.3">
      <c r="AB9929"/>
      <c r="AC9929"/>
      <c r="AD9929"/>
      <c r="AE9929"/>
    </row>
    <row r="9930" spans="28:31" ht="13" x14ac:dyDescent="0.3">
      <c r="AB9930"/>
      <c r="AC9930"/>
      <c r="AD9930"/>
      <c r="AE9930"/>
    </row>
    <row r="9931" spans="28:31" ht="13" x14ac:dyDescent="0.3">
      <c r="AB9931"/>
      <c r="AC9931"/>
      <c r="AD9931"/>
      <c r="AE9931"/>
    </row>
    <row r="9932" spans="28:31" ht="13" x14ac:dyDescent="0.3">
      <c r="AB9932"/>
      <c r="AC9932"/>
      <c r="AD9932"/>
      <c r="AE9932"/>
    </row>
    <row r="9933" spans="28:31" ht="13" x14ac:dyDescent="0.3">
      <c r="AB9933"/>
      <c r="AC9933"/>
      <c r="AD9933"/>
      <c r="AE9933"/>
    </row>
    <row r="9934" spans="28:31" ht="13" x14ac:dyDescent="0.3">
      <c r="AB9934"/>
      <c r="AC9934"/>
      <c r="AD9934"/>
      <c r="AE9934"/>
    </row>
    <row r="9935" spans="28:31" ht="13" x14ac:dyDescent="0.3">
      <c r="AB9935"/>
      <c r="AC9935"/>
      <c r="AD9935"/>
      <c r="AE9935"/>
    </row>
    <row r="9936" spans="28:31" ht="13" x14ac:dyDescent="0.3">
      <c r="AB9936"/>
      <c r="AC9936"/>
      <c r="AD9936"/>
      <c r="AE9936"/>
    </row>
    <row r="9937" spans="28:31" ht="13" x14ac:dyDescent="0.3">
      <c r="AB9937"/>
      <c r="AC9937"/>
      <c r="AD9937"/>
      <c r="AE9937"/>
    </row>
    <row r="9938" spans="28:31" ht="13" x14ac:dyDescent="0.3">
      <c r="AB9938"/>
      <c r="AC9938"/>
      <c r="AD9938"/>
      <c r="AE9938"/>
    </row>
    <row r="9939" spans="28:31" ht="13" x14ac:dyDescent="0.3">
      <c r="AB9939"/>
      <c r="AC9939"/>
      <c r="AD9939"/>
      <c r="AE9939"/>
    </row>
    <row r="9940" spans="28:31" ht="13" x14ac:dyDescent="0.3">
      <c r="AB9940"/>
      <c r="AC9940"/>
      <c r="AD9940"/>
      <c r="AE9940"/>
    </row>
    <row r="9941" spans="28:31" ht="13" x14ac:dyDescent="0.3">
      <c r="AB9941"/>
      <c r="AC9941"/>
      <c r="AD9941"/>
      <c r="AE9941"/>
    </row>
    <row r="9942" spans="28:31" ht="13" x14ac:dyDescent="0.3">
      <c r="AB9942"/>
      <c r="AC9942"/>
      <c r="AD9942"/>
      <c r="AE9942"/>
    </row>
    <row r="9943" spans="28:31" ht="13" x14ac:dyDescent="0.3">
      <c r="AB9943"/>
      <c r="AC9943"/>
      <c r="AD9943"/>
      <c r="AE9943"/>
    </row>
    <row r="9944" spans="28:31" ht="13" x14ac:dyDescent="0.3">
      <c r="AB9944"/>
      <c r="AC9944"/>
      <c r="AD9944"/>
      <c r="AE9944"/>
    </row>
    <row r="9945" spans="28:31" ht="13" x14ac:dyDescent="0.3">
      <c r="AB9945"/>
      <c r="AC9945"/>
      <c r="AD9945"/>
      <c r="AE9945"/>
    </row>
    <row r="9946" spans="28:31" ht="13" x14ac:dyDescent="0.3">
      <c r="AB9946"/>
      <c r="AC9946"/>
      <c r="AD9946"/>
      <c r="AE9946"/>
    </row>
    <row r="9947" spans="28:31" ht="13" x14ac:dyDescent="0.3">
      <c r="AB9947"/>
      <c r="AC9947"/>
      <c r="AD9947"/>
      <c r="AE9947"/>
    </row>
    <row r="9948" spans="28:31" ht="13" x14ac:dyDescent="0.3">
      <c r="AB9948"/>
      <c r="AC9948"/>
      <c r="AD9948"/>
      <c r="AE9948"/>
    </row>
    <row r="9949" spans="28:31" ht="13" x14ac:dyDescent="0.3">
      <c r="AB9949"/>
      <c r="AC9949"/>
      <c r="AD9949"/>
      <c r="AE9949"/>
    </row>
    <row r="9950" spans="28:31" ht="13" x14ac:dyDescent="0.3">
      <c r="AB9950"/>
      <c r="AC9950"/>
      <c r="AD9950"/>
      <c r="AE9950"/>
    </row>
    <row r="9951" spans="28:31" ht="13" x14ac:dyDescent="0.3">
      <c r="AB9951"/>
      <c r="AC9951"/>
      <c r="AD9951"/>
      <c r="AE9951"/>
    </row>
    <row r="9952" spans="28:31" ht="13" x14ac:dyDescent="0.3">
      <c r="AB9952"/>
      <c r="AC9952"/>
      <c r="AD9952"/>
      <c r="AE9952"/>
    </row>
    <row r="9953" spans="28:31" ht="13" x14ac:dyDescent="0.3">
      <c r="AB9953"/>
      <c r="AC9953"/>
      <c r="AD9953"/>
      <c r="AE9953"/>
    </row>
    <row r="9954" spans="28:31" ht="13" x14ac:dyDescent="0.3">
      <c r="AB9954"/>
      <c r="AC9954"/>
      <c r="AD9954"/>
      <c r="AE9954"/>
    </row>
    <row r="9955" spans="28:31" ht="13" x14ac:dyDescent="0.3">
      <c r="AB9955"/>
      <c r="AC9955"/>
      <c r="AD9955"/>
      <c r="AE9955"/>
    </row>
    <row r="9956" spans="28:31" ht="13" x14ac:dyDescent="0.3">
      <c r="AB9956"/>
      <c r="AC9956"/>
      <c r="AD9956"/>
      <c r="AE9956"/>
    </row>
    <row r="9957" spans="28:31" ht="13" x14ac:dyDescent="0.3">
      <c r="AB9957"/>
      <c r="AC9957"/>
      <c r="AD9957"/>
      <c r="AE9957"/>
    </row>
    <row r="9958" spans="28:31" ht="13" x14ac:dyDescent="0.3">
      <c r="AB9958"/>
      <c r="AC9958"/>
      <c r="AD9958"/>
      <c r="AE9958"/>
    </row>
    <row r="9959" spans="28:31" ht="13" x14ac:dyDescent="0.3">
      <c r="AB9959"/>
      <c r="AC9959"/>
      <c r="AD9959"/>
      <c r="AE9959"/>
    </row>
    <row r="9960" spans="28:31" ht="13" x14ac:dyDescent="0.3">
      <c r="AB9960"/>
      <c r="AC9960"/>
      <c r="AD9960"/>
      <c r="AE9960"/>
    </row>
    <row r="9961" spans="28:31" ht="13" x14ac:dyDescent="0.3">
      <c r="AB9961"/>
      <c r="AC9961"/>
      <c r="AD9961"/>
      <c r="AE9961"/>
    </row>
    <row r="9962" spans="28:31" ht="13" x14ac:dyDescent="0.3">
      <c r="AB9962"/>
      <c r="AC9962"/>
      <c r="AD9962"/>
      <c r="AE9962"/>
    </row>
    <row r="9963" spans="28:31" ht="13" x14ac:dyDescent="0.3">
      <c r="AB9963"/>
      <c r="AC9963"/>
      <c r="AD9963"/>
      <c r="AE9963"/>
    </row>
    <row r="9964" spans="28:31" ht="13" x14ac:dyDescent="0.3">
      <c r="AB9964"/>
      <c r="AC9964"/>
      <c r="AD9964"/>
      <c r="AE9964"/>
    </row>
    <row r="9965" spans="28:31" ht="13" x14ac:dyDescent="0.3">
      <c r="AB9965"/>
      <c r="AC9965"/>
      <c r="AD9965"/>
      <c r="AE9965"/>
    </row>
    <row r="9966" spans="28:31" ht="13" x14ac:dyDescent="0.3">
      <c r="AB9966"/>
      <c r="AC9966"/>
      <c r="AD9966"/>
      <c r="AE9966"/>
    </row>
    <row r="9967" spans="28:31" ht="13" x14ac:dyDescent="0.3">
      <c r="AB9967"/>
      <c r="AC9967"/>
      <c r="AD9967"/>
      <c r="AE9967"/>
    </row>
    <row r="9968" spans="28:31" ht="13" x14ac:dyDescent="0.3">
      <c r="AB9968"/>
      <c r="AC9968"/>
      <c r="AD9968"/>
      <c r="AE9968"/>
    </row>
    <row r="9969" spans="28:31" ht="13" x14ac:dyDescent="0.3">
      <c r="AB9969"/>
      <c r="AC9969"/>
      <c r="AD9969"/>
      <c r="AE9969"/>
    </row>
    <row r="9970" spans="28:31" ht="13" x14ac:dyDescent="0.3">
      <c r="AB9970"/>
      <c r="AC9970"/>
      <c r="AD9970"/>
      <c r="AE9970"/>
    </row>
    <row r="9971" spans="28:31" ht="13" x14ac:dyDescent="0.3">
      <c r="AB9971"/>
      <c r="AC9971"/>
      <c r="AD9971"/>
      <c r="AE9971"/>
    </row>
    <row r="9972" spans="28:31" ht="13" x14ac:dyDescent="0.3">
      <c r="AB9972"/>
      <c r="AC9972"/>
      <c r="AD9972"/>
      <c r="AE9972"/>
    </row>
    <row r="9973" spans="28:31" ht="13" x14ac:dyDescent="0.3">
      <c r="AB9973"/>
      <c r="AC9973"/>
      <c r="AD9973"/>
      <c r="AE9973"/>
    </row>
    <row r="9974" spans="28:31" ht="13" x14ac:dyDescent="0.3">
      <c r="AB9974"/>
      <c r="AC9974"/>
      <c r="AD9974"/>
      <c r="AE9974"/>
    </row>
    <row r="9975" spans="28:31" ht="13" x14ac:dyDescent="0.3">
      <c r="AB9975"/>
      <c r="AC9975"/>
      <c r="AD9975"/>
      <c r="AE9975"/>
    </row>
    <row r="9976" spans="28:31" ht="13" x14ac:dyDescent="0.3">
      <c r="AB9976"/>
      <c r="AC9976"/>
      <c r="AD9976"/>
      <c r="AE9976"/>
    </row>
    <row r="9977" spans="28:31" ht="13" x14ac:dyDescent="0.3">
      <c r="AB9977"/>
      <c r="AC9977"/>
      <c r="AD9977"/>
      <c r="AE9977"/>
    </row>
    <row r="9978" spans="28:31" ht="13" x14ac:dyDescent="0.3">
      <c r="AB9978"/>
      <c r="AC9978"/>
      <c r="AD9978"/>
      <c r="AE9978"/>
    </row>
    <row r="9979" spans="28:31" ht="13" x14ac:dyDescent="0.3">
      <c r="AB9979"/>
      <c r="AC9979"/>
      <c r="AD9979"/>
      <c r="AE9979"/>
    </row>
    <row r="9980" spans="28:31" ht="13" x14ac:dyDescent="0.3">
      <c r="AB9980"/>
      <c r="AC9980"/>
      <c r="AD9980"/>
      <c r="AE9980"/>
    </row>
    <row r="9981" spans="28:31" ht="13" x14ac:dyDescent="0.3">
      <c r="AB9981"/>
      <c r="AC9981"/>
      <c r="AD9981"/>
      <c r="AE9981"/>
    </row>
    <row r="9982" spans="28:31" ht="13" x14ac:dyDescent="0.3">
      <c r="AB9982"/>
      <c r="AC9982"/>
      <c r="AD9982"/>
      <c r="AE9982"/>
    </row>
    <row r="9983" spans="28:31" ht="13" x14ac:dyDescent="0.3">
      <c r="AB9983"/>
      <c r="AC9983"/>
      <c r="AD9983"/>
      <c r="AE9983"/>
    </row>
    <row r="9984" spans="28:31" ht="13" x14ac:dyDescent="0.3">
      <c r="AB9984"/>
      <c r="AC9984"/>
      <c r="AD9984"/>
      <c r="AE9984"/>
    </row>
    <row r="9985" spans="28:31" ht="13" x14ac:dyDescent="0.3">
      <c r="AB9985"/>
      <c r="AC9985"/>
      <c r="AD9985"/>
      <c r="AE9985"/>
    </row>
    <row r="9986" spans="28:31" ht="13" x14ac:dyDescent="0.3">
      <c r="AB9986"/>
      <c r="AC9986"/>
      <c r="AD9986"/>
      <c r="AE9986"/>
    </row>
    <row r="9987" spans="28:31" ht="13" x14ac:dyDescent="0.3">
      <c r="AB9987"/>
      <c r="AC9987"/>
      <c r="AD9987"/>
      <c r="AE9987"/>
    </row>
    <row r="9988" spans="28:31" ht="13" x14ac:dyDescent="0.3">
      <c r="AB9988"/>
      <c r="AC9988"/>
      <c r="AD9988"/>
      <c r="AE9988"/>
    </row>
    <row r="9989" spans="28:31" ht="13" x14ac:dyDescent="0.3">
      <c r="AB9989"/>
      <c r="AC9989"/>
      <c r="AD9989"/>
      <c r="AE9989"/>
    </row>
    <row r="9990" spans="28:31" ht="13" x14ac:dyDescent="0.3">
      <c r="AB9990"/>
      <c r="AC9990"/>
      <c r="AD9990"/>
      <c r="AE9990"/>
    </row>
    <row r="9991" spans="28:31" ht="13" x14ac:dyDescent="0.3">
      <c r="AB9991"/>
      <c r="AC9991"/>
      <c r="AD9991"/>
      <c r="AE9991"/>
    </row>
    <row r="9992" spans="28:31" ht="13" x14ac:dyDescent="0.3">
      <c r="AB9992"/>
      <c r="AC9992"/>
      <c r="AD9992"/>
      <c r="AE9992"/>
    </row>
    <row r="9993" spans="28:31" ht="13" x14ac:dyDescent="0.3">
      <c r="AB9993"/>
      <c r="AC9993"/>
      <c r="AD9993"/>
      <c r="AE9993"/>
    </row>
    <row r="9994" spans="28:31" ht="13" x14ac:dyDescent="0.3">
      <c r="AB9994"/>
      <c r="AC9994"/>
      <c r="AD9994"/>
      <c r="AE9994"/>
    </row>
    <row r="9995" spans="28:31" ht="13" x14ac:dyDescent="0.3">
      <c r="AB9995"/>
      <c r="AC9995"/>
      <c r="AD9995"/>
      <c r="AE9995"/>
    </row>
    <row r="9996" spans="28:31" ht="13" x14ac:dyDescent="0.3">
      <c r="AB9996"/>
      <c r="AC9996"/>
      <c r="AD9996"/>
      <c r="AE9996"/>
    </row>
    <row r="9997" spans="28:31" ht="13" x14ac:dyDescent="0.3">
      <c r="AB9997"/>
      <c r="AC9997"/>
      <c r="AD9997"/>
      <c r="AE9997"/>
    </row>
    <row r="9998" spans="28:31" ht="13" x14ac:dyDescent="0.3">
      <c r="AB9998"/>
      <c r="AC9998"/>
      <c r="AD9998"/>
      <c r="AE9998"/>
    </row>
    <row r="9999" spans="28:31" ht="13" x14ac:dyDescent="0.3">
      <c r="AB9999"/>
      <c r="AC9999"/>
      <c r="AD9999"/>
      <c r="AE9999"/>
    </row>
    <row r="10000" spans="28:31" ht="13" x14ac:dyDescent="0.3">
      <c r="AB10000"/>
      <c r="AC10000"/>
      <c r="AD10000"/>
      <c r="AE10000"/>
    </row>
    <row r="10001" spans="28:31" ht="13" x14ac:dyDescent="0.3">
      <c r="AB10001"/>
      <c r="AC10001"/>
      <c r="AD10001"/>
      <c r="AE10001"/>
    </row>
    <row r="10002" spans="28:31" ht="13" x14ac:dyDescent="0.3">
      <c r="AB10002"/>
      <c r="AC10002"/>
      <c r="AD10002"/>
      <c r="AE10002"/>
    </row>
    <row r="10003" spans="28:31" ht="13" x14ac:dyDescent="0.3">
      <c r="AB10003"/>
      <c r="AC10003"/>
      <c r="AD10003"/>
      <c r="AE10003"/>
    </row>
    <row r="10004" spans="28:31" ht="13" x14ac:dyDescent="0.3">
      <c r="AB10004"/>
      <c r="AC10004"/>
      <c r="AD10004"/>
      <c r="AE10004"/>
    </row>
    <row r="10005" spans="28:31" ht="13" x14ac:dyDescent="0.3">
      <c r="AB10005"/>
      <c r="AC10005"/>
      <c r="AD10005"/>
      <c r="AE10005"/>
    </row>
    <row r="10006" spans="28:31" ht="13" x14ac:dyDescent="0.3">
      <c r="AB10006"/>
      <c r="AC10006"/>
      <c r="AD10006"/>
      <c r="AE10006"/>
    </row>
    <row r="10007" spans="28:31" ht="13" x14ac:dyDescent="0.3">
      <c r="AB10007"/>
      <c r="AC10007"/>
      <c r="AD10007"/>
      <c r="AE10007"/>
    </row>
    <row r="10008" spans="28:31" ht="13" x14ac:dyDescent="0.3">
      <c r="AB10008"/>
      <c r="AC10008"/>
      <c r="AD10008"/>
      <c r="AE10008"/>
    </row>
    <row r="10009" spans="28:31" ht="13" x14ac:dyDescent="0.3">
      <c r="AB10009"/>
      <c r="AC10009"/>
      <c r="AD10009"/>
      <c r="AE10009"/>
    </row>
    <row r="10010" spans="28:31" ht="13" x14ac:dyDescent="0.3">
      <c r="AB10010"/>
      <c r="AC10010"/>
      <c r="AD10010"/>
      <c r="AE10010"/>
    </row>
    <row r="10011" spans="28:31" ht="13" x14ac:dyDescent="0.3">
      <c r="AB10011"/>
      <c r="AC10011"/>
      <c r="AD10011"/>
      <c r="AE10011"/>
    </row>
    <row r="10012" spans="28:31" ht="13" x14ac:dyDescent="0.3">
      <c r="AB10012"/>
      <c r="AC10012"/>
      <c r="AD10012"/>
      <c r="AE10012"/>
    </row>
    <row r="10013" spans="28:31" ht="13" x14ac:dyDescent="0.3">
      <c r="AB10013"/>
      <c r="AC10013"/>
      <c r="AD10013"/>
      <c r="AE10013"/>
    </row>
    <row r="10014" spans="28:31" ht="13" x14ac:dyDescent="0.3">
      <c r="AB10014"/>
      <c r="AC10014"/>
      <c r="AD10014"/>
      <c r="AE10014"/>
    </row>
    <row r="10015" spans="28:31" ht="13" x14ac:dyDescent="0.3">
      <c r="AB10015"/>
      <c r="AC10015"/>
      <c r="AD10015"/>
      <c r="AE10015"/>
    </row>
    <row r="10016" spans="28:31" ht="13" x14ac:dyDescent="0.3">
      <c r="AB10016"/>
      <c r="AC10016"/>
      <c r="AD10016"/>
      <c r="AE10016"/>
    </row>
    <row r="10017" spans="28:31" ht="13" x14ac:dyDescent="0.3">
      <c r="AB10017"/>
      <c r="AC10017"/>
      <c r="AD10017"/>
      <c r="AE10017"/>
    </row>
    <row r="10018" spans="28:31" ht="13" x14ac:dyDescent="0.3">
      <c r="AB10018"/>
      <c r="AC10018"/>
      <c r="AD10018"/>
      <c r="AE10018"/>
    </row>
    <row r="10019" spans="28:31" ht="13" x14ac:dyDescent="0.3">
      <c r="AB10019"/>
      <c r="AC10019"/>
      <c r="AD10019"/>
      <c r="AE10019"/>
    </row>
    <row r="10020" spans="28:31" ht="13" x14ac:dyDescent="0.3">
      <c r="AB10020"/>
      <c r="AC10020"/>
      <c r="AD10020"/>
      <c r="AE10020"/>
    </row>
    <row r="10021" spans="28:31" ht="13" x14ac:dyDescent="0.3">
      <c r="AB10021"/>
      <c r="AC10021"/>
      <c r="AD10021"/>
      <c r="AE10021"/>
    </row>
    <row r="10022" spans="28:31" ht="13" x14ac:dyDescent="0.3">
      <c r="AB10022"/>
      <c r="AC10022"/>
      <c r="AD10022"/>
      <c r="AE10022"/>
    </row>
    <row r="10023" spans="28:31" ht="13" x14ac:dyDescent="0.3">
      <c r="AB10023"/>
      <c r="AC10023"/>
      <c r="AD10023"/>
      <c r="AE10023"/>
    </row>
    <row r="10024" spans="28:31" ht="13" x14ac:dyDescent="0.3">
      <c r="AB10024"/>
      <c r="AC10024"/>
      <c r="AD10024"/>
      <c r="AE10024"/>
    </row>
    <row r="10025" spans="28:31" ht="13" x14ac:dyDescent="0.3">
      <c r="AB10025"/>
      <c r="AC10025"/>
      <c r="AD10025"/>
      <c r="AE10025"/>
    </row>
    <row r="10026" spans="28:31" ht="13" x14ac:dyDescent="0.3">
      <c r="AB10026"/>
      <c r="AC10026"/>
      <c r="AD10026"/>
      <c r="AE10026"/>
    </row>
    <row r="10027" spans="28:31" ht="13" x14ac:dyDescent="0.3">
      <c r="AB10027"/>
      <c r="AC10027"/>
      <c r="AD10027"/>
      <c r="AE10027"/>
    </row>
    <row r="10028" spans="28:31" ht="13" x14ac:dyDescent="0.3">
      <c r="AB10028"/>
      <c r="AC10028"/>
      <c r="AD10028"/>
      <c r="AE10028"/>
    </row>
    <row r="10029" spans="28:31" ht="13" x14ac:dyDescent="0.3">
      <c r="AB10029"/>
      <c r="AC10029"/>
      <c r="AD10029"/>
      <c r="AE10029"/>
    </row>
    <row r="10030" spans="28:31" ht="13" x14ac:dyDescent="0.3">
      <c r="AB10030"/>
      <c r="AC10030"/>
      <c r="AD10030"/>
      <c r="AE10030"/>
    </row>
    <row r="10031" spans="28:31" ht="13" x14ac:dyDescent="0.3">
      <c r="AB10031"/>
      <c r="AC10031"/>
      <c r="AD10031"/>
      <c r="AE10031"/>
    </row>
    <row r="10032" spans="28:31" ht="13" x14ac:dyDescent="0.3">
      <c r="AB10032"/>
      <c r="AC10032"/>
      <c r="AD10032"/>
      <c r="AE10032"/>
    </row>
    <row r="10033" spans="28:31" ht="13" x14ac:dyDescent="0.3">
      <c r="AB10033"/>
      <c r="AC10033"/>
      <c r="AD10033"/>
      <c r="AE10033"/>
    </row>
    <row r="10034" spans="28:31" ht="13" x14ac:dyDescent="0.3">
      <c r="AB10034"/>
      <c r="AC10034"/>
      <c r="AD10034"/>
      <c r="AE10034"/>
    </row>
    <row r="10035" spans="28:31" ht="13" x14ac:dyDescent="0.3">
      <c r="AB10035"/>
      <c r="AC10035"/>
      <c r="AD10035"/>
      <c r="AE10035"/>
    </row>
    <row r="10036" spans="28:31" ht="13" x14ac:dyDescent="0.3">
      <c r="AB10036"/>
      <c r="AC10036"/>
      <c r="AD10036"/>
      <c r="AE10036"/>
    </row>
    <row r="10037" spans="28:31" ht="13" x14ac:dyDescent="0.3">
      <c r="AB10037"/>
      <c r="AC10037"/>
      <c r="AD10037"/>
      <c r="AE10037"/>
    </row>
    <row r="10038" spans="28:31" ht="13" x14ac:dyDescent="0.3">
      <c r="AB10038"/>
      <c r="AC10038"/>
      <c r="AD10038"/>
      <c r="AE10038"/>
    </row>
    <row r="10039" spans="28:31" ht="13" x14ac:dyDescent="0.3">
      <c r="AB10039"/>
      <c r="AC10039"/>
      <c r="AD10039"/>
      <c r="AE10039"/>
    </row>
    <row r="10040" spans="28:31" ht="13" x14ac:dyDescent="0.3">
      <c r="AB10040"/>
      <c r="AC10040"/>
      <c r="AD10040"/>
      <c r="AE10040"/>
    </row>
    <row r="10041" spans="28:31" ht="13" x14ac:dyDescent="0.3">
      <c r="AB10041"/>
      <c r="AC10041"/>
      <c r="AD10041"/>
      <c r="AE10041"/>
    </row>
    <row r="10042" spans="28:31" ht="13" x14ac:dyDescent="0.3">
      <c r="AB10042"/>
      <c r="AC10042"/>
      <c r="AD10042"/>
      <c r="AE10042"/>
    </row>
    <row r="10043" spans="28:31" ht="13" x14ac:dyDescent="0.3">
      <c r="AB10043"/>
      <c r="AC10043"/>
      <c r="AD10043"/>
      <c r="AE10043"/>
    </row>
    <row r="10044" spans="28:31" ht="13" x14ac:dyDescent="0.3">
      <c r="AB10044"/>
      <c r="AC10044"/>
      <c r="AD10044"/>
      <c r="AE10044"/>
    </row>
    <row r="10045" spans="28:31" ht="13" x14ac:dyDescent="0.3">
      <c r="AB10045"/>
      <c r="AC10045"/>
      <c r="AD10045"/>
      <c r="AE10045"/>
    </row>
    <row r="10046" spans="28:31" ht="13" x14ac:dyDescent="0.3">
      <c r="AB10046"/>
      <c r="AC10046"/>
      <c r="AD10046"/>
      <c r="AE10046"/>
    </row>
    <row r="10047" spans="28:31" ht="13" x14ac:dyDescent="0.3">
      <c r="AB10047"/>
      <c r="AC10047"/>
      <c r="AD10047"/>
      <c r="AE10047"/>
    </row>
    <row r="10048" spans="28:31" ht="13" x14ac:dyDescent="0.3">
      <c r="AB10048"/>
      <c r="AC10048"/>
      <c r="AD10048"/>
      <c r="AE10048"/>
    </row>
    <row r="10049" spans="28:31" ht="13" x14ac:dyDescent="0.3">
      <c r="AB10049"/>
      <c r="AC10049"/>
      <c r="AD10049"/>
      <c r="AE10049"/>
    </row>
    <row r="10050" spans="28:31" ht="13" x14ac:dyDescent="0.3">
      <c r="AB10050"/>
      <c r="AC10050"/>
      <c r="AD10050"/>
      <c r="AE10050"/>
    </row>
    <row r="10051" spans="28:31" ht="13" x14ac:dyDescent="0.3">
      <c r="AB10051"/>
      <c r="AC10051"/>
      <c r="AD10051"/>
      <c r="AE10051"/>
    </row>
    <row r="10052" spans="28:31" ht="13" x14ac:dyDescent="0.3">
      <c r="AB10052"/>
      <c r="AC10052"/>
      <c r="AD10052"/>
      <c r="AE10052"/>
    </row>
    <row r="10053" spans="28:31" ht="13" x14ac:dyDescent="0.3">
      <c r="AB10053"/>
      <c r="AC10053"/>
      <c r="AD10053"/>
      <c r="AE10053"/>
    </row>
    <row r="10054" spans="28:31" ht="13" x14ac:dyDescent="0.3">
      <c r="AB10054"/>
      <c r="AC10054"/>
      <c r="AD10054"/>
      <c r="AE10054"/>
    </row>
    <row r="10055" spans="28:31" ht="13" x14ac:dyDescent="0.3">
      <c r="AB10055"/>
      <c r="AC10055"/>
      <c r="AD10055"/>
      <c r="AE10055"/>
    </row>
    <row r="10056" spans="28:31" ht="13" x14ac:dyDescent="0.3">
      <c r="AB10056"/>
      <c r="AC10056"/>
      <c r="AD10056"/>
      <c r="AE10056"/>
    </row>
    <row r="10057" spans="28:31" ht="13" x14ac:dyDescent="0.3">
      <c r="AB10057"/>
      <c r="AC10057"/>
      <c r="AD10057"/>
      <c r="AE10057"/>
    </row>
    <row r="10058" spans="28:31" ht="13" x14ac:dyDescent="0.3">
      <c r="AB10058"/>
      <c r="AC10058"/>
      <c r="AD10058"/>
      <c r="AE10058"/>
    </row>
    <row r="10059" spans="28:31" ht="13" x14ac:dyDescent="0.3">
      <c r="AB10059"/>
      <c r="AC10059"/>
      <c r="AD10059"/>
      <c r="AE10059"/>
    </row>
    <row r="10060" spans="28:31" ht="13" x14ac:dyDescent="0.3">
      <c r="AB10060"/>
      <c r="AC10060"/>
      <c r="AD10060"/>
      <c r="AE10060"/>
    </row>
    <row r="10061" spans="28:31" ht="13" x14ac:dyDescent="0.3">
      <c r="AB10061"/>
      <c r="AC10061"/>
      <c r="AD10061"/>
      <c r="AE10061"/>
    </row>
    <row r="10062" spans="28:31" ht="13" x14ac:dyDescent="0.3">
      <c r="AB10062"/>
      <c r="AC10062"/>
      <c r="AD10062"/>
      <c r="AE10062"/>
    </row>
    <row r="10063" spans="28:31" ht="13" x14ac:dyDescent="0.3">
      <c r="AB10063"/>
      <c r="AC10063"/>
      <c r="AD10063"/>
      <c r="AE10063"/>
    </row>
    <row r="10064" spans="28:31" ht="13" x14ac:dyDescent="0.3">
      <c r="AB10064"/>
      <c r="AC10064"/>
      <c r="AD10064"/>
      <c r="AE10064"/>
    </row>
    <row r="10065" spans="28:31" ht="13" x14ac:dyDescent="0.3">
      <c r="AB10065"/>
      <c r="AC10065"/>
      <c r="AD10065"/>
      <c r="AE10065"/>
    </row>
    <row r="10066" spans="28:31" ht="13" x14ac:dyDescent="0.3">
      <c r="AB10066"/>
      <c r="AC10066"/>
      <c r="AD10066"/>
      <c r="AE10066"/>
    </row>
    <row r="10067" spans="28:31" ht="13" x14ac:dyDescent="0.3">
      <c r="AB10067"/>
      <c r="AC10067"/>
      <c r="AD10067"/>
      <c r="AE10067"/>
    </row>
    <row r="10068" spans="28:31" ht="13" x14ac:dyDescent="0.3">
      <c r="AB10068"/>
      <c r="AC10068"/>
      <c r="AD10068"/>
      <c r="AE10068"/>
    </row>
    <row r="10069" spans="28:31" ht="13" x14ac:dyDescent="0.3">
      <c r="AB10069"/>
      <c r="AC10069"/>
      <c r="AD10069"/>
      <c r="AE10069"/>
    </row>
    <row r="10070" spans="28:31" ht="13" x14ac:dyDescent="0.3">
      <c r="AB10070"/>
      <c r="AC10070"/>
      <c r="AD10070"/>
      <c r="AE10070"/>
    </row>
    <row r="10071" spans="28:31" ht="13" x14ac:dyDescent="0.3">
      <c r="AB10071"/>
      <c r="AC10071"/>
      <c r="AD10071"/>
      <c r="AE10071"/>
    </row>
    <row r="10072" spans="28:31" ht="13" x14ac:dyDescent="0.3">
      <c r="AB10072"/>
      <c r="AC10072"/>
      <c r="AD10072"/>
      <c r="AE10072"/>
    </row>
    <row r="10073" spans="28:31" ht="13" x14ac:dyDescent="0.3">
      <c r="AB10073"/>
      <c r="AC10073"/>
      <c r="AD10073"/>
      <c r="AE10073"/>
    </row>
    <row r="10074" spans="28:31" ht="13" x14ac:dyDescent="0.3">
      <c r="AB10074"/>
      <c r="AC10074"/>
      <c r="AD10074"/>
      <c r="AE10074"/>
    </row>
    <row r="10075" spans="28:31" ht="13" x14ac:dyDescent="0.3">
      <c r="AB10075"/>
      <c r="AC10075"/>
      <c r="AD10075"/>
      <c r="AE10075"/>
    </row>
    <row r="10076" spans="28:31" ht="13" x14ac:dyDescent="0.3">
      <c r="AB10076"/>
      <c r="AC10076"/>
      <c r="AD10076"/>
      <c r="AE10076"/>
    </row>
    <row r="10077" spans="28:31" ht="13" x14ac:dyDescent="0.3">
      <c r="AB10077"/>
      <c r="AC10077"/>
      <c r="AD10077"/>
      <c r="AE10077"/>
    </row>
    <row r="10078" spans="28:31" ht="13" x14ac:dyDescent="0.3">
      <c r="AB10078"/>
      <c r="AC10078"/>
      <c r="AD10078"/>
      <c r="AE10078"/>
    </row>
    <row r="10079" spans="28:31" ht="13" x14ac:dyDescent="0.3">
      <c r="AB10079"/>
      <c r="AC10079"/>
      <c r="AD10079"/>
      <c r="AE10079"/>
    </row>
    <row r="10080" spans="28:31" ht="13" x14ac:dyDescent="0.3">
      <c r="AB10080"/>
      <c r="AC10080"/>
      <c r="AD10080"/>
      <c r="AE10080"/>
    </row>
    <row r="10081" spans="28:31" ht="13" x14ac:dyDescent="0.3">
      <c r="AB10081"/>
      <c r="AC10081"/>
      <c r="AD10081"/>
      <c r="AE10081"/>
    </row>
    <row r="10082" spans="28:31" ht="13" x14ac:dyDescent="0.3">
      <c r="AB10082"/>
      <c r="AC10082"/>
      <c r="AD10082"/>
      <c r="AE10082"/>
    </row>
    <row r="10083" spans="28:31" ht="13" x14ac:dyDescent="0.3">
      <c r="AB10083"/>
      <c r="AC10083"/>
      <c r="AD10083"/>
      <c r="AE10083"/>
    </row>
    <row r="10084" spans="28:31" ht="13" x14ac:dyDescent="0.3">
      <c r="AB10084"/>
      <c r="AC10084"/>
      <c r="AD10084"/>
      <c r="AE10084"/>
    </row>
    <row r="10085" spans="28:31" ht="13" x14ac:dyDescent="0.3">
      <c r="AB10085"/>
      <c r="AC10085"/>
      <c r="AD10085"/>
      <c r="AE10085"/>
    </row>
    <row r="10086" spans="28:31" ht="13" x14ac:dyDescent="0.3">
      <c r="AB10086"/>
      <c r="AC10086"/>
      <c r="AD10086"/>
      <c r="AE10086"/>
    </row>
    <row r="10087" spans="28:31" ht="13" x14ac:dyDescent="0.3">
      <c r="AB10087"/>
      <c r="AC10087"/>
      <c r="AD10087"/>
      <c r="AE10087"/>
    </row>
    <row r="10088" spans="28:31" ht="13" x14ac:dyDescent="0.3">
      <c r="AB10088"/>
      <c r="AC10088"/>
      <c r="AD10088"/>
      <c r="AE10088"/>
    </row>
    <row r="10089" spans="28:31" ht="13" x14ac:dyDescent="0.3">
      <c r="AB10089"/>
      <c r="AC10089"/>
      <c r="AD10089"/>
      <c r="AE10089"/>
    </row>
    <row r="10090" spans="28:31" ht="13" x14ac:dyDescent="0.3">
      <c r="AB10090"/>
      <c r="AC10090"/>
      <c r="AD10090"/>
      <c r="AE10090"/>
    </row>
    <row r="10091" spans="28:31" ht="13" x14ac:dyDescent="0.3">
      <c r="AB10091"/>
      <c r="AC10091"/>
      <c r="AD10091"/>
      <c r="AE10091"/>
    </row>
    <row r="10092" spans="28:31" ht="13" x14ac:dyDescent="0.3">
      <c r="AB10092"/>
      <c r="AC10092"/>
      <c r="AD10092"/>
      <c r="AE10092"/>
    </row>
    <row r="10093" spans="28:31" ht="13" x14ac:dyDescent="0.3">
      <c r="AB10093"/>
      <c r="AC10093"/>
      <c r="AD10093"/>
      <c r="AE10093"/>
    </row>
    <row r="10094" spans="28:31" ht="13" x14ac:dyDescent="0.3">
      <c r="AB10094"/>
      <c r="AC10094"/>
      <c r="AD10094"/>
      <c r="AE10094"/>
    </row>
    <row r="10095" spans="28:31" ht="13" x14ac:dyDescent="0.3">
      <c r="AB10095"/>
      <c r="AC10095"/>
      <c r="AD10095"/>
      <c r="AE10095"/>
    </row>
    <row r="10096" spans="28:31" ht="13" x14ac:dyDescent="0.3">
      <c r="AB10096"/>
      <c r="AC10096"/>
      <c r="AD10096"/>
      <c r="AE10096"/>
    </row>
    <row r="10097" spans="28:31" ht="13" x14ac:dyDescent="0.3">
      <c r="AB10097"/>
      <c r="AC10097"/>
      <c r="AD10097"/>
      <c r="AE10097"/>
    </row>
    <row r="10098" spans="28:31" ht="13" x14ac:dyDescent="0.3">
      <c r="AB10098"/>
      <c r="AC10098"/>
      <c r="AD10098"/>
      <c r="AE10098"/>
    </row>
    <row r="10099" spans="28:31" ht="13" x14ac:dyDescent="0.3">
      <c r="AB10099"/>
      <c r="AC10099"/>
      <c r="AD10099"/>
      <c r="AE10099"/>
    </row>
    <row r="10100" spans="28:31" ht="13" x14ac:dyDescent="0.3">
      <c r="AB10100"/>
      <c r="AC10100"/>
      <c r="AD10100"/>
      <c r="AE10100"/>
    </row>
    <row r="10101" spans="28:31" ht="13" x14ac:dyDescent="0.3">
      <c r="AB10101"/>
      <c r="AC10101"/>
      <c r="AD10101"/>
      <c r="AE10101"/>
    </row>
    <row r="10102" spans="28:31" ht="13" x14ac:dyDescent="0.3">
      <c r="AB10102"/>
      <c r="AC10102"/>
      <c r="AD10102"/>
      <c r="AE10102"/>
    </row>
    <row r="10103" spans="28:31" ht="13" x14ac:dyDescent="0.3">
      <c r="AB10103"/>
      <c r="AC10103"/>
      <c r="AD10103"/>
      <c r="AE10103"/>
    </row>
    <row r="10104" spans="28:31" ht="13" x14ac:dyDescent="0.3">
      <c r="AB10104"/>
      <c r="AC10104"/>
      <c r="AD10104"/>
      <c r="AE10104"/>
    </row>
    <row r="10105" spans="28:31" ht="13" x14ac:dyDescent="0.3">
      <c r="AB10105"/>
      <c r="AC10105"/>
      <c r="AD10105"/>
      <c r="AE10105"/>
    </row>
    <row r="10106" spans="28:31" ht="13" x14ac:dyDescent="0.3">
      <c r="AB10106"/>
      <c r="AC10106"/>
      <c r="AD10106"/>
      <c r="AE10106"/>
    </row>
    <row r="10107" spans="28:31" ht="13" x14ac:dyDescent="0.3">
      <c r="AB10107"/>
      <c r="AC10107"/>
      <c r="AD10107"/>
      <c r="AE10107"/>
    </row>
    <row r="10108" spans="28:31" ht="13" x14ac:dyDescent="0.3">
      <c r="AB10108"/>
      <c r="AC10108"/>
      <c r="AD10108"/>
      <c r="AE10108"/>
    </row>
    <row r="10109" spans="28:31" ht="13" x14ac:dyDescent="0.3">
      <c r="AB10109"/>
      <c r="AC10109"/>
      <c r="AD10109"/>
      <c r="AE10109"/>
    </row>
    <row r="10110" spans="28:31" ht="13" x14ac:dyDescent="0.3">
      <c r="AB10110"/>
      <c r="AC10110"/>
      <c r="AD10110"/>
      <c r="AE10110"/>
    </row>
    <row r="10111" spans="28:31" ht="13" x14ac:dyDescent="0.3">
      <c r="AB10111"/>
      <c r="AC10111"/>
      <c r="AD10111"/>
      <c r="AE10111"/>
    </row>
    <row r="10112" spans="28:31" ht="13" x14ac:dyDescent="0.3">
      <c r="AB10112"/>
      <c r="AC10112"/>
      <c r="AD10112"/>
      <c r="AE10112"/>
    </row>
    <row r="10113" spans="28:31" ht="13" x14ac:dyDescent="0.3">
      <c r="AB10113"/>
      <c r="AC10113"/>
      <c r="AD10113"/>
      <c r="AE10113"/>
    </row>
    <row r="10114" spans="28:31" ht="13" x14ac:dyDescent="0.3">
      <c r="AB10114"/>
      <c r="AC10114"/>
      <c r="AD10114"/>
      <c r="AE10114"/>
    </row>
    <row r="10115" spans="28:31" ht="13" x14ac:dyDescent="0.3">
      <c r="AB10115"/>
      <c r="AC10115"/>
      <c r="AD10115"/>
      <c r="AE10115"/>
    </row>
    <row r="10116" spans="28:31" ht="13" x14ac:dyDescent="0.3">
      <c r="AB10116"/>
      <c r="AC10116"/>
      <c r="AD10116"/>
      <c r="AE10116"/>
    </row>
    <row r="10117" spans="28:31" ht="13" x14ac:dyDescent="0.3">
      <c r="AB10117"/>
      <c r="AC10117"/>
      <c r="AD10117"/>
      <c r="AE10117"/>
    </row>
    <row r="10118" spans="28:31" ht="13" x14ac:dyDescent="0.3">
      <c r="AB10118"/>
      <c r="AC10118"/>
      <c r="AD10118"/>
      <c r="AE10118"/>
    </row>
    <row r="10119" spans="28:31" ht="13" x14ac:dyDescent="0.3">
      <c r="AB10119"/>
      <c r="AC10119"/>
      <c r="AD10119"/>
      <c r="AE10119"/>
    </row>
    <row r="10120" spans="28:31" ht="13" x14ac:dyDescent="0.3">
      <c r="AB10120"/>
      <c r="AC10120"/>
      <c r="AD10120"/>
      <c r="AE10120"/>
    </row>
    <row r="10121" spans="28:31" ht="13" x14ac:dyDescent="0.3">
      <c r="AB10121"/>
      <c r="AC10121"/>
      <c r="AD10121"/>
      <c r="AE10121"/>
    </row>
    <row r="10122" spans="28:31" ht="13" x14ac:dyDescent="0.3">
      <c r="AB10122"/>
      <c r="AC10122"/>
      <c r="AD10122"/>
      <c r="AE10122"/>
    </row>
    <row r="10123" spans="28:31" ht="13" x14ac:dyDescent="0.3">
      <c r="AB10123"/>
      <c r="AC10123"/>
      <c r="AD10123"/>
      <c r="AE10123"/>
    </row>
    <row r="10124" spans="28:31" ht="13" x14ac:dyDescent="0.3">
      <c r="AB10124"/>
      <c r="AC10124"/>
      <c r="AD10124"/>
      <c r="AE10124"/>
    </row>
    <row r="10125" spans="28:31" ht="13" x14ac:dyDescent="0.3">
      <c r="AB10125"/>
      <c r="AC10125"/>
      <c r="AD10125"/>
      <c r="AE10125"/>
    </row>
    <row r="10126" spans="28:31" ht="13" x14ac:dyDescent="0.3">
      <c r="AB10126"/>
      <c r="AC10126"/>
      <c r="AD10126"/>
      <c r="AE10126"/>
    </row>
    <row r="10127" spans="28:31" ht="13" x14ac:dyDescent="0.3">
      <c r="AB10127"/>
      <c r="AC10127"/>
      <c r="AD10127"/>
      <c r="AE10127"/>
    </row>
    <row r="10128" spans="28:31" ht="13" x14ac:dyDescent="0.3">
      <c r="AB10128"/>
      <c r="AC10128"/>
      <c r="AD10128"/>
      <c r="AE10128"/>
    </row>
    <row r="10129" spans="28:31" ht="13" x14ac:dyDescent="0.3">
      <c r="AB10129"/>
      <c r="AC10129"/>
      <c r="AD10129"/>
      <c r="AE10129"/>
    </row>
    <row r="10130" spans="28:31" ht="13" x14ac:dyDescent="0.3">
      <c r="AB10130"/>
      <c r="AC10130"/>
      <c r="AD10130"/>
      <c r="AE10130"/>
    </row>
    <row r="10131" spans="28:31" ht="13" x14ac:dyDescent="0.3">
      <c r="AB10131"/>
      <c r="AC10131"/>
      <c r="AD10131"/>
      <c r="AE10131"/>
    </row>
    <row r="10132" spans="28:31" ht="13" x14ac:dyDescent="0.3">
      <c r="AB10132"/>
      <c r="AC10132"/>
      <c r="AD10132"/>
      <c r="AE10132"/>
    </row>
    <row r="10133" spans="28:31" ht="13" x14ac:dyDescent="0.3">
      <c r="AB10133"/>
      <c r="AC10133"/>
      <c r="AD10133"/>
      <c r="AE10133"/>
    </row>
    <row r="10134" spans="28:31" ht="13" x14ac:dyDescent="0.3">
      <c r="AB10134"/>
      <c r="AC10134"/>
      <c r="AD10134"/>
      <c r="AE10134"/>
    </row>
    <row r="10135" spans="28:31" ht="13" x14ac:dyDescent="0.3">
      <c r="AB10135"/>
      <c r="AC10135"/>
      <c r="AD10135"/>
      <c r="AE10135"/>
    </row>
    <row r="10136" spans="28:31" ht="13" x14ac:dyDescent="0.3">
      <c r="AB10136"/>
      <c r="AC10136"/>
      <c r="AD10136"/>
      <c r="AE10136"/>
    </row>
    <row r="10137" spans="28:31" ht="13" x14ac:dyDescent="0.3">
      <c r="AB10137"/>
      <c r="AC10137"/>
      <c r="AD10137"/>
      <c r="AE10137"/>
    </row>
    <row r="10138" spans="28:31" ht="13" x14ac:dyDescent="0.3">
      <c r="AB10138"/>
      <c r="AC10138"/>
      <c r="AD10138"/>
      <c r="AE10138"/>
    </row>
    <row r="10139" spans="28:31" ht="13" x14ac:dyDescent="0.3">
      <c r="AB10139"/>
      <c r="AC10139"/>
      <c r="AD10139"/>
      <c r="AE10139"/>
    </row>
    <row r="10140" spans="28:31" ht="13" x14ac:dyDescent="0.3">
      <c r="AB10140"/>
      <c r="AC10140"/>
      <c r="AD10140"/>
      <c r="AE10140"/>
    </row>
    <row r="10141" spans="28:31" ht="13" x14ac:dyDescent="0.3">
      <c r="AB10141"/>
      <c r="AC10141"/>
      <c r="AD10141"/>
      <c r="AE10141"/>
    </row>
    <row r="10142" spans="28:31" ht="13" x14ac:dyDescent="0.3">
      <c r="AB10142"/>
      <c r="AC10142"/>
      <c r="AD10142"/>
      <c r="AE10142"/>
    </row>
    <row r="10143" spans="28:31" ht="13" x14ac:dyDescent="0.3">
      <c r="AB10143"/>
      <c r="AC10143"/>
      <c r="AD10143"/>
      <c r="AE10143"/>
    </row>
    <row r="10144" spans="28:31" ht="13" x14ac:dyDescent="0.3">
      <c r="AB10144"/>
      <c r="AC10144"/>
      <c r="AD10144"/>
      <c r="AE10144"/>
    </row>
    <row r="10145" spans="28:31" ht="13" x14ac:dyDescent="0.3">
      <c r="AB10145"/>
      <c r="AC10145"/>
      <c r="AD10145"/>
      <c r="AE10145"/>
    </row>
    <row r="10146" spans="28:31" ht="13" x14ac:dyDescent="0.3">
      <c r="AB10146"/>
      <c r="AC10146"/>
      <c r="AD10146"/>
      <c r="AE10146"/>
    </row>
    <row r="10147" spans="28:31" ht="13" x14ac:dyDescent="0.3">
      <c r="AB10147"/>
      <c r="AC10147"/>
      <c r="AD10147"/>
      <c r="AE10147"/>
    </row>
    <row r="10148" spans="28:31" ht="13" x14ac:dyDescent="0.3">
      <c r="AB10148"/>
      <c r="AC10148"/>
      <c r="AD10148"/>
      <c r="AE10148"/>
    </row>
    <row r="10149" spans="28:31" ht="13" x14ac:dyDescent="0.3">
      <c r="AB10149"/>
      <c r="AC10149"/>
      <c r="AD10149"/>
      <c r="AE10149"/>
    </row>
    <row r="10150" spans="28:31" ht="13" x14ac:dyDescent="0.3">
      <c r="AB10150"/>
      <c r="AC10150"/>
      <c r="AD10150"/>
      <c r="AE10150"/>
    </row>
    <row r="10151" spans="28:31" ht="13" x14ac:dyDescent="0.3">
      <c r="AB10151"/>
      <c r="AC10151"/>
      <c r="AD10151"/>
      <c r="AE10151"/>
    </row>
    <row r="10152" spans="28:31" ht="13" x14ac:dyDescent="0.3">
      <c r="AB10152"/>
      <c r="AC10152"/>
      <c r="AD10152"/>
      <c r="AE10152"/>
    </row>
    <row r="10153" spans="28:31" ht="13" x14ac:dyDescent="0.3">
      <c r="AB10153"/>
      <c r="AC10153"/>
      <c r="AD10153"/>
      <c r="AE10153"/>
    </row>
    <row r="10154" spans="28:31" ht="13" x14ac:dyDescent="0.3">
      <c r="AB10154"/>
      <c r="AC10154"/>
      <c r="AD10154"/>
      <c r="AE10154"/>
    </row>
    <row r="10155" spans="28:31" ht="13" x14ac:dyDescent="0.3">
      <c r="AB10155"/>
      <c r="AC10155"/>
      <c r="AD10155"/>
      <c r="AE10155"/>
    </row>
    <row r="10156" spans="28:31" ht="13" x14ac:dyDescent="0.3">
      <c r="AB10156"/>
      <c r="AC10156"/>
      <c r="AD10156"/>
      <c r="AE10156"/>
    </row>
    <row r="10157" spans="28:31" ht="13" x14ac:dyDescent="0.3">
      <c r="AB10157"/>
      <c r="AC10157"/>
      <c r="AD10157"/>
      <c r="AE10157"/>
    </row>
    <row r="10158" spans="28:31" ht="13" x14ac:dyDescent="0.3">
      <c r="AB10158"/>
      <c r="AC10158"/>
      <c r="AD10158"/>
      <c r="AE10158"/>
    </row>
    <row r="10159" spans="28:31" ht="13" x14ac:dyDescent="0.3">
      <c r="AB10159"/>
      <c r="AC10159"/>
      <c r="AD10159"/>
      <c r="AE10159"/>
    </row>
    <row r="10160" spans="28:31" ht="13" x14ac:dyDescent="0.3">
      <c r="AB10160"/>
      <c r="AC10160"/>
      <c r="AD10160"/>
      <c r="AE10160"/>
    </row>
    <row r="10161" spans="28:31" ht="13" x14ac:dyDescent="0.3">
      <c r="AB10161"/>
      <c r="AC10161"/>
      <c r="AD10161"/>
      <c r="AE10161"/>
    </row>
    <row r="10162" spans="28:31" ht="13" x14ac:dyDescent="0.3">
      <c r="AB10162"/>
      <c r="AC10162"/>
      <c r="AD10162"/>
      <c r="AE10162"/>
    </row>
    <row r="10163" spans="28:31" ht="13" x14ac:dyDescent="0.3">
      <c r="AB10163"/>
      <c r="AC10163"/>
      <c r="AD10163"/>
      <c r="AE10163"/>
    </row>
    <row r="10164" spans="28:31" ht="13" x14ac:dyDescent="0.3">
      <c r="AB10164"/>
      <c r="AC10164"/>
      <c r="AD10164"/>
      <c r="AE10164"/>
    </row>
    <row r="10165" spans="28:31" ht="13" x14ac:dyDescent="0.3">
      <c r="AB10165"/>
      <c r="AC10165"/>
      <c r="AD10165"/>
      <c r="AE10165"/>
    </row>
    <row r="10166" spans="28:31" ht="13" x14ac:dyDescent="0.3">
      <c r="AB10166"/>
      <c r="AC10166"/>
      <c r="AD10166"/>
      <c r="AE10166"/>
    </row>
    <row r="10167" spans="28:31" ht="13" x14ac:dyDescent="0.3">
      <c r="AB10167"/>
      <c r="AC10167"/>
      <c r="AD10167"/>
      <c r="AE10167"/>
    </row>
    <row r="10168" spans="28:31" ht="13" x14ac:dyDescent="0.3">
      <c r="AB10168"/>
      <c r="AC10168"/>
      <c r="AD10168"/>
      <c r="AE10168"/>
    </row>
    <row r="10169" spans="28:31" ht="13" x14ac:dyDescent="0.3">
      <c r="AB10169"/>
      <c r="AC10169"/>
      <c r="AD10169"/>
      <c r="AE10169"/>
    </row>
    <row r="10170" spans="28:31" ht="13" x14ac:dyDescent="0.3">
      <c r="AB10170"/>
      <c r="AC10170"/>
      <c r="AD10170"/>
      <c r="AE10170"/>
    </row>
    <row r="10171" spans="28:31" ht="13" x14ac:dyDescent="0.3">
      <c r="AB10171"/>
      <c r="AC10171"/>
      <c r="AD10171"/>
      <c r="AE10171"/>
    </row>
    <row r="10172" spans="28:31" ht="13" x14ac:dyDescent="0.3">
      <c r="AB10172"/>
      <c r="AC10172"/>
      <c r="AD10172"/>
      <c r="AE10172"/>
    </row>
    <row r="10173" spans="28:31" ht="13" x14ac:dyDescent="0.3">
      <c r="AB10173"/>
      <c r="AC10173"/>
      <c r="AD10173"/>
      <c r="AE10173"/>
    </row>
    <row r="10174" spans="28:31" ht="13" x14ac:dyDescent="0.3">
      <c r="AB10174"/>
      <c r="AC10174"/>
      <c r="AD10174"/>
      <c r="AE10174"/>
    </row>
    <row r="10175" spans="28:31" ht="13" x14ac:dyDescent="0.3">
      <c r="AB10175"/>
      <c r="AC10175"/>
      <c r="AD10175"/>
      <c r="AE10175"/>
    </row>
    <row r="10176" spans="28:31" ht="13" x14ac:dyDescent="0.3">
      <c r="AB10176"/>
      <c r="AC10176"/>
      <c r="AD10176"/>
      <c r="AE10176"/>
    </row>
    <row r="10177" spans="28:31" ht="13" x14ac:dyDescent="0.3">
      <c r="AB10177"/>
      <c r="AC10177"/>
      <c r="AD10177"/>
      <c r="AE10177"/>
    </row>
    <row r="10178" spans="28:31" ht="13" x14ac:dyDescent="0.3">
      <c r="AB10178"/>
      <c r="AC10178"/>
      <c r="AD10178"/>
      <c r="AE10178"/>
    </row>
    <row r="10179" spans="28:31" ht="13" x14ac:dyDescent="0.3">
      <c r="AB10179"/>
      <c r="AC10179"/>
      <c r="AD10179"/>
      <c r="AE10179"/>
    </row>
    <row r="10180" spans="28:31" ht="13" x14ac:dyDescent="0.3">
      <c r="AB10180"/>
      <c r="AC10180"/>
      <c r="AD10180"/>
      <c r="AE10180"/>
    </row>
    <row r="10181" spans="28:31" ht="13" x14ac:dyDescent="0.3">
      <c r="AB10181"/>
      <c r="AC10181"/>
      <c r="AD10181"/>
      <c r="AE10181"/>
    </row>
    <row r="10182" spans="28:31" ht="13" x14ac:dyDescent="0.3">
      <c r="AB10182"/>
      <c r="AC10182"/>
      <c r="AD10182"/>
      <c r="AE10182"/>
    </row>
    <row r="10183" spans="28:31" ht="13" x14ac:dyDescent="0.3">
      <c r="AB10183"/>
      <c r="AC10183"/>
      <c r="AD10183"/>
      <c r="AE10183"/>
    </row>
    <row r="10184" spans="28:31" ht="13" x14ac:dyDescent="0.3">
      <c r="AB10184"/>
      <c r="AC10184"/>
      <c r="AD10184"/>
      <c r="AE10184"/>
    </row>
    <row r="10185" spans="28:31" ht="13" x14ac:dyDescent="0.3">
      <c r="AB10185"/>
      <c r="AC10185"/>
      <c r="AD10185"/>
      <c r="AE10185"/>
    </row>
    <row r="10186" spans="28:31" ht="13" x14ac:dyDescent="0.3">
      <c r="AB10186"/>
      <c r="AC10186"/>
      <c r="AD10186"/>
      <c r="AE10186"/>
    </row>
    <row r="10187" spans="28:31" ht="13" x14ac:dyDescent="0.3">
      <c r="AB10187"/>
      <c r="AC10187"/>
      <c r="AD10187"/>
      <c r="AE10187"/>
    </row>
    <row r="10188" spans="28:31" ht="13" x14ac:dyDescent="0.3">
      <c r="AB10188"/>
      <c r="AC10188"/>
      <c r="AD10188"/>
      <c r="AE10188"/>
    </row>
    <row r="10189" spans="28:31" ht="13" x14ac:dyDescent="0.3">
      <c r="AB10189"/>
      <c r="AC10189"/>
      <c r="AD10189"/>
      <c r="AE10189"/>
    </row>
    <row r="10190" spans="28:31" ht="13" x14ac:dyDescent="0.3">
      <c r="AB10190"/>
      <c r="AC10190"/>
      <c r="AD10190"/>
      <c r="AE10190"/>
    </row>
    <row r="10191" spans="28:31" ht="13" x14ac:dyDescent="0.3">
      <c r="AB10191"/>
      <c r="AC10191"/>
      <c r="AD10191"/>
      <c r="AE10191"/>
    </row>
    <row r="10192" spans="28:31" ht="13" x14ac:dyDescent="0.3">
      <c r="AB10192"/>
      <c r="AC10192"/>
      <c r="AD10192"/>
      <c r="AE10192"/>
    </row>
    <row r="10193" spans="28:31" ht="13" x14ac:dyDescent="0.3">
      <c r="AB10193"/>
      <c r="AC10193"/>
      <c r="AD10193"/>
      <c r="AE10193"/>
    </row>
    <row r="10194" spans="28:31" ht="13" x14ac:dyDescent="0.3">
      <c r="AB10194"/>
      <c r="AC10194"/>
      <c r="AD10194"/>
      <c r="AE10194"/>
    </row>
    <row r="10195" spans="28:31" ht="13" x14ac:dyDescent="0.3">
      <c r="AB10195"/>
      <c r="AC10195"/>
      <c r="AD10195"/>
      <c r="AE10195"/>
    </row>
    <row r="10196" spans="28:31" ht="13" x14ac:dyDescent="0.3">
      <c r="AB10196"/>
      <c r="AC10196"/>
      <c r="AD10196"/>
      <c r="AE10196"/>
    </row>
    <row r="10197" spans="28:31" ht="13" x14ac:dyDescent="0.3">
      <c r="AB10197"/>
      <c r="AC10197"/>
      <c r="AD10197"/>
      <c r="AE10197"/>
    </row>
    <row r="10198" spans="28:31" ht="13" x14ac:dyDescent="0.3">
      <c r="AB10198"/>
      <c r="AC10198"/>
      <c r="AD10198"/>
      <c r="AE10198"/>
    </row>
    <row r="10199" spans="28:31" ht="13" x14ac:dyDescent="0.3">
      <c r="AB10199"/>
      <c r="AC10199"/>
      <c r="AD10199"/>
      <c r="AE10199"/>
    </row>
    <row r="10200" spans="28:31" ht="13" x14ac:dyDescent="0.3">
      <c r="AB10200"/>
      <c r="AC10200"/>
      <c r="AD10200"/>
      <c r="AE10200"/>
    </row>
    <row r="10201" spans="28:31" ht="13" x14ac:dyDescent="0.3">
      <c r="AB10201"/>
      <c r="AC10201"/>
      <c r="AD10201"/>
      <c r="AE10201"/>
    </row>
    <row r="10202" spans="28:31" ht="13" x14ac:dyDescent="0.3">
      <c r="AB10202"/>
      <c r="AC10202"/>
      <c r="AD10202"/>
      <c r="AE10202"/>
    </row>
    <row r="10203" spans="28:31" ht="13" x14ac:dyDescent="0.3">
      <c r="AB10203"/>
      <c r="AC10203"/>
      <c r="AD10203"/>
      <c r="AE10203"/>
    </row>
    <row r="10204" spans="28:31" ht="13" x14ac:dyDescent="0.3">
      <c r="AB10204"/>
      <c r="AC10204"/>
      <c r="AD10204"/>
      <c r="AE10204"/>
    </row>
    <row r="10205" spans="28:31" ht="13" x14ac:dyDescent="0.3">
      <c r="AB10205"/>
      <c r="AC10205"/>
      <c r="AD10205"/>
      <c r="AE10205"/>
    </row>
    <row r="10206" spans="28:31" ht="13" x14ac:dyDescent="0.3">
      <c r="AB10206"/>
      <c r="AC10206"/>
      <c r="AD10206"/>
      <c r="AE10206"/>
    </row>
    <row r="10207" spans="28:31" ht="13" x14ac:dyDescent="0.3">
      <c r="AB10207"/>
      <c r="AC10207"/>
      <c r="AD10207"/>
      <c r="AE10207"/>
    </row>
    <row r="10208" spans="28:31" ht="13" x14ac:dyDescent="0.3">
      <c r="AB10208"/>
      <c r="AC10208"/>
      <c r="AD10208"/>
      <c r="AE10208"/>
    </row>
    <row r="10209" spans="28:31" ht="13" x14ac:dyDescent="0.3">
      <c r="AB10209"/>
      <c r="AC10209"/>
      <c r="AD10209"/>
      <c r="AE10209"/>
    </row>
    <row r="10210" spans="28:31" ht="13" x14ac:dyDescent="0.3">
      <c r="AB10210"/>
      <c r="AC10210"/>
      <c r="AD10210"/>
      <c r="AE10210"/>
    </row>
    <row r="10211" spans="28:31" ht="13" x14ac:dyDescent="0.3">
      <c r="AB10211"/>
      <c r="AC10211"/>
      <c r="AD10211"/>
      <c r="AE10211"/>
    </row>
    <row r="10212" spans="28:31" ht="13" x14ac:dyDescent="0.3">
      <c r="AB10212"/>
      <c r="AC10212"/>
      <c r="AD10212"/>
      <c r="AE10212"/>
    </row>
    <row r="10213" spans="28:31" ht="13" x14ac:dyDescent="0.3">
      <c r="AB10213"/>
      <c r="AC10213"/>
      <c r="AD10213"/>
      <c r="AE10213"/>
    </row>
    <row r="10214" spans="28:31" ht="13" x14ac:dyDescent="0.3">
      <c r="AB10214"/>
      <c r="AC10214"/>
      <c r="AD10214"/>
      <c r="AE10214"/>
    </row>
    <row r="10215" spans="28:31" ht="13" x14ac:dyDescent="0.3">
      <c r="AB10215"/>
      <c r="AC10215"/>
      <c r="AD10215"/>
      <c r="AE10215"/>
    </row>
    <row r="10216" spans="28:31" ht="13" x14ac:dyDescent="0.3">
      <c r="AB10216"/>
      <c r="AC10216"/>
      <c r="AD10216"/>
      <c r="AE10216"/>
    </row>
    <row r="10217" spans="28:31" ht="13" x14ac:dyDescent="0.3">
      <c r="AB10217"/>
      <c r="AC10217"/>
      <c r="AD10217"/>
      <c r="AE10217"/>
    </row>
    <row r="10218" spans="28:31" ht="13" x14ac:dyDescent="0.3">
      <c r="AB10218"/>
      <c r="AC10218"/>
      <c r="AD10218"/>
      <c r="AE10218"/>
    </row>
    <row r="10219" spans="28:31" ht="13" x14ac:dyDescent="0.3">
      <c r="AB10219"/>
      <c r="AC10219"/>
      <c r="AD10219"/>
      <c r="AE10219"/>
    </row>
    <row r="10220" spans="28:31" ht="13" x14ac:dyDescent="0.3">
      <c r="AB10220"/>
      <c r="AC10220"/>
      <c r="AD10220"/>
      <c r="AE10220"/>
    </row>
    <row r="10221" spans="28:31" ht="13" x14ac:dyDescent="0.3">
      <c r="AB10221"/>
      <c r="AC10221"/>
      <c r="AD10221"/>
      <c r="AE10221"/>
    </row>
    <row r="10222" spans="28:31" ht="13" x14ac:dyDescent="0.3">
      <c r="AB10222"/>
      <c r="AC10222"/>
      <c r="AD10222"/>
      <c r="AE10222"/>
    </row>
    <row r="10223" spans="28:31" ht="13" x14ac:dyDescent="0.3">
      <c r="AB10223"/>
      <c r="AC10223"/>
      <c r="AD10223"/>
      <c r="AE10223"/>
    </row>
    <row r="10224" spans="28:31" ht="13" x14ac:dyDescent="0.3">
      <c r="AB10224"/>
      <c r="AC10224"/>
      <c r="AD10224"/>
      <c r="AE10224"/>
    </row>
    <row r="10225" spans="28:31" ht="13" x14ac:dyDescent="0.3">
      <c r="AB10225"/>
      <c r="AC10225"/>
      <c r="AD10225"/>
      <c r="AE10225"/>
    </row>
    <row r="10226" spans="28:31" ht="13" x14ac:dyDescent="0.3">
      <c r="AB10226"/>
      <c r="AC10226"/>
      <c r="AD10226"/>
      <c r="AE10226"/>
    </row>
    <row r="10227" spans="28:31" ht="13" x14ac:dyDescent="0.3">
      <c r="AB10227"/>
      <c r="AC10227"/>
      <c r="AD10227"/>
      <c r="AE10227"/>
    </row>
    <row r="10228" spans="28:31" ht="13" x14ac:dyDescent="0.3">
      <c r="AB10228"/>
      <c r="AC10228"/>
      <c r="AD10228"/>
      <c r="AE10228"/>
    </row>
    <row r="10229" spans="28:31" ht="13" x14ac:dyDescent="0.3">
      <c r="AB10229"/>
      <c r="AC10229"/>
      <c r="AD10229"/>
      <c r="AE10229"/>
    </row>
    <row r="10230" spans="28:31" ht="13" x14ac:dyDescent="0.3">
      <c r="AB10230"/>
      <c r="AC10230"/>
      <c r="AD10230"/>
      <c r="AE10230"/>
    </row>
    <row r="10231" spans="28:31" ht="13" x14ac:dyDescent="0.3">
      <c r="AB10231"/>
      <c r="AC10231"/>
      <c r="AD10231"/>
      <c r="AE10231"/>
    </row>
    <row r="10232" spans="28:31" ht="13" x14ac:dyDescent="0.3">
      <c r="AB10232"/>
      <c r="AC10232"/>
      <c r="AD10232"/>
      <c r="AE10232"/>
    </row>
    <row r="10233" spans="28:31" ht="13" x14ac:dyDescent="0.3">
      <c r="AB10233"/>
      <c r="AC10233"/>
      <c r="AD10233"/>
      <c r="AE10233"/>
    </row>
    <row r="10234" spans="28:31" ht="13" x14ac:dyDescent="0.3">
      <c r="AB10234"/>
      <c r="AC10234"/>
      <c r="AD10234"/>
      <c r="AE10234"/>
    </row>
    <row r="10235" spans="28:31" ht="13" x14ac:dyDescent="0.3">
      <c r="AB10235"/>
      <c r="AC10235"/>
      <c r="AD10235"/>
      <c r="AE10235"/>
    </row>
    <row r="10236" spans="28:31" ht="13" x14ac:dyDescent="0.3">
      <c r="AB10236"/>
      <c r="AC10236"/>
      <c r="AD10236"/>
      <c r="AE10236"/>
    </row>
    <row r="10237" spans="28:31" ht="13" x14ac:dyDescent="0.3">
      <c r="AB10237"/>
      <c r="AC10237"/>
      <c r="AD10237"/>
      <c r="AE10237"/>
    </row>
    <row r="10238" spans="28:31" ht="13" x14ac:dyDescent="0.3">
      <c r="AB10238"/>
      <c r="AC10238"/>
      <c r="AD10238"/>
      <c r="AE10238"/>
    </row>
    <row r="10239" spans="28:31" ht="13" x14ac:dyDescent="0.3">
      <c r="AB10239"/>
      <c r="AC10239"/>
      <c r="AD10239"/>
      <c r="AE10239"/>
    </row>
    <row r="10240" spans="28:31" ht="13" x14ac:dyDescent="0.3">
      <c r="AB10240"/>
      <c r="AC10240"/>
      <c r="AD10240"/>
      <c r="AE10240"/>
    </row>
    <row r="10241" spans="28:31" ht="13" x14ac:dyDescent="0.3">
      <c r="AB10241"/>
      <c r="AC10241"/>
      <c r="AD10241"/>
      <c r="AE10241"/>
    </row>
    <row r="10242" spans="28:31" ht="13" x14ac:dyDescent="0.3">
      <c r="AB10242"/>
      <c r="AC10242"/>
      <c r="AD10242"/>
      <c r="AE10242"/>
    </row>
    <row r="10243" spans="28:31" ht="13" x14ac:dyDescent="0.3">
      <c r="AB10243"/>
      <c r="AC10243"/>
      <c r="AD10243"/>
      <c r="AE10243"/>
    </row>
    <row r="10244" spans="28:31" ht="13" x14ac:dyDescent="0.3">
      <c r="AB10244"/>
      <c r="AC10244"/>
      <c r="AD10244"/>
      <c r="AE10244"/>
    </row>
    <row r="10245" spans="28:31" ht="13" x14ac:dyDescent="0.3">
      <c r="AB10245"/>
      <c r="AC10245"/>
      <c r="AD10245"/>
      <c r="AE10245"/>
    </row>
    <row r="10246" spans="28:31" ht="13" x14ac:dyDescent="0.3">
      <c r="AB10246"/>
      <c r="AC10246"/>
      <c r="AD10246"/>
      <c r="AE10246"/>
    </row>
    <row r="10247" spans="28:31" ht="13" x14ac:dyDescent="0.3">
      <c r="AB10247"/>
      <c r="AC10247"/>
      <c r="AD10247"/>
      <c r="AE10247"/>
    </row>
    <row r="10248" spans="28:31" ht="13" x14ac:dyDescent="0.3">
      <c r="AB10248"/>
      <c r="AC10248"/>
      <c r="AD10248"/>
      <c r="AE10248"/>
    </row>
    <row r="10249" spans="28:31" ht="13" x14ac:dyDescent="0.3">
      <c r="AB10249"/>
      <c r="AC10249"/>
      <c r="AD10249"/>
      <c r="AE10249"/>
    </row>
    <row r="10250" spans="28:31" ht="13" x14ac:dyDescent="0.3">
      <c r="AB10250"/>
      <c r="AC10250"/>
      <c r="AD10250"/>
      <c r="AE10250"/>
    </row>
    <row r="10251" spans="28:31" ht="13" x14ac:dyDescent="0.3">
      <c r="AB10251"/>
      <c r="AC10251"/>
      <c r="AD10251"/>
      <c r="AE10251"/>
    </row>
    <row r="10252" spans="28:31" ht="13" x14ac:dyDescent="0.3">
      <c r="AB10252"/>
      <c r="AC10252"/>
      <c r="AD10252"/>
      <c r="AE10252"/>
    </row>
    <row r="10253" spans="28:31" ht="13" x14ac:dyDescent="0.3">
      <c r="AB10253"/>
      <c r="AC10253"/>
      <c r="AD10253"/>
      <c r="AE10253"/>
    </row>
    <row r="10254" spans="28:31" ht="13" x14ac:dyDescent="0.3">
      <c r="AB10254"/>
      <c r="AC10254"/>
      <c r="AD10254"/>
      <c r="AE10254"/>
    </row>
    <row r="10255" spans="28:31" ht="13" x14ac:dyDescent="0.3">
      <c r="AB10255"/>
      <c r="AC10255"/>
      <c r="AD10255"/>
      <c r="AE10255"/>
    </row>
    <row r="10256" spans="28:31" ht="13" x14ac:dyDescent="0.3">
      <c r="AB10256"/>
      <c r="AC10256"/>
      <c r="AD10256"/>
      <c r="AE10256"/>
    </row>
    <row r="10257" spans="28:31" ht="13" x14ac:dyDescent="0.3">
      <c r="AB10257"/>
      <c r="AC10257"/>
      <c r="AD10257"/>
      <c r="AE10257"/>
    </row>
    <row r="10258" spans="28:31" ht="13" x14ac:dyDescent="0.3">
      <c r="AB10258"/>
      <c r="AC10258"/>
      <c r="AD10258"/>
      <c r="AE10258"/>
    </row>
    <row r="10259" spans="28:31" ht="13" x14ac:dyDescent="0.3">
      <c r="AB10259"/>
      <c r="AC10259"/>
      <c r="AD10259"/>
      <c r="AE10259"/>
    </row>
    <row r="10260" spans="28:31" ht="13" x14ac:dyDescent="0.3">
      <c r="AB10260"/>
      <c r="AC10260"/>
      <c r="AD10260"/>
      <c r="AE10260"/>
    </row>
    <row r="10261" spans="28:31" ht="13" x14ac:dyDescent="0.3">
      <c r="AB10261"/>
      <c r="AC10261"/>
      <c r="AD10261"/>
      <c r="AE10261"/>
    </row>
    <row r="10262" spans="28:31" ht="13" x14ac:dyDescent="0.3">
      <c r="AB10262"/>
      <c r="AC10262"/>
      <c r="AD10262"/>
      <c r="AE10262"/>
    </row>
    <row r="10263" spans="28:31" ht="13" x14ac:dyDescent="0.3">
      <c r="AB10263"/>
      <c r="AC10263"/>
      <c r="AD10263"/>
      <c r="AE10263"/>
    </row>
    <row r="10264" spans="28:31" ht="13" x14ac:dyDescent="0.3">
      <c r="AB10264"/>
      <c r="AC10264"/>
      <c r="AD10264"/>
      <c r="AE10264"/>
    </row>
    <row r="10265" spans="28:31" ht="13" x14ac:dyDescent="0.3">
      <c r="AB10265"/>
      <c r="AC10265"/>
      <c r="AD10265"/>
      <c r="AE10265"/>
    </row>
    <row r="10266" spans="28:31" ht="13" x14ac:dyDescent="0.3">
      <c r="AB10266"/>
      <c r="AC10266"/>
      <c r="AD10266"/>
      <c r="AE10266"/>
    </row>
    <row r="10267" spans="28:31" ht="13" x14ac:dyDescent="0.3">
      <c r="AB10267"/>
      <c r="AC10267"/>
      <c r="AD10267"/>
      <c r="AE10267"/>
    </row>
    <row r="10268" spans="28:31" ht="13" x14ac:dyDescent="0.3">
      <c r="AB10268"/>
      <c r="AC10268"/>
      <c r="AD10268"/>
      <c r="AE10268"/>
    </row>
    <row r="10269" spans="28:31" ht="13" x14ac:dyDescent="0.3">
      <c r="AB10269"/>
      <c r="AC10269"/>
      <c r="AD10269"/>
      <c r="AE10269"/>
    </row>
    <row r="10270" spans="28:31" ht="13" x14ac:dyDescent="0.3">
      <c r="AB10270"/>
      <c r="AC10270"/>
      <c r="AD10270"/>
      <c r="AE10270"/>
    </row>
    <row r="10271" spans="28:31" ht="13" x14ac:dyDescent="0.3">
      <c r="AB10271"/>
      <c r="AC10271"/>
      <c r="AD10271"/>
      <c r="AE10271"/>
    </row>
    <row r="10272" spans="28:31" ht="13" x14ac:dyDescent="0.3">
      <c r="AB10272"/>
      <c r="AC10272"/>
      <c r="AD10272"/>
      <c r="AE10272"/>
    </row>
    <row r="10273" spans="28:31" ht="13" x14ac:dyDescent="0.3">
      <c r="AB10273"/>
      <c r="AC10273"/>
      <c r="AD10273"/>
      <c r="AE10273"/>
    </row>
    <row r="10274" spans="28:31" ht="13" x14ac:dyDescent="0.3">
      <c r="AB10274"/>
      <c r="AC10274"/>
      <c r="AD10274"/>
      <c r="AE10274"/>
    </row>
    <row r="10275" spans="28:31" ht="13" x14ac:dyDescent="0.3">
      <c r="AB10275"/>
      <c r="AC10275"/>
      <c r="AD10275"/>
      <c r="AE10275"/>
    </row>
    <row r="10276" spans="28:31" ht="13" x14ac:dyDescent="0.3">
      <c r="AB10276"/>
      <c r="AC10276"/>
      <c r="AD10276"/>
      <c r="AE10276"/>
    </row>
    <row r="10277" spans="28:31" ht="13" x14ac:dyDescent="0.3">
      <c r="AB10277"/>
      <c r="AC10277"/>
      <c r="AD10277"/>
      <c r="AE10277"/>
    </row>
    <row r="10278" spans="28:31" ht="13" x14ac:dyDescent="0.3">
      <c r="AB10278"/>
      <c r="AC10278"/>
      <c r="AD10278"/>
      <c r="AE10278"/>
    </row>
    <row r="10279" spans="28:31" ht="13" x14ac:dyDescent="0.3">
      <c r="AB10279"/>
      <c r="AC10279"/>
      <c r="AD10279"/>
      <c r="AE10279"/>
    </row>
    <row r="10280" spans="28:31" ht="13" x14ac:dyDescent="0.3">
      <c r="AB10280"/>
      <c r="AC10280"/>
      <c r="AD10280"/>
      <c r="AE10280"/>
    </row>
    <row r="10281" spans="28:31" ht="13" x14ac:dyDescent="0.3">
      <c r="AB10281"/>
      <c r="AC10281"/>
      <c r="AD10281"/>
      <c r="AE10281"/>
    </row>
    <row r="10282" spans="28:31" ht="13" x14ac:dyDescent="0.3">
      <c r="AB10282"/>
      <c r="AC10282"/>
      <c r="AD10282"/>
      <c r="AE10282"/>
    </row>
    <row r="10283" spans="28:31" ht="13" x14ac:dyDescent="0.3">
      <c r="AB10283"/>
      <c r="AC10283"/>
      <c r="AD10283"/>
      <c r="AE10283"/>
    </row>
    <row r="10284" spans="28:31" ht="13" x14ac:dyDescent="0.3">
      <c r="AB10284"/>
      <c r="AC10284"/>
      <c r="AD10284"/>
      <c r="AE10284"/>
    </row>
    <row r="10285" spans="28:31" ht="13" x14ac:dyDescent="0.3">
      <c r="AB10285"/>
      <c r="AC10285"/>
      <c r="AD10285"/>
      <c r="AE10285"/>
    </row>
    <row r="10286" spans="28:31" ht="13" x14ac:dyDescent="0.3">
      <c r="AB10286"/>
      <c r="AC10286"/>
      <c r="AD10286"/>
      <c r="AE10286"/>
    </row>
    <row r="10287" spans="28:31" ht="13" x14ac:dyDescent="0.3">
      <c r="AB10287"/>
      <c r="AC10287"/>
      <c r="AD10287"/>
      <c r="AE10287"/>
    </row>
    <row r="10288" spans="28:31" ht="13" x14ac:dyDescent="0.3">
      <c r="AB10288"/>
      <c r="AC10288"/>
      <c r="AD10288"/>
      <c r="AE10288"/>
    </row>
    <row r="10289" spans="28:31" ht="13" x14ac:dyDescent="0.3">
      <c r="AB10289"/>
      <c r="AC10289"/>
      <c r="AD10289"/>
      <c r="AE10289"/>
    </row>
    <row r="10290" spans="28:31" ht="13" x14ac:dyDescent="0.3">
      <c r="AB10290"/>
      <c r="AC10290"/>
      <c r="AD10290"/>
      <c r="AE10290"/>
    </row>
    <row r="10291" spans="28:31" ht="13" x14ac:dyDescent="0.3">
      <c r="AB10291"/>
      <c r="AC10291"/>
      <c r="AD10291"/>
      <c r="AE10291"/>
    </row>
    <row r="10292" spans="28:31" ht="13" x14ac:dyDescent="0.3">
      <c r="AB10292"/>
      <c r="AC10292"/>
      <c r="AD10292"/>
      <c r="AE10292"/>
    </row>
    <row r="10293" spans="28:31" ht="13" x14ac:dyDescent="0.3">
      <c r="AB10293"/>
      <c r="AC10293"/>
      <c r="AD10293"/>
      <c r="AE10293"/>
    </row>
    <row r="10294" spans="28:31" ht="13" x14ac:dyDescent="0.3">
      <c r="AB10294"/>
      <c r="AC10294"/>
      <c r="AD10294"/>
      <c r="AE10294"/>
    </row>
    <row r="10295" spans="28:31" ht="13" x14ac:dyDescent="0.3">
      <c r="AB10295"/>
      <c r="AC10295"/>
      <c r="AD10295"/>
      <c r="AE10295"/>
    </row>
    <row r="10296" spans="28:31" ht="13" x14ac:dyDescent="0.3">
      <c r="AB10296"/>
      <c r="AC10296"/>
      <c r="AD10296"/>
      <c r="AE10296"/>
    </row>
    <row r="10297" spans="28:31" ht="13" x14ac:dyDescent="0.3">
      <c r="AB10297"/>
      <c r="AC10297"/>
      <c r="AD10297"/>
      <c r="AE10297"/>
    </row>
    <row r="10298" spans="28:31" ht="13" x14ac:dyDescent="0.3">
      <c r="AB10298"/>
      <c r="AC10298"/>
      <c r="AD10298"/>
      <c r="AE10298"/>
    </row>
    <row r="10299" spans="28:31" ht="13" x14ac:dyDescent="0.3">
      <c r="AB10299"/>
      <c r="AC10299"/>
      <c r="AD10299"/>
      <c r="AE10299"/>
    </row>
    <row r="10300" spans="28:31" ht="13" x14ac:dyDescent="0.3">
      <c r="AB10300"/>
      <c r="AC10300"/>
      <c r="AD10300"/>
      <c r="AE10300"/>
    </row>
    <row r="10301" spans="28:31" ht="13" x14ac:dyDescent="0.3">
      <c r="AB10301"/>
      <c r="AC10301"/>
      <c r="AD10301"/>
      <c r="AE10301"/>
    </row>
    <row r="10302" spans="28:31" ht="13" x14ac:dyDescent="0.3">
      <c r="AB10302"/>
      <c r="AC10302"/>
      <c r="AD10302"/>
      <c r="AE10302"/>
    </row>
    <row r="10303" spans="28:31" ht="13" x14ac:dyDescent="0.3">
      <c r="AB10303"/>
      <c r="AC10303"/>
      <c r="AD10303"/>
      <c r="AE10303"/>
    </row>
    <row r="10304" spans="28:31" ht="13" x14ac:dyDescent="0.3">
      <c r="AB10304"/>
      <c r="AC10304"/>
      <c r="AD10304"/>
      <c r="AE10304"/>
    </row>
    <row r="10305" spans="28:31" ht="13" x14ac:dyDescent="0.3">
      <c r="AB10305"/>
      <c r="AC10305"/>
      <c r="AD10305"/>
      <c r="AE10305"/>
    </row>
    <row r="10306" spans="28:31" ht="13" x14ac:dyDescent="0.3">
      <c r="AB10306"/>
      <c r="AC10306"/>
      <c r="AD10306"/>
      <c r="AE10306"/>
    </row>
    <row r="10307" spans="28:31" ht="13" x14ac:dyDescent="0.3">
      <c r="AB10307"/>
      <c r="AC10307"/>
      <c r="AD10307"/>
      <c r="AE10307"/>
    </row>
    <row r="10308" spans="28:31" ht="13" x14ac:dyDescent="0.3">
      <c r="AB10308"/>
      <c r="AC10308"/>
      <c r="AD10308"/>
      <c r="AE10308"/>
    </row>
    <row r="10309" spans="28:31" ht="13" x14ac:dyDescent="0.3">
      <c r="AB10309"/>
      <c r="AC10309"/>
      <c r="AD10309"/>
      <c r="AE10309"/>
    </row>
    <row r="10310" spans="28:31" ht="13" x14ac:dyDescent="0.3">
      <c r="AB10310"/>
      <c r="AC10310"/>
      <c r="AD10310"/>
      <c r="AE10310"/>
    </row>
    <row r="10311" spans="28:31" ht="13" x14ac:dyDescent="0.3">
      <c r="AB10311"/>
      <c r="AC10311"/>
      <c r="AD10311"/>
      <c r="AE10311"/>
    </row>
    <row r="10312" spans="28:31" ht="13" x14ac:dyDescent="0.3">
      <c r="AB10312"/>
      <c r="AC10312"/>
      <c r="AD10312"/>
      <c r="AE10312"/>
    </row>
    <row r="10313" spans="28:31" ht="13" x14ac:dyDescent="0.3">
      <c r="AB10313"/>
      <c r="AC10313"/>
      <c r="AD10313"/>
      <c r="AE10313"/>
    </row>
    <row r="10314" spans="28:31" ht="13" x14ac:dyDescent="0.3">
      <c r="AB10314"/>
      <c r="AC10314"/>
      <c r="AD10314"/>
      <c r="AE10314"/>
    </row>
    <row r="10315" spans="28:31" ht="13" x14ac:dyDescent="0.3">
      <c r="AB10315"/>
      <c r="AC10315"/>
      <c r="AD10315"/>
      <c r="AE10315"/>
    </row>
    <row r="10316" spans="28:31" ht="13" x14ac:dyDescent="0.3">
      <c r="AB10316"/>
      <c r="AC10316"/>
      <c r="AD10316"/>
      <c r="AE10316"/>
    </row>
    <row r="10317" spans="28:31" ht="13" x14ac:dyDescent="0.3">
      <c r="AB10317"/>
      <c r="AC10317"/>
      <c r="AD10317"/>
      <c r="AE10317"/>
    </row>
    <row r="10318" spans="28:31" ht="13" x14ac:dyDescent="0.3">
      <c r="AB10318"/>
      <c r="AC10318"/>
      <c r="AD10318"/>
      <c r="AE10318"/>
    </row>
    <row r="10319" spans="28:31" ht="13" x14ac:dyDescent="0.3">
      <c r="AB10319"/>
      <c r="AC10319"/>
      <c r="AD10319"/>
      <c r="AE10319"/>
    </row>
    <row r="10320" spans="28:31" ht="13" x14ac:dyDescent="0.3">
      <c r="AB10320"/>
      <c r="AC10320"/>
      <c r="AD10320"/>
      <c r="AE10320"/>
    </row>
    <row r="10321" spans="28:31" ht="13" x14ac:dyDescent="0.3">
      <c r="AB10321"/>
      <c r="AC10321"/>
      <c r="AD10321"/>
      <c r="AE10321"/>
    </row>
    <row r="10322" spans="28:31" ht="13" x14ac:dyDescent="0.3">
      <c r="AB10322"/>
      <c r="AC10322"/>
      <c r="AD10322"/>
      <c r="AE10322"/>
    </row>
    <row r="10323" spans="28:31" ht="13" x14ac:dyDescent="0.3">
      <c r="AB10323"/>
      <c r="AC10323"/>
      <c r="AD10323"/>
      <c r="AE10323"/>
    </row>
    <row r="10324" spans="28:31" ht="13" x14ac:dyDescent="0.3">
      <c r="AB10324"/>
      <c r="AC10324"/>
      <c r="AD10324"/>
      <c r="AE10324"/>
    </row>
    <row r="10325" spans="28:31" ht="13" x14ac:dyDescent="0.3">
      <c r="AB10325"/>
      <c r="AC10325"/>
      <c r="AD10325"/>
      <c r="AE10325"/>
    </row>
    <row r="10326" spans="28:31" ht="13" x14ac:dyDescent="0.3">
      <c r="AB10326"/>
      <c r="AC10326"/>
      <c r="AD10326"/>
      <c r="AE10326"/>
    </row>
    <row r="10327" spans="28:31" ht="13" x14ac:dyDescent="0.3">
      <c r="AB10327"/>
      <c r="AC10327"/>
      <c r="AD10327"/>
      <c r="AE10327"/>
    </row>
    <row r="10328" spans="28:31" ht="13" x14ac:dyDescent="0.3">
      <c r="AB10328"/>
      <c r="AC10328"/>
      <c r="AD10328"/>
      <c r="AE10328"/>
    </row>
    <row r="10329" spans="28:31" ht="13" x14ac:dyDescent="0.3">
      <c r="AB10329"/>
      <c r="AC10329"/>
      <c r="AD10329"/>
      <c r="AE10329"/>
    </row>
    <row r="10330" spans="28:31" ht="13" x14ac:dyDescent="0.3">
      <c r="AB10330"/>
      <c r="AC10330"/>
      <c r="AD10330"/>
      <c r="AE10330"/>
    </row>
    <row r="10331" spans="28:31" ht="13" x14ac:dyDescent="0.3">
      <c r="AB10331"/>
      <c r="AC10331"/>
      <c r="AD10331"/>
      <c r="AE10331"/>
    </row>
    <row r="10332" spans="28:31" ht="13" x14ac:dyDescent="0.3">
      <c r="AB10332"/>
      <c r="AC10332"/>
      <c r="AD10332"/>
      <c r="AE10332"/>
    </row>
    <row r="10333" spans="28:31" ht="13" x14ac:dyDescent="0.3">
      <c r="AB10333"/>
      <c r="AC10333"/>
      <c r="AD10333"/>
      <c r="AE10333"/>
    </row>
    <row r="10334" spans="28:31" ht="13" x14ac:dyDescent="0.3">
      <c r="AB10334"/>
      <c r="AC10334"/>
      <c r="AD10334"/>
      <c r="AE10334"/>
    </row>
    <row r="10335" spans="28:31" ht="13" x14ac:dyDescent="0.3">
      <c r="AB10335"/>
      <c r="AC10335"/>
      <c r="AD10335"/>
      <c r="AE10335"/>
    </row>
    <row r="10336" spans="28:31" ht="13" x14ac:dyDescent="0.3">
      <c r="AB10336"/>
      <c r="AC10336"/>
      <c r="AD10336"/>
      <c r="AE10336"/>
    </row>
    <row r="10337" spans="28:31" ht="13" x14ac:dyDescent="0.3">
      <c r="AB10337"/>
      <c r="AC10337"/>
      <c r="AD10337"/>
      <c r="AE10337"/>
    </row>
    <row r="10338" spans="28:31" ht="13" x14ac:dyDescent="0.3">
      <c r="AB10338"/>
      <c r="AC10338"/>
      <c r="AD10338"/>
      <c r="AE10338"/>
    </row>
    <row r="10339" spans="28:31" ht="13" x14ac:dyDescent="0.3">
      <c r="AB10339"/>
      <c r="AC10339"/>
      <c r="AD10339"/>
      <c r="AE10339"/>
    </row>
    <row r="10340" spans="28:31" ht="13" x14ac:dyDescent="0.3">
      <c r="AB10340"/>
      <c r="AC10340"/>
      <c r="AD10340"/>
      <c r="AE10340"/>
    </row>
    <row r="10341" spans="28:31" ht="13" x14ac:dyDescent="0.3">
      <c r="AB10341"/>
      <c r="AC10341"/>
      <c r="AD10341"/>
      <c r="AE10341"/>
    </row>
    <row r="10342" spans="28:31" ht="13" x14ac:dyDescent="0.3">
      <c r="AB10342"/>
      <c r="AC10342"/>
      <c r="AD10342"/>
      <c r="AE10342"/>
    </row>
    <row r="10343" spans="28:31" ht="13" x14ac:dyDescent="0.3">
      <c r="AB10343"/>
      <c r="AC10343"/>
      <c r="AD10343"/>
      <c r="AE10343"/>
    </row>
    <row r="10344" spans="28:31" ht="13" x14ac:dyDescent="0.3">
      <c r="AB10344"/>
      <c r="AC10344"/>
      <c r="AD10344"/>
      <c r="AE10344"/>
    </row>
    <row r="10345" spans="28:31" ht="13" x14ac:dyDescent="0.3">
      <c r="AB10345"/>
      <c r="AC10345"/>
      <c r="AD10345"/>
      <c r="AE10345"/>
    </row>
    <row r="10346" spans="28:31" ht="13" x14ac:dyDescent="0.3">
      <c r="AB10346"/>
      <c r="AC10346"/>
      <c r="AD10346"/>
      <c r="AE10346"/>
    </row>
    <row r="10347" spans="28:31" ht="13" x14ac:dyDescent="0.3">
      <c r="AB10347"/>
      <c r="AC10347"/>
      <c r="AD10347"/>
      <c r="AE10347"/>
    </row>
    <row r="10348" spans="28:31" ht="13" x14ac:dyDescent="0.3">
      <c r="AB10348"/>
      <c r="AC10348"/>
      <c r="AD10348"/>
      <c r="AE10348"/>
    </row>
    <row r="10349" spans="28:31" ht="13" x14ac:dyDescent="0.3">
      <c r="AB10349"/>
      <c r="AC10349"/>
      <c r="AD10349"/>
      <c r="AE10349"/>
    </row>
    <row r="10350" spans="28:31" ht="13" x14ac:dyDescent="0.3">
      <c r="AB10350"/>
      <c r="AC10350"/>
      <c r="AD10350"/>
      <c r="AE10350"/>
    </row>
    <row r="10351" spans="28:31" ht="13" x14ac:dyDescent="0.3">
      <c r="AB10351"/>
      <c r="AC10351"/>
      <c r="AD10351"/>
      <c r="AE10351"/>
    </row>
    <row r="10352" spans="28:31" ht="13" x14ac:dyDescent="0.3">
      <c r="AB10352"/>
      <c r="AC10352"/>
      <c r="AD10352"/>
      <c r="AE10352"/>
    </row>
    <row r="10353" spans="28:31" ht="13" x14ac:dyDescent="0.3">
      <c r="AB10353"/>
      <c r="AC10353"/>
      <c r="AD10353"/>
      <c r="AE10353"/>
    </row>
    <row r="10354" spans="28:31" ht="13" x14ac:dyDescent="0.3">
      <c r="AB10354"/>
      <c r="AC10354"/>
      <c r="AD10354"/>
      <c r="AE10354"/>
    </row>
    <row r="10355" spans="28:31" ht="13" x14ac:dyDescent="0.3">
      <c r="AB10355"/>
      <c r="AC10355"/>
      <c r="AD10355"/>
      <c r="AE10355"/>
    </row>
    <row r="10356" spans="28:31" ht="13" x14ac:dyDescent="0.3">
      <c r="AB10356"/>
      <c r="AC10356"/>
      <c r="AD10356"/>
      <c r="AE10356"/>
    </row>
    <row r="10357" spans="28:31" ht="13" x14ac:dyDescent="0.3">
      <c r="AB10357"/>
      <c r="AC10357"/>
      <c r="AD10357"/>
      <c r="AE10357"/>
    </row>
    <row r="10358" spans="28:31" ht="13" x14ac:dyDescent="0.3">
      <c r="AB10358"/>
      <c r="AC10358"/>
      <c r="AD10358"/>
      <c r="AE10358"/>
    </row>
    <row r="10359" spans="28:31" ht="13" x14ac:dyDescent="0.3">
      <c r="AB10359"/>
      <c r="AC10359"/>
      <c r="AD10359"/>
      <c r="AE10359"/>
    </row>
    <row r="10360" spans="28:31" ht="13" x14ac:dyDescent="0.3">
      <c r="AB10360"/>
      <c r="AC10360"/>
      <c r="AD10360"/>
      <c r="AE10360"/>
    </row>
    <row r="10361" spans="28:31" ht="13" x14ac:dyDescent="0.3">
      <c r="AB10361"/>
      <c r="AC10361"/>
      <c r="AD10361"/>
      <c r="AE10361"/>
    </row>
    <row r="10362" spans="28:31" ht="13" x14ac:dyDescent="0.3">
      <c r="AB10362"/>
      <c r="AC10362"/>
      <c r="AD10362"/>
      <c r="AE10362"/>
    </row>
    <row r="10363" spans="28:31" ht="13" x14ac:dyDescent="0.3">
      <c r="AB10363"/>
      <c r="AC10363"/>
      <c r="AD10363"/>
      <c r="AE10363"/>
    </row>
    <row r="10364" spans="28:31" ht="13" x14ac:dyDescent="0.3">
      <c r="AB10364"/>
      <c r="AC10364"/>
      <c r="AD10364"/>
      <c r="AE10364"/>
    </row>
    <row r="10365" spans="28:31" ht="13" x14ac:dyDescent="0.3">
      <c r="AB10365"/>
      <c r="AC10365"/>
      <c r="AD10365"/>
      <c r="AE10365"/>
    </row>
    <row r="10366" spans="28:31" ht="13" x14ac:dyDescent="0.3">
      <c r="AB10366"/>
      <c r="AC10366"/>
      <c r="AD10366"/>
      <c r="AE10366"/>
    </row>
    <row r="10367" spans="28:31" ht="13" x14ac:dyDescent="0.3">
      <c r="AB10367"/>
      <c r="AC10367"/>
      <c r="AD10367"/>
      <c r="AE10367"/>
    </row>
    <row r="10368" spans="28:31" ht="13" x14ac:dyDescent="0.3">
      <c r="AB10368"/>
      <c r="AC10368"/>
      <c r="AD10368"/>
      <c r="AE10368"/>
    </row>
    <row r="10369" spans="28:31" ht="13" x14ac:dyDescent="0.3">
      <c r="AB10369"/>
      <c r="AC10369"/>
      <c r="AD10369"/>
      <c r="AE10369"/>
    </row>
    <row r="10370" spans="28:31" ht="13" x14ac:dyDescent="0.3">
      <c r="AB10370"/>
      <c r="AC10370"/>
      <c r="AD10370"/>
      <c r="AE10370"/>
    </row>
    <row r="10371" spans="28:31" ht="13" x14ac:dyDescent="0.3">
      <c r="AB10371"/>
      <c r="AC10371"/>
      <c r="AD10371"/>
      <c r="AE10371"/>
    </row>
    <row r="10372" spans="28:31" ht="13" x14ac:dyDescent="0.3">
      <c r="AB10372"/>
      <c r="AC10372"/>
      <c r="AD10372"/>
      <c r="AE10372"/>
    </row>
    <row r="10373" spans="28:31" ht="13" x14ac:dyDescent="0.3">
      <c r="AB10373"/>
      <c r="AC10373"/>
      <c r="AD10373"/>
      <c r="AE10373"/>
    </row>
    <row r="10374" spans="28:31" ht="13" x14ac:dyDescent="0.3">
      <c r="AB10374"/>
      <c r="AC10374"/>
      <c r="AD10374"/>
      <c r="AE10374"/>
    </row>
    <row r="10375" spans="28:31" ht="13" x14ac:dyDescent="0.3">
      <c r="AB10375"/>
      <c r="AC10375"/>
      <c r="AD10375"/>
      <c r="AE10375"/>
    </row>
    <row r="10376" spans="28:31" ht="13" x14ac:dyDescent="0.3">
      <c r="AB10376"/>
      <c r="AC10376"/>
      <c r="AD10376"/>
      <c r="AE10376"/>
    </row>
    <row r="10377" spans="28:31" ht="13" x14ac:dyDescent="0.3">
      <c r="AB10377"/>
      <c r="AC10377"/>
      <c r="AD10377"/>
      <c r="AE10377"/>
    </row>
    <row r="10378" spans="28:31" ht="13" x14ac:dyDescent="0.3">
      <c r="AB10378"/>
      <c r="AC10378"/>
      <c r="AD10378"/>
      <c r="AE10378"/>
    </row>
    <row r="10379" spans="28:31" ht="13" x14ac:dyDescent="0.3">
      <c r="AB10379"/>
      <c r="AC10379"/>
      <c r="AD10379"/>
      <c r="AE10379"/>
    </row>
    <row r="10380" spans="28:31" ht="13" x14ac:dyDescent="0.3">
      <c r="AB10380"/>
      <c r="AC10380"/>
      <c r="AD10380"/>
      <c r="AE10380"/>
    </row>
    <row r="10381" spans="28:31" ht="13" x14ac:dyDescent="0.3">
      <c r="AB10381"/>
      <c r="AC10381"/>
      <c r="AD10381"/>
      <c r="AE10381"/>
    </row>
    <row r="10382" spans="28:31" ht="13" x14ac:dyDescent="0.3">
      <c r="AB10382"/>
      <c r="AC10382"/>
      <c r="AD10382"/>
      <c r="AE10382"/>
    </row>
    <row r="10383" spans="28:31" ht="13" x14ac:dyDescent="0.3">
      <c r="AB10383"/>
      <c r="AC10383"/>
      <c r="AD10383"/>
      <c r="AE10383"/>
    </row>
    <row r="10384" spans="28:31" ht="13" x14ac:dyDescent="0.3">
      <c r="AB10384"/>
      <c r="AC10384"/>
      <c r="AD10384"/>
      <c r="AE10384"/>
    </row>
    <row r="10385" spans="28:31" ht="13" x14ac:dyDescent="0.3">
      <c r="AB10385"/>
      <c r="AC10385"/>
      <c r="AD10385"/>
      <c r="AE10385"/>
    </row>
    <row r="10386" spans="28:31" ht="13" x14ac:dyDescent="0.3">
      <c r="AB10386"/>
      <c r="AC10386"/>
      <c r="AD10386"/>
      <c r="AE10386"/>
    </row>
    <row r="10387" spans="28:31" ht="13" x14ac:dyDescent="0.3">
      <c r="AB10387"/>
      <c r="AC10387"/>
      <c r="AD10387"/>
      <c r="AE10387"/>
    </row>
    <row r="10388" spans="28:31" ht="13" x14ac:dyDescent="0.3">
      <c r="AB10388"/>
      <c r="AC10388"/>
      <c r="AD10388"/>
      <c r="AE10388"/>
    </row>
    <row r="10389" spans="28:31" ht="13" x14ac:dyDescent="0.3">
      <c r="AB10389"/>
      <c r="AC10389"/>
      <c r="AD10389"/>
      <c r="AE10389"/>
    </row>
    <row r="10390" spans="28:31" ht="13" x14ac:dyDescent="0.3">
      <c r="AB10390"/>
      <c r="AC10390"/>
      <c r="AD10390"/>
      <c r="AE10390"/>
    </row>
    <row r="10391" spans="28:31" ht="13" x14ac:dyDescent="0.3">
      <c r="AB10391"/>
      <c r="AC10391"/>
      <c r="AD10391"/>
      <c r="AE10391"/>
    </row>
    <row r="10392" spans="28:31" ht="13" x14ac:dyDescent="0.3">
      <c r="AB10392"/>
      <c r="AC10392"/>
      <c r="AD10392"/>
      <c r="AE10392"/>
    </row>
    <row r="10393" spans="28:31" ht="13" x14ac:dyDescent="0.3">
      <c r="AB10393"/>
      <c r="AC10393"/>
      <c r="AD10393"/>
      <c r="AE10393"/>
    </row>
    <row r="10394" spans="28:31" ht="13" x14ac:dyDescent="0.3">
      <c r="AB10394"/>
      <c r="AC10394"/>
      <c r="AD10394"/>
      <c r="AE10394"/>
    </row>
    <row r="10395" spans="28:31" ht="13" x14ac:dyDescent="0.3">
      <c r="AB10395"/>
      <c r="AC10395"/>
      <c r="AD10395"/>
      <c r="AE10395"/>
    </row>
    <row r="10396" spans="28:31" ht="13" x14ac:dyDescent="0.3">
      <c r="AB10396"/>
      <c r="AC10396"/>
      <c r="AD10396"/>
      <c r="AE10396"/>
    </row>
    <row r="10397" spans="28:31" ht="13" x14ac:dyDescent="0.3">
      <c r="AB10397"/>
      <c r="AC10397"/>
      <c r="AD10397"/>
      <c r="AE10397"/>
    </row>
    <row r="10398" spans="28:31" ht="13" x14ac:dyDescent="0.3">
      <c r="AB10398"/>
      <c r="AC10398"/>
      <c r="AD10398"/>
      <c r="AE10398"/>
    </row>
    <row r="10399" spans="28:31" ht="13" x14ac:dyDescent="0.3">
      <c r="AB10399"/>
      <c r="AC10399"/>
      <c r="AD10399"/>
      <c r="AE10399"/>
    </row>
    <row r="10400" spans="28:31" ht="13" x14ac:dyDescent="0.3">
      <c r="AB10400"/>
      <c r="AC10400"/>
      <c r="AD10400"/>
      <c r="AE10400"/>
    </row>
    <row r="10401" spans="28:31" ht="13" x14ac:dyDescent="0.3">
      <c r="AB10401"/>
      <c r="AC10401"/>
      <c r="AD10401"/>
      <c r="AE10401"/>
    </row>
    <row r="10402" spans="28:31" ht="13" x14ac:dyDescent="0.3">
      <c r="AB10402"/>
      <c r="AC10402"/>
      <c r="AD10402"/>
      <c r="AE10402"/>
    </row>
    <row r="10403" spans="28:31" ht="13" x14ac:dyDescent="0.3">
      <c r="AB10403"/>
      <c r="AC10403"/>
      <c r="AD10403"/>
      <c r="AE10403"/>
    </row>
    <row r="10404" spans="28:31" ht="13" x14ac:dyDescent="0.3">
      <c r="AB10404"/>
      <c r="AC10404"/>
      <c r="AD10404"/>
      <c r="AE10404"/>
    </row>
    <row r="10405" spans="28:31" ht="13" x14ac:dyDescent="0.3">
      <c r="AB10405"/>
      <c r="AC10405"/>
      <c r="AD10405"/>
      <c r="AE10405"/>
    </row>
    <row r="10406" spans="28:31" ht="13" x14ac:dyDescent="0.3">
      <c r="AB10406"/>
      <c r="AC10406"/>
      <c r="AD10406"/>
      <c r="AE10406"/>
    </row>
    <row r="10407" spans="28:31" ht="13" x14ac:dyDescent="0.3">
      <c r="AB10407"/>
      <c r="AC10407"/>
      <c r="AD10407"/>
      <c r="AE10407"/>
    </row>
    <row r="10408" spans="28:31" ht="13" x14ac:dyDescent="0.3">
      <c r="AB10408"/>
      <c r="AC10408"/>
      <c r="AD10408"/>
      <c r="AE10408"/>
    </row>
    <row r="10409" spans="28:31" ht="13" x14ac:dyDescent="0.3">
      <c r="AB10409"/>
      <c r="AC10409"/>
      <c r="AD10409"/>
      <c r="AE10409"/>
    </row>
    <row r="10410" spans="28:31" ht="13" x14ac:dyDescent="0.3">
      <c r="AB10410"/>
      <c r="AC10410"/>
      <c r="AD10410"/>
      <c r="AE10410"/>
    </row>
    <row r="10411" spans="28:31" ht="13" x14ac:dyDescent="0.3">
      <c r="AB10411"/>
      <c r="AC10411"/>
      <c r="AD10411"/>
      <c r="AE10411"/>
    </row>
    <row r="10412" spans="28:31" ht="13" x14ac:dyDescent="0.3">
      <c r="AB10412"/>
      <c r="AC10412"/>
      <c r="AD10412"/>
      <c r="AE10412"/>
    </row>
    <row r="10413" spans="28:31" ht="13" x14ac:dyDescent="0.3">
      <c r="AB10413"/>
      <c r="AC10413"/>
      <c r="AD10413"/>
      <c r="AE10413"/>
    </row>
    <row r="10414" spans="28:31" ht="13" x14ac:dyDescent="0.3">
      <c r="AB10414"/>
      <c r="AC10414"/>
      <c r="AD10414"/>
      <c r="AE10414"/>
    </row>
    <row r="10415" spans="28:31" ht="13" x14ac:dyDescent="0.3">
      <c r="AB10415"/>
      <c r="AC10415"/>
      <c r="AD10415"/>
      <c r="AE10415"/>
    </row>
    <row r="10416" spans="28:31" ht="13" x14ac:dyDescent="0.3">
      <c r="AB10416"/>
      <c r="AC10416"/>
      <c r="AD10416"/>
      <c r="AE10416"/>
    </row>
    <row r="10417" spans="28:31" ht="13" x14ac:dyDescent="0.3">
      <c r="AB10417"/>
      <c r="AC10417"/>
      <c r="AD10417"/>
      <c r="AE10417"/>
    </row>
    <row r="10418" spans="28:31" ht="13" x14ac:dyDescent="0.3">
      <c r="AB10418"/>
      <c r="AC10418"/>
      <c r="AD10418"/>
      <c r="AE10418"/>
    </row>
    <row r="10419" spans="28:31" ht="13" x14ac:dyDescent="0.3">
      <c r="AB10419"/>
      <c r="AC10419"/>
      <c r="AD10419"/>
      <c r="AE10419"/>
    </row>
    <row r="10420" spans="28:31" ht="13" x14ac:dyDescent="0.3">
      <c r="AB10420"/>
      <c r="AC10420"/>
      <c r="AD10420"/>
      <c r="AE10420"/>
    </row>
    <row r="10421" spans="28:31" ht="13" x14ac:dyDescent="0.3">
      <c r="AB10421"/>
      <c r="AC10421"/>
      <c r="AD10421"/>
      <c r="AE10421"/>
    </row>
    <row r="10422" spans="28:31" ht="13" x14ac:dyDescent="0.3">
      <c r="AB10422"/>
      <c r="AC10422"/>
      <c r="AD10422"/>
      <c r="AE10422"/>
    </row>
    <row r="10423" spans="28:31" ht="13" x14ac:dyDescent="0.3">
      <c r="AB10423"/>
      <c r="AC10423"/>
      <c r="AD10423"/>
      <c r="AE10423"/>
    </row>
    <row r="10424" spans="28:31" ht="13" x14ac:dyDescent="0.3">
      <c r="AB10424"/>
      <c r="AC10424"/>
      <c r="AD10424"/>
      <c r="AE10424"/>
    </row>
    <row r="10425" spans="28:31" ht="13" x14ac:dyDescent="0.3">
      <c r="AB10425"/>
      <c r="AC10425"/>
      <c r="AD10425"/>
      <c r="AE10425"/>
    </row>
    <row r="10426" spans="28:31" ht="13" x14ac:dyDescent="0.3">
      <c r="AB10426"/>
      <c r="AC10426"/>
      <c r="AD10426"/>
      <c r="AE10426"/>
    </row>
    <row r="10427" spans="28:31" ht="13" x14ac:dyDescent="0.3">
      <c r="AB10427"/>
      <c r="AC10427"/>
      <c r="AD10427"/>
      <c r="AE10427"/>
    </row>
    <row r="10428" spans="28:31" ht="13" x14ac:dyDescent="0.3">
      <c r="AB10428"/>
      <c r="AC10428"/>
      <c r="AD10428"/>
      <c r="AE10428"/>
    </row>
    <row r="10429" spans="28:31" ht="13" x14ac:dyDescent="0.3">
      <c r="AB10429"/>
      <c r="AC10429"/>
      <c r="AD10429"/>
      <c r="AE10429"/>
    </row>
    <row r="10430" spans="28:31" ht="13" x14ac:dyDescent="0.3">
      <c r="AB10430"/>
      <c r="AC10430"/>
      <c r="AD10430"/>
      <c r="AE10430"/>
    </row>
    <row r="10431" spans="28:31" ht="13" x14ac:dyDescent="0.3">
      <c r="AB10431"/>
      <c r="AC10431"/>
      <c r="AD10431"/>
      <c r="AE10431"/>
    </row>
    <row r="10432" spans="28:31" ht="13" x14ac:dyDescent="0.3">
      <c r="AB10432"/>
      <c r="AC10432"/>
      <c r="AD10432"/>
      <c r="AE10432"/>
    </row>
    <row r="10433" spans="28:31" ht="13" x14ac:dyDescent="0.3">
      <c r="AB10433"/>
      <c r="AC10433"/>
      <c r="AD10433"/>
      <c r="AE10433"/>
    </row>
    <row r="10434" spans="28:31" ht="13" x14ac:dyDescent="0.3">
      <c r="AB10434"/>
      <c r="AC10434"/>
      <c r="AD10434"/>
      <c r="AE10434"/>
    </row>
    <row r="10435" spans="28:31" ht="13" x14ac:dyDescent="0.3">
      <c r="AB10435"/>
      <c r="AC10435"/>
      <c r="AD10435"/>
      <c r="AE10435"/>
    </row>
    <row r="10436" spans="28:31" ht="13" x14ac:dyDescent="0.3">
      <c r="AB10436"/>
      <c r="AC10436"/>
      <c r="AD10436"/>
      <c r="AE10436"/>
    </row>
    <row r="10437" spans="28:31" ht="13" x14ac:dyDescent="0.3">
      <c r="AB10437"/>
      <c r="AC10437"/>
      <c r="AD10437"/>
      <c r="AE10437"/>
    </row>
    <row r="10438" spans="28:31" ht="13" x14ac:dyDescent="0.3">
      <c r="AB10438"/>
      <c r="AC10438"/>
      <c r="AD10438"/>
      <c r="AE10438"/>
    </row>
    <row r="10439" spans="28:31" ht="13" x14ac:dyDescent="0.3">
      <c r="AB10439"/>
      <c r="AC10439"/>
      <c r="AD10439"/>
      <c r="AE10439"/>
    </row>
    <row r="10440" spans="28:31" ht="13" x14ac:dyDescent="0.3">
      <c r="AB10440"/>
      <c r="AC10440"/>
      <c r="AD10440"/>
      <c r="AE10440"/>
    </row>
    <row r="10441" spans="28:31" ht="13" x14ac:dyDescent="0.3">
      <c r="AB10441"/>
      <c r="AC10441"/>
      <c r="AD10441"/>
      <c r="AE10441"/>
    </row>
    <row r="10442" spans="28:31" ht="13" x14ac:dyDescent="0.3">
      <c r="AB10442"/>
      <c r="AC10442"/>
      <c r="AD10442"/>
      <c r="AE10442"/>
    </row>
    <row r="10443" spans="28:31" ht="13" x14ac:dyDescent="0.3">
      <c r="AB10443"/>
      <c r="AC10443"/>
      <c r="AD10443"/>
      <c r="AE10443"/>
    </row>
    <row r="10444" spans="28:31" ht="13" x14ac:dyDescent="0.3">
      <c r="AB10444"/>
      <c r="AC10444"/>
      <c r="AD10444"/>
      <c r="AE10444"/>
    </row>
    <row r="10445" spans="28:31" ht="13" x14ac:dyDescent="0.3">
      <c r="AB10445"/>
      <c r="AC10445"/>
      <c r="AD10445"/>
      <c r="AE10445"/>
    </row>
    <row r="10446" spans="28:31" ht="13" x14ac:dyDescent="0.3">
      <c r="AB10446"/>
      <c r="AC10446"/>
      <c r="AD10446"/>
      <c r="AE10446"/>
    </row>
    <row r="10447" spans="28:31" ht="13" x14ac:dyDescent="0.3">
      <c r="AB10447"/>
      <c r="AC10447"/>
      <c r="AD10447"/>
      <c r="AE10447"/>
    </row>
    <row r="10448" spans="28:31" ht="13" x14ac:dyDescent="0.3">
      <c r="AB10448"/>
      <c r="AC10448"/>
      <c r="AD10448"/>
      <c r="AE10448"/>
    </row>
    <row r="10449" spans="28:31" ht="13" x14ac:dyDescent="0.3">
      <c r="AB10449"/>
      <c r="AC10449"/>
      <c r="AD10449"/>
      <c r="AE10449"/>
    </row>
    <row r="10450" spans="28:31" ht="13" x14ac:dyDescent="0.3">
      <c r="AB10450"/>
      <c r="AC10450"/>
      <c r="AD10450"/>
      <c r="AE10450"/>
    </row>
    <row r="10451" spans="28:31" ht="13" x14ac:dyDescent="0.3">
      <c r="AB10451"/>
      <c r="AC10451"/>
      <c r="AD10451"/>
      <c r="AE10451"/>
    </row>
    <row r="10452" spans="28:31" ht="13" x14ac:dyDescent="0.3">
      <c r="AB10452"/>
      <c r="AC10452"/>
      <c r="AD10452"/>
      <c r="AE10452"/>
    </row>
    <row r="10453" spans="28:31" ht="13" x14ac:dyDescent="0.3">
      <c r="AB10453"/>
      <c r="AC10453"/>
      <c r="AD10453"/>
      <c r="AE10453"/>
    </row>
    <row r="10454" spans="28:31" ht="13" x14ac:dyDescent="0.3">
      <c r="AB10454"/>
      <c r="AC10454"/>
      <c r="AD10454"/>
      <c r="AE10454"/>
    </row>
    <row r="10455" spans="28:31" ht="13" x14ac:dyDescent="0.3">
      <c r="AB10455"/>
      <c r="AC10455"/>
      <c r="AD10455"/>
      <c r="AE10455"/>
    </row>
    <row r="10456" spans="28:31" ht="13" x14ac:dyDescent="0.3">
      <c r="AB10456"/>
      <c r="AC10456"/>
      <c r="AD10456"/>
      <c r="AE10456"/>
    </row>
    <row r="10457" spans="28:31" ht="13" x14ac:dyDescent="0.3">
      <c r="AB10457"/>
      <c r="AC10457"/>
      <c r="AD10457"/>
      <c r="AE10457"/>
    </row>
    <row r="10458" spans="28:31" ht="13" x14ac:dyDescent="0.3">
      <c r="AB10458"/>
      <c r="AC10458"/>
      <c r="AD10458"/>
      <c r="AE10458"/>
    </row>
    <row r="10459" spans="28:31" ht="13" x14ac:dyDescent="0.3">
      <c r="AB10459"/>
      <c r="AC10459"/>
      <c r="AD10459"/>
      <c r="AE10459"/>
    </row>
    <row r="10460" spans="28:31" ht="13" x14ac:dyDescent="0.3">
      <c r="AB10460"/>
      <c r="AC10460"/>
      <c r="AD10460"/>
      <c r="AE10460"/>
    </row>
    <row r="10461" spans="28:31" ht="13" x14ac:dyDescent="0.3">
      <c r="AB10461"/>
      <c r="AC10461"/>
      <c r="AD10461"/>
      <c r="AE10461"/>
    </row>
    <row r="10462" spans="28:31" ht="13" x14ac:dyDescent="0.3">
      <c r="AB10462"/>
      <c r="AC10462"/>
      <c r="AD10462"/>
      <c r="AE10462"/>
    </row>
    <row r="10463" spans="28:31" ht="13" x14ac:dyDescent="0.3">
      <c r="AB10463"/>
      <c r="AC10463"/>
      <c r="AD10463"/>
      <c r="AE10463"/>
    </row>
    <row r="10464" spans="28:31" ht="13" x14ac:dyDescent="0.3">
      <c r="AB10464"/>
      <c r="AC10464"/>
      <c r="AD10464"/>
      <c r="AE10464"/>
    </row>
    <row r="10465" spans="28:31" ht="13" x14ac:dyDescent="0.3">
      <c r="AB10465"/>
      <c r="AC10465"/>
      <c r="AD10465"/>
      <c r="AE10465"/>
    </row>
    <row r="10466" spans="28:31" ht="13" x14ac:dyDescent="0.3">
      <c r="AB10466"/>
      <c r="AC10466"/>
      <c r="AD10466"/>
      <c r="AE10466"/>
    </row>
    <row r="10467" spans="28:31" ht="13" x14ac:dyDescent="0.3">
      <c r="AB10467"/>
      <c r="AC10467"/>
      <c r="AD10467"/>
      <c r="AE10467"/>
    </row>
    <row r="10468" spans="28:31" ht="13" x14ac:dyDescent="0.3">
      <c r="AB10468"/>
      <c r="AC10468"/>
      <c r="AD10468"/>
      <c r="AE10468"/>
    </row>
    <row r="10469" spans="28:31" ht="13" x14ac:dyDescent="0.3">
      <c r="AB10469"/>
      <c r="AC10469"/>
      <c r="AD10469"/>
      <c r="AE10469"/>
    </row>
    <row r="10470" spans="28:31" ht="13" x14ac:dyDescent="0.3">
      <c r="AB10470"/>
      <c r="AC10470"/>
      <c r="AD10470"/>
      <c r="AE10470"/>
    </row>
    <row r="10471" spans="28:31" ht="13" x14ac:dyDescent="0.3">
      <c r="AB10471"/>
      <c r="AC10471"/>
      <c r="AD10471"/>
      <c r="AE10471"/>
    </row>
    <row r="10472" spans="28:31" ht="13" x14ac:dyDescent="0.3">
      <c r="AB10472"/>
      <c r="AC10472"/>
      <c r="AD10472"/>
      <c r="AE10472"/>
    </row>
    <row r="10473" spans="28:31" ht="13" x14ac:dyDescent="0.3">
      <c r="AB10473"/>
      <c r="AC10473"/>
      <c r="AD10473"/>
      <c r="AE10473"/>
    </row>
    <row r="10474" spans="28:31" ht="13" x14ac:dyDescent="0.3">
      <c r="AB10474"/>
      <c r="AC10474"/>
      <c r="AD10474"/>
      <c r="AE10474"/>
    </row>
    <row r="10475" spans="28:31" ht="13" x14ac:dyDescent="0.3">
      <c r="AB10475"/>
      <c r="AC10475"/>
      <c r="AD10475"/>
      <c r="AE10475"/>
    </row>
    <row r="10476" spans="28:31" ht="13" x14ac:dyDescent="0.3">
      <c r="AB10476"/>
      <c r="AC10476"/>
      <c r="AD10476"/>
      <c r="AE10476"/>
    </row>
    <row r="10477" spans="28:31" ht="13" x14ac:dyDescent="0.3">
      <c r="AB10477"/>
      <c r="AC10477"/>
      <c r="AD10477"/>
      <c r="AE10477"/>
    </row>
    <row r="10478" spans="28:31" ht="13" x14ac:dyDescent="0.3">
      <c r="AB10478"/>
      <c r="AC10478"/>
      <c r="AD10478"/>
      <c r="AE10478"/>
    </row>
    <row r="10479" spans="28:31" ht="13" x14ac:dyDescent="0.3">
      <c r="AB10479"/>
      <c r="AC10479"/>
      <c r="AD10479"/>
      <c r="AE10479"/>
    </row>
    <row r="10480" spans="28:31" ht="13" x14ac:dyDescent="0.3">
      <c r="AB10480"/>
      <c r="AC10480"/>
      <c r="AD10480"/>
      <c r="AE10480"/>
    </row>
    <row r="10481" spans="28:31" ht="13" x14ac:dyDescent="0.3">
      <c r="AB10481"/>
      <c r="AC10481"/>
      <c r="AD10481"/>
      <c r="AE10481"/>
    </row>
    <row r="10482" spans="28:31" ht="13" x14ac:dyDescent="0.3">
      <c r="AB10482"/>
      <c r="AC10482"/>
      <c r="AD10482"/>
      <c r="AE10482"/>
    </row>
    <row r="10483" spans="28:31" ht="13" x14ac:dyDescent="0.3">
      <c r="AB10483"/>
      <c r="AC10483"/>
      <c r="AD10483"/>
      <c r="AE10483"/>
    </row>
    <row r="10484" spans="28:31" ht="13" x14ac:dyDescent="0.3">
      <c r="AB10484"/>
      <c r="AC10484"/>
      <c r="AD10484"/>
      <c r="AE10484"/>
    </row>
    <row r="10485" spans="28:31" ht="13" x14ac:dyDescent="0.3">
      <c r="AB10485"/>
      <c r="AC10485"/>
      <c r="AD10485"/>
      <c r="AE10485"/>
    </row>
    <row r="10486" spans="28:31" ht="13" x14ac:dyDescent="0.3">
      <c r="AB10486"/>
      <c r="AC10486"/>
      <c r="AD10486"/>
      <c r="AE10486"/>
    </row>
    <row r="10487" spans="28:31" ht="13" x14ac:dyDescent="0.3">
      <c r="AB10487"/>
      <c r="AC10487"/>
      <c r="AD10487"/>
      <c r="AE10487"/>
    </row>
    <row r="10488" spans="28:31" ht="13" x14ac:dyDescent="0.3">
      <c r="AB10488"/>
      <c r="AC10488"/>
      <c r="AD10488"/>
      <c r="AE10488"/>
    </row>
    <row r="10489" spans="28:31" ht="13" x14ac:dyDescent="0.3">
      <c r="AB10489"/>
      <c r="AC10489"/>
      <c r="AD10489"/>
      <c r="AE10489"/>
    </row>
    <row r="10490" spans="28:31" ht="13" x14ac:dyDescent="0.3">
      <c r="AB10490"/>
      <c r="AC10490"/>
      <c r="AD10490"/>
      <c r="AE10490"/>
    </row>
    <row r="10491" spans="28:31" ht="13" x14ac:dyDescent="0.3">
      <c r="AB10491"/>
      <c r="AC10491"/>
      <c r="AD10491"/>
      <c r="AE10491"/>
    </row>
    <row r="10492" spans="28:31" ht="13" x14ac:dyDescent="0.3">
      <c r="AB10492"/>
      <c r="AC10492"/>
      <c r="AD10492"/>
      <c r="AE10492"/>
    </row>
    <row r="10493" spans="28:31" ht="13" x14ac:dyDescent="0.3">
      <c r="AB10493"/>
      <c r="AC10493"/>
      <c r="AD10493"/>
      <c r="AE10493"/>
    </row>
    <row r="10494" spans="28:31" ht="13" x14ac:dyDescent="0.3">
      <c r="AB10494"/>
      <c r="AC10494"/>
      <c r="AD10494"/>
      <c r="AE10494"/>
    </row>
    <row r="10495" spans="28:31" ht="13" x14ac:dyDescent="0.3">
      <c r="AB10495"/>
      <c r="AC10495"/>
      <c r="AD10495"/>
      <c r="AE10495"/>
    </row>
    <row r="10496" spans="28:31" ht="13" x14ac:dyDescent="0.3">
      <c r="AB10496"/>
      <c r="AC10496"/>
      <c r="AD10496"/>
      <c r="AE10496"/>
    </row>
    <row r="10497" spans="28:31" ht="13" x14ac:dyDescent="0.3">
      <c r="AB10497"/>
      <c r="AC10497"/>
      <c r="AD10497"/>
      <c r="AE10497"/>
    </row>
    <row r="10498" spans="28:31" ht="13" x14ac:dyDescent="0.3">
      <c r="AB10498"/>
      <c r="AC10498"/>
      <c r="AD10498"/>
      <c r="AE10498"/>
    </row>
    <row r="10499" spans="28:31" ht="13" x14ac:dyDescent="0.3">
      <c r="AB10499"/>
      <c r="AC10499"/>
      <c r="AD10499"/>
      <c r="AE10499"/>
    </row>
    <row r="10500" spans="28:31" ht="13" x14ac:dyDescent="0.3">
      <c r="AB10500"/>
      <c r="AC10500"/>
      <c r="AD10500"/>
      <c r="AE10500"/>
    </row>
    <row r="10501" spans="28:31" ht="13" x14ac:dyDescent="0.3">
      <c r="AB10501"/>
      <c r="AC10501"/>
      <c r="AD10501"/>
      <c r="AE10501"/>
    </row>
    <row r="10502" spans="28:31" ht="13" x14ac:dyDescent="0.3">
      <c r="AB10502"/>
      <c r="AC10502"/>
      <c r="AD10502"/>
      <c r="AE10502"/>
    </row>
    <row r="10503" spans="28:31" ht="13" x14ac:dyDescent="0.3">
      <c r="AB10503"/>
      <c r="AC10503"/>
      <c r="AD10503"/>
      <c r="AE10503"/>
    </row>
    <row r="10504" spans="28:31" ht="13" x14ac:dyDescent="0.3">
      <c r="AB10504"/>
      <c r="AC10504"/>
      <c r="AD10504"/>
      <c r="AE10504"/>
    </row>
    <row r="10505" spans="28:31" ht="13" x14ac:dyDescent="0.3">
      <c r="AB10505"/>
      <c r="AC10505"/>
      <c r="AD10505"/>
      <c r="AE10505"/>
    </row>
    <row r="10506" spans="28:31" ht="13" x14ac:dyDescent="0.3">
      <c r="AB10506"/>
      <c r="AC10506"/>
      <c r="AD10506"/>
      <c r="AE10506"/>
    </row>
    <row r="10507" spans="28:31" ht="13" x14ac:dyDescent="0.3">
      <c r="AB10507"/>
      <c r="AC10507"/>
      <c r="AD10507"/>
      <c r="AE10507"/>
    </row>
    <row r="10508" spans="28:31" ht="13" x14ac:dyDescent="0.3">
      <c r="AB10508"/>
      <c r="AC10508"/>
      <c r="AD10508"/>
      <c r="AE10508"/>
    </row>
    <row r="10509" spans="28:31" ht="13" x14ac:dyDescent="0.3">
      <c r="AB10509"/>
      <c r="AC10509"/>
      <c r="AD10509"/>
      <c r="AE10509"/>
    </row>
    <row r="10510" spans="28:31" ht="13" x14ac:dyDescent="0.3">
      <c r="AB10510"/>
      <c r="AC10510"/>
      <c r="AD10510"/>
      <c r="AE10510"/>
    </row>
    <row r="10511" spans="28:31" ht="13" x14ac:dyDescent="0.3">
      <c r="AB10511"/>
      <c r="AC10511"/>
      <c r="AD10511"/>
      <c r="AE10511"/>
    </row>
    <row r="10512" spans="28:31" ht="13" x14ac:dyDescent="0.3">
      <c r="AB10512"/>
      <c r="AC10512"/>
      <c r="AD10512"/>
      <c r="AE10512"/>
    </row>
    <row r="10513" spans="28:31" ht="13" x14ac:dyDescent="0.3">
      <c r="AB10513"/>
      <c r="AC10513"/>
      <c r="AD10513"/>
      <c r="AE10513"/>
    </row>
    <row r="10514" spans="28:31" ht="13" x14ac:dyDescent="0.3">
      <c r="AB10514"/>
      <c r="AC10514"/>
      <c r="AD10514"/>
      <c r="AE10514"/>
    </row>
    <row r="10515" spans="28:31" ht="13" x14ac:dyDescent="0.3">
      <c r="AB10515"/>
      <c r="AC10515"/>
      <c r="AD10515"/>
      <c r="AE10515"/>
    </row>
    <row r="10516" spans="28:31" ht="13" x14ac:dyDescent="0.3">
      <c r="AB10516"/>
      <c r="AC10516"/>
      <c r="AD10516"/>
      <c r="AE10516"/>
    </row>
    <row r="10517" spans="28:31" ht="13" x14ac:dyDescent="0.3">
      <c r="AB10517"/>
      <c r="AC10517"/>
      <c r="AD10517"/>
      <c r="AE10517"/>
    </row>
    <row r="10518" spans="28:31" ht="13" x14ac:dyDescent="0.3">
      <c r="AB10518"/>
      <c r="AC10518"/>
      <c r="AD10518"/>
      <c r="AE10518"/>
    </row>
    <row r="10519" spans="28:31" ht="13" x14ac:dyDescent="0.3">
      <c r="AB10519"/>
      <c r="AC10519"/>
      <c r="AD10519"/>
      <c r="AE10519"/>
    </row>
    <row r="10520" spans="28:31" ht="13" x14ac:dyDescent="0.3">
      <c r="AB10520"/>
      <c r="AC10520"/>
      <c r="AD10520"/>
      <c r="AE10520"/>
    </row>
    <row r="10521" spans="28:31" ht="13" x14ac:dyDescent="0.3">
      <c r="AB10521"/>
      <c r="AC10521"/>
      <c r="AD10521"/>
      <c r="AE10521"/>
    </row>
    <row r="10522" spans="28:31" ht="13" x14ac:dyDescent="0.3">
      <c r="AB10522"/>
      <c r="AC10522"/>
      <c r="AD10522"/>
      <c r="AE10522"/>
    </row>
    <row r="10523" spans="28:31" ht="13" x14ac:dyDescent="0.3">
      <c r="AB10523"/>
      <c r="AC10523"/>
      <c r="AD10523"/>
      <c r="AE10523"/>
    </row>
    <row r="10524" spans="28:31" ht="13" x14ac:dyDescent="0.3">
      <c r="AB10524"/>
      <c r="AC10524"/>
      <c r="AD10524"/>
      <c r="AE10524"/>
    </row>
    <row r="10525" spans="28:31" ht="13" x14ac:dyDescent="0.3">
      <c r="AB10525"/>
      <c r="AC10525"/>
      <c r="AD10525"/>
      <c r="AE10525"/>
    </row>
    <row r="10526" spans="28:31" ht="13" x14ac:dyDescent="0.3">
      <c r="AB10526"/>
      <c r="AC10526"/>
      <c r="AD10526"/>
      <c r="AE10526"/>
    </row>
    <row r="10527" spans="28:31" ht="13" x14ac:dyDescent="0.3">
      <c r="AB10527"/>
      <c r="AC10527"/>
      <c r="AD10527"/>
      <c r="AE10527"/>
    </row>
    <row r="10528" spans="28:31" ht="13" x14ac:dyDescent="0.3">
      <c r="AB10528"/>
      <c r="AC10528"/>
      <c r="AD10528"/>
      <c r="AE10528"/>
    </row>
    <row r="10529" spans="28:31" ht="13" x14ac:dyDescent="0.3">
      <c r="AB10529"/>
      <c r="AC10529"/>
      <c r="AD10529"/>
      <c r="AE10529"/>
    </row>
    <row r="10530" spans="28:31" ht="13" x14ac:dyDescent="0.3">
      <c r="AB10530"/>
      <c r="AC10530"/>
      <c r="AD10530"/>
      <c r="AE10530"/>
    </row>
    <row r="10531" spans="28:31" ht="13" x14ac:dyDescent="0.3">
      <c r="AB10531"/>
      <c r="AC10531"/>
      <c r="AD10531"/>
      <c r="AE10531"/>
    </row>
    <row r="10532" spans="28:31" ht="13" x14ac:dyDescent="0.3">
      <c r="AB10532"/>
      <c r="AC10532"/>
      <c r="AD10532"/>
      <c r="AE10532"/>
    </row>
    <row r="10533" spans="28:31" ht="13" x14ac:dyDescent="0.3">
      <c r="AB10533"/>
      <c r="AC10533"/>
      <c r="AD10533"/>
      <c r="AE10533"/>
    </row>
    <row r="10534" spans="28:31" ht="13" x14ac:dyDescent="0.3">
      <c r="AB10534"/>
      <c r="AC10534"/>
      <c r="AD10534"/>
      <c r="AE10534"/>
    </row>
    <row r="10535" spans="28:31" ht="13" x14ac:dyDescent="0.3">
      <c r="AB10535"/>
      <c r="AC10535"/>
      <c r="AD10535"/>
      <c r="AE10535"/>
    </row>
    <row r="10536" spans="28:31" ht="13" x14ac:dyDescent="0.3">
      <c r="AB10536"/>
      <c r="AC10536"/>
      <c r="AD10536"/>
      <c r="AE10536"/>
    </row>
    <row r="10537" spans="28:31" ht="13" x14ac:dyDescent="0.3">
      <c r="AB10537"/>
      <c r="AC10537"/>
      <c r="AD10537"/>
      <c r="AE10537"/>
    </row>
    <row r="10538" spans="28:31" ht="13" x14ac:dyDescent="0.3">
      <c r="AB10538"/>
      <c r="AC10538"/>
      <c r="AD10538"/>
      <c r="AE10538"/>
    </row>
    <row r="10539" spans="28:31" ht="13" x14ac:dyDescent="0.3">
      <c r="AB10539"/>
      <c r="AC10539"/>
      <c r="AD10539"/>
      <c r="AE10539"/>
    </row>
    <row r="10540" spans="28:31" ht="13" x14ac:dyDescent="0.3">
      <c r="AB10540"/>
      <c r="AC10540"/>
      <c r="AD10540"/>
      <c r="AE10540"/>
    </row>
    <row r="10541" spans="28:31" ht="13" x14ac:dyDescent="0.3">
      <c r="AB10541"/>
      <c r="AC10541"/>
      <c r="AD10541"/>
      <c r="AE10541"/>
    </row>
    <row r="10542" spans="28:31" ht="13" x14ac:dyDescent="0.3">
      <c r="AB10542"/>
      <c r="AC10542"/>
      <c r="AD10542"/>
      <c r="AE10542"/>
    </row>
    <row r="10543" spans="28:31" ht="13" x14ac:dyDescent="0.3">
      <c r="AB10543"/>
      <c r="AC10543"/>
      <c r="AD10543"/>
      <c r="AE10543"/>
    </row>
    <row r="10544" spans="28:31" ht="13" x14ac:dyDescent="0.3">
      <c r="AB10544"/>
      <c r="AC10544"/>
      <c r="AD10544"/>
      <c r="AE10544"/>
    </row>
    <row r="10545" spans="28:31" ht="13" x14ac:dyDescent="0.3">
      <c r="AB10545"/>
      <c r="AC10545"/>
      <c r="AD10545"/>
      <c r="AE10545"/>
    </row>
    <row r="10546" spans="28:31" ht="13" x14ac:dyDescent="0.3">
      <c r="AB10546"/>
      <c r="AC10546"/>
      <c r="AD10546"/>
      <c r="AE10546"/>
    </row>
    <row r="10547" spans="28:31" ht="13" x14ac:dyDescent="0.3">
      <c r="AB10547"/>
      <c r="AC10547"/>
      <c r="AD10547"/>
      <c r="AE10547"/>
    </row>
    <row r="10548" spans="28:31" ht="13" x14ac:dyDescent="0.3">
      <c r="AB10548"/>
      <c r="AC10548"/>
      <c r="AD10548"/>
      <c r="AE10548"/>
    </row>
    <row r="10549" spans="28:31" ht="13" x14ac:dyDescent="0.3">
      <c r="AB10549"/>
      <c r="AC10549"/>
      <c r="AD10549"/>
      <c r="AE10549"/>
    </row>
    <row r="10550" spans="28:31" ht="13" x14ac:dyDescent="0.3">
      <c r="AB10550"/>
      <c r="AC10550"/>
      <c r="AD10550"/>
      <c r="AE10550"/>
    </row>
    <row r="10551" spans="28:31" ht="13" x14ac:dyDescent="0.3">
      <c r="AB10551"/>
      <c r="AC10551"/>
      <c r="AD10551"/>
      <c r="AE10551"/>
    </row>
    <row r="10552" spans="28:31" ht="13" x14ac:dyDescent="0.3">
      <c r="AB10552"/>
      <c r="AC10552"/>
      <c r="AD10552"/>
      <c r="AE10552"/>
    </row>
    <row r="10553" spans="28:31" ht="13" x14ac:dyDescent="0.3">
      <c r="AB10553"/>
      <c r="AC10553"/>
      <c r="AD10553"/>
      <c r="AE10553"/>
    </row>
    <row r="10554" spans="28:31" ht="13" x14ac:dyDescent="0.3">
      <c r="AB10554"/>
      <c r="AC10554"/>
      <c r="AD10554"/>
      <c r="AE10554"/>
    </row>
    <row r="10555" spans="28:31" ht="13" x14ac:dyDescent="0.3">
      <c r="AB10555"/>
      <c r="AC10555"/>
      <c r="AD10555"/>
      <c r="AE10555"/>
    </row>
    <row r="10556" spans="28:31" ht="13" x14ac:dyDescent="0.3">
      <c r="AB10556"/>
      <c r="AC10556"/>
      <c r="AD10556"/>
      <c r="AE10556"/>
    </row>
    <row r="10557" spans="28:31" ht="13" x14ac:dyDescent="0.3">
      <c r="AB10557"/>
      <c r="AC10557"/>
      <c r="AD10557"/>
      <c r="AE10557"/>
    </row>
    <row r="10558" spans="28:31" ht="13" x14ac:dyDescent="0.3">
      <c r="AB10558"/>
      <c r="AC10558"/>
      <c r="AD10558"/>
      <c r="AE10558"/>
    </row>
    <row r="10559" spans="28:31" ht="13" x14ac:dyDescent="0.3">
      <c r="AB10559"/>
      <c r="AC10559"/>
      <c r="AD10559"/>
      <c r="AE10559"/>
    </row>
    <row r="10560" spans="28:31" ht="13" x14ac:dyDescent="0.3">
      <c r="AB10560"/>
      <c r="AC10560"/>
      <c r="AD10560"/>
      <c r="AE10560"/>
    </row>
    <row r="10561" spans="28:31" ht="13" x14ac:dyDescent="0.3">
      <c r="AB10561"/>
      <c r="AC10561"/>
      <c r="AD10561"/>
      <c r="AE10561"/>
    </row>
    <row r="10562" spans="28:31" ht="13" x14ac:dyDescent="0.3">
      <c r="AB10562"/>
      <c r="AC10562"/>
      <c r="AD10562"/>
      <c r="AE10562"/>
    </row>
    <row r="10563" spans="28:31" ht="13" x14ac:dyDescent="0.3">
      <c r="AB10563"/>
      <c r="AC10563"/>
      <c r="AD10563"/>
      <c r="AE10563"/>
    </row>
    <row r="10564" spans="28:31" ht="13" x14ac:dyDescent="0.3">
      <c r="AB10564"/>
      <c r="AC10564"/>
      <c r="AD10564"/>
      <c r="AE10564"/>
    </row>
    <row r="10565" spans="28:31" ht="13" x14ac:dyDescent="0.3">
      <c r="AB10565"/>
      <c r="AC10565"/>
      <c r="AD10565"/>
      <c r="AE10565"/>
    </row>
    <row r="10566" spans="28:31" ht="13" x14ac:dyDescent="0.3">
      <c r="AB10566"/>
      <c r="AC10566"/>
      <c r="AD10566"/>
      <c r="AE10566"/>
    </row>
    <row r="10567" spans="28:31" ht="13" x14ac:dyDescent="0.3">
      <c r="AB10567"/>
      <c r="AC10567"/>
      <c r="AD10567"/>
      <c r="AE10567"/>
    </row>
    <row r="10568" spans="28:31" ht="13" x14ac:dyDescent="0.3">
      <c r="AB10568"/>
      <c r="AC10568"/>
      <c r="AD10568"/>
      <c r="AE10568"/>
    </row>
    <row r="10569" spans="28:31" ht="13" x14ac:dyDescent="0.3">
      <c r="AB10569"/>
      <c r="AC10569"/>
      <c r="AD10569"/>
      <c r="AE10569"/>
    </row>
    <row r="10570" spans="28:31" ht="13" x14ac:dyDescent="0.3">
      <c r="AB10570"/>
      <c r="AC10570"/>
      <c r="AD10570"/>
      <c r="AE10570"/>
    </row>
    <row r="10571" spans="28:31" ht="13" x14ac:dyDescent="0.3">
      <c r="AB10571"/>
      <c r="AC10571"/>
      <c r="AD10571"/>
      <c r="AE10571"/>
    </row>
    <row r="10572" spans="28:31" ht="13" x14ac:dyDescent="0.3">
      <c r="AB10572"/>
      <c r="AC10572"/>
      <c r="AD10572"/>
      <c r="AE10572"/>
    </row>
    <row r="10573" spans="28:31" ht="13" x14ac:dyDescent="0.3">
      <c r="AB10573"/>
      <c r="AC10573"/>
      <c r="AD10573"/>
      <c r="AE10573"/>
    </row>
    <row r="10574" spans="28:31" ht="13" x14ac:dyDescent="0.3">
      <c r="AB10574"/>
      <c r="AC10574"/>
      <c r="AD10574"/>
      <c r="AE10574"/>
    </row>
    <row r="10575" spans="28:31" ht="13" x14ac:dyDescent="0.3">
      <c r="AB10575"/>
      <c r="AC10575"/>
      <c r="AD10575"/>
      <c r="AE10575"/>
    </row>
    <row r="10576" spans="28:31" ht="13" x14ac:dyDescent="0.3">
      <c r="AB10576"/>
      <c r="AC10576"/>
      <c r="AD10576"/>
      <c r="AE10576"/>
    </row>
    <row r="10577" spans="28:31" ht="13" x14ac:dyDescent="0.3">
      <c r="AB10577"/>
      <c r="AC10577"/>
      <c r="AD10577"/>
      <c r="AE10577"/>
    </row>
    <row r="10578" spans="28:31" ht="13" x14ac:dyDescent="0.3">
      <c r="AB10578"/>
      <c r="AC10578"/>
      <c r="AD10578"/>
      <c r="AE10578"/>
    </row>
    <row r="10579" spans="28:31" ht="13" x14ac:dyDescent="0.3">
      <c r="AB10579"/>
      <c r="AC10579"/>
      <c r="AD10579"/>
      <c r="AE10579"/>
    </row>
    <row r="10580" spans="28:31" ht="13" x14ac:dyDescent="0.3">
      <c r="AB10580"/>
      <c r="AC10580"/>
      <c r="AD10580"/>
      <c r="AE10580"/>
    </row>
    <row r="10581" spans="28:31" ht="13" x14ac:dyDescent="0.3">
      <c r="AB10581"/>
      <c r="AC10581"/>
      <c r="AD10581"/>
      <c r="AE10581"/>
    </row>
    <row r="10582" spans="28:31" ht="13" x14ac:dyDescent="0.3">
      <c r="AB10582"/>
      <c r="AC10582"/>
      <c r="AD10582"/>
      <c r="AE10582"/>
    </row>
    <row r="10583" spans="28:31" ht="13" x14ac:dyDescent="0.3">
      <c r="AB10583"/>
      <c r="AC10583"/>
      <c r="AD10583"/>
      <c r="AE10583"/>
    </row>
    <row r="10584" spans="28:31" ht="13" x14ac:dyDescent="0.3">
      <c r="AB10584"/>
      <c r="AC10584"/>
      <c r="AD10584"/>
      <c r="AE10584"/>
    </row>
    <row r="10585" spans="28:31" ht="13" x14ac:dyDescent="0.3">
      <c r="AB10585"/>
      <c r="AC10585"/>
      <c r="AD10585"/>
      <c r="AE10585"/>
    </row>
    <row r="10586" spans="28:31" ht="13" x14ac:dyDescent="0.3">
      <c r="AB10586"/>
      <c r="AC10586"/>
      <c r="AD10586"/>
      <c r="AE10586"/>
    </row>
    <row r="10587" spans="28:31" ht="13" x14ac:dyDescent="0.3">
      <c r="AB10587"/>
      <c r="AC10587"/>
      <c r="AD10587"/>
      <c r="AE10587"/>
    </row>
    <row r="10588" spans="28:31" ht="13" x14ac:dyDescent="0.3">
      <c r="AB10588"/>
      <c r="AC10588"/>
      <c r="AD10588"/>
      <c r="AE10588"/>
    </row>
    <row r="10589" spans="28:31" ht="13" x14ac:dyDescent="0.3">
      <c r="AB10589"/>
      <c r="AC10589"/>
      <c r="AD10589"/>
      <c r="AE10589"/>
    </row>
    <row r="10590" spans="28:31" ht="13" x14ac:dyDescent="0.3">
      <c r="AB10590"/>
      <c r="AC10590"/>
      <c r="AD10590"/>
      <c r="AE10590"/>
    </row>
    <row r="10591" spans="28:31" ht="13" x14ac:dyDescent="0.3">
      <c r="AB10591"/>
      <c r="AC10591"/>
      <c r="AD10591"/>
      <c r="AE10591"/>
    </row>
    <row r="10592" spans="28:31" ht="13" x14ac:dyDescent="0.3">
      <c r="AB10592"/>
      <c r="AC10592"/>
      <c r="AD10592"/>
      <c r="AE10592"/>
    </row>
    <row r="10593" spans="28:31" ht="13" x14ac:dyDescent="0.3">
      <c r="AB10593"/>
      <c r="AC10593"/>
      <c r="AD10593"/>
      <c r="AE10593"/>
    </row>
    <row r="10594" spans="28:31" ht="13" x14ac:dyDescent="0.3">
      <c r="AB10594"/>
      <c r="AC10594"/>
      <c r="AD10594"/>
      <c r="AE10594"/>
    </row>
    <row r="10595" spans="28:31" ht="13" x14ac:dyDescent="0.3">
      <c r="AB10595"/>
      <c r="AC10595"/>
      <c r="AD10595"/>
      <c r="AE10595"/>
    </row>
    <row r="10596" spans="28:31" ht="13" x14ac:dyDescent="0.3">
      <c r="AB10596"/>
      <c r="AC10596"/>
      <c r="AD10596"/>
      <c r="AE10596"/>
    </row>
    <row r="10597" spans="28:31" ht="13" x14ac:dyDescent="0.3">
      <c r="AB10597"/>
      <c r="AC10597"/>
      <c r="AD10597"/>
      <c r="AE10597"/>
    </row>
    <row r="10598" spans="28:31" ht="13" x14ac:dyDescent="0.3">
      <c r="AB10598"/>
      <c r="AC10598"/>
      <c r="AD10598"/>
      <c r="AE10598"/>
    </row>
    <row r="10599" spans="28:31" ht="13" x14ac:dyDescent="0.3">
      <c r="AB10599"/>
      <c r="AC10599"/>
      <c r="AD10599"/>
      <c r="AE10599"/>
    </row>
    <row r="10600" spans="28:31" ht="13" x14ac:dyDescent="0.3">
      <c r="AB10600"/>
      <c r="AC10600"/>
      <c r="AD10600"/>
      <c r="AE10600"/>
    </row>
    <row r="10601" spans="28:31" ht="13" x14ac:dyDescent="0.3">
      <c r="AB10601"/>
      <c r="AC10601"/>
      <c r="AD10601"/>
      <c r="AE10601"/>
    </row>
    <row r="10602" spans="28:31" ht="13" x14ac:dyDescent="0.3">
      <c r="AB10602"/>
      <c r="AC10602"/>
      <c r="AD10602"/>
      <c r="AE10602"/>
    </row>
    <row r="10603" spans="28:31" ht="13" x14ac:dyDescent="0.3">
      <c r="AB10603"/>
      <c r="AC10603"/>
      <c r="AD10603"/>
      <c r="AE10603"/>
    </row>
    <row r="10604" spans="28:31" ht="13" x14ac:dyDescent="0.3">
      <c r="AB10604"/>
      <c r="AC10604"/>
      <c r="AD10604"/>
      <c r="AE10604"/>
    </row>
    <row r="10605" spans="28:31" ht="13" x14ac:dyDescent="0.3">
      <c r="AB10605"/>
      <c r="AC10605"/>
      <c r="AD10605"/>
      <c r="AE10605"/>
    </row>
    <row r="10606" spans="28:31" ht="13" x14ac:dyDescent="0.3">
      <c r="AB10606"/>
      <c r="AC10606"/>
      <c r="AD10606"/>
      <c r="AE10606"/>
    </row>
    <row r="10607" spans="28:31" ht="13" x14ac:dyDescent="0.3">
      <c r="AB10607"/>
      <c r="AC10607"/>
      <c r="AD10607"/>
      <c r="AE10607"/>
    </row>
    <row r="10608" spans="28:31" ht="13" x14ac:dyDescent="0.3">
      <c r="AB10608"/>
      <c r="AC10608"/>
      <c r="AD10608"/>
      <c r="AE10608"/>
    </row>
    <row r="10609" spans="28:31" ht="13" x14ac:dyDescent="0.3">
      <c r="AB10609"/>
      <c r="AC10609"/>
      <c r="AD10609"/>
      <c r="AE10609"/>
    </row>
    <row r="10610" spans="28:31" ht="13" x14ac:dyDescent="0.3">
      <c r="AB10610"/>
      <c r="AC10610"/>
      <c r="AD10610"/>
      <c r="AE10610"/>
    </row>
    <row r="10611" spans="28:31" ht="13" x14ac:dyDescent="0.3">
      <c r="AB10611"/>
      <c r="AC10611"/>
      <c r="AD10611"/>
      <c r="AE10611"/>
    </row>
    <row r="10612" spans="28:31" ht="13" x14ac:dyDescent="0.3">
      <c r="AB10612"/>
      <c r="AC10612"/>
      <c r="AD10612"/>
      <c r="AE10612"/>
    </row>
    <row r="10613" spans="28:31" ht="13" x14ac:dyDescent="0.3">
      <c r="AB10613"/>
      <c r="AC10613"/>
      <c r="AD10613"/>
      <c r="AE10613"/>
    </row>
    <row r="10614" spans="28:31" ht="13" x14ac:dyDescent="0.3">
      <c r="AB10614"/>
      <c r="AC10614"/>
      <c r="AD10614"/>
      <c r="AE10614"/>
    </row>
    <row r="10615" spans="28:31" ht="13" x14ac:dyDescent="0.3">
      <c r="AB10615"/>
      <c r="AC10615"/>
      <c r="AD10615"/>
      <c r="AE10615"/>
    </row>
    <row r="10616" spans="28:31" ht="13" x14ac:dyDescent="0.3">
      <c r="AB10616"/>
      <c r="AC10616"/>
      <c r="AD10616"/>
      <c r="AE10616"/>
    </row>
    <row r="10617" spans="28:31" ht="13" x14ac:dyDescent="0.3">
      <c r="AB10617"/>
      <c r="AC10617"/>
      <c r="AD10617"/>
      <c r="AE10617"/>
    </row>
    <row r="10618" spans="28:31" ht="13" x14ac:dyDescent="0.3">
      <c r="AB10618"/>
      <c r="AC10618"/>
      <c r="AD10618"/>
      <c r="AE10618"/>
    </row>
    <row r="10619" spans="28:31" ht="13" x14ac:dyDescent="0.3">
      <c r="AB10619"/>
      <c r="AC10619"/>
      <c r="AD10619"/>
      <c r="AE10619"/>
    </row>
    <row r="10620" spans="28:31" ht="13" x14ac:dyDescent="0.3">
      <c r="AB10620"/>
      <c r="AC10620"/>
      <c r="AD10620"/>
      <c r="AE10620"/>
    </row>
    <row r="10621" spans="28:31" ht="13" x14ac:dyDescent="0.3">
      <c r="AB10621"/>
      <c r="AC10621"/>
      <c r="AD10621"/>
      <c r="AE10621"/>
    </row>
    <row r="10622" spans="28:31" ht="13" x14ac:dyDescent="0.3">
      <c r="AB10622"/>
      <c r="AC10622"/>
      <c r="AD10622"/>
      <c r="AE10622"/>
    </row>
    <row r="10623" spans="28:31" ht="13" x14ac:dyDescent="0.3">
      <c r="AB10623"/>
      <c r="AC10623"/>
      <c r="AD10623"/>
      <c r="AE10623"/>
    </row>
    <row r="10624" spans="28:31" ht="13" x14ac:dyDescent="0.3">
      <c r="AB10624"/>
      <c r="AC10624"/>
      <c r="AD10624"/>
      <c r="AE10624"/>
    </row>
    <row r="10625" spans="28:31" ht="13" x14ac:dyDescent="0.3">
      <c r="AB10625"/>
      <c r="AC10625"/>
      <c r="AD10625"/>
      <c r="AE10625"/>
    </row>
    <row r="10626" spans="28:31" ht="13" x14ac:dyDescent="0.3">
      <c r="AB10626"/>
      <c r="AC10626"/>
      <c r="AD10626"/>
      <c r="AE10626"/>
    </row>
    <row r="10627" spans="28:31" ht="13" x14ac:dyDescent="0.3">
      <c r="AB10627"/>
      <c r="AC10627"/>
      <c r="AD10627"/>
      <c r="AE10627"/>
    </row>
    <row r="10628" spans="28:31" ht="13" x14ac:dyDescent="0.3">
      <c r="AB10628"/>
      <c r="AC10628"/>
      <c r="AD10628"/>
      <c r="AE10628"/>
    </row>
    <row r="10629" spans="28:31" ht="13" x14ac:dyDescent="0.3">
      <c r="AB10629"/>
      <c r="AC10629"/>
      <c r="AD10629"/>
      <c r="AE10629"/>
    </row>
    <row r="10630" spans="28:31" ht="13" x14ac:dyDescent="0.3">
      <c r="AB10630"/>
      <c r="AC10630"/>
      <c r="AD10630"/>
      <c r="AE10630"/>
    </row>
    <row r="10631" spans="28:31" ht="13" x14ac:dyDescent="0.3">
      <c r="AB10631"/>
      <c r="AC10631"/>
      <c r="AD10631"/>
      <c r="AE10631"/>
    </row>
    <row r="10632" spans="28:31" ht="13" x14ac:dyDescent="0.3">
      <c r="AB10632"/>
      <c r="AC10632"/>
      <c r="AD10632"/>
      <c r="AE10632"/>
    </row>
    <row r="10633" spans="28:31" ht="13" x14ac:dyDescent="0.3">
      <c r="AB10633"/>
      <c r="AC10633"/>
      <c r="AD10633"/>
      <c r="AE10633"/>
    </row>
    <row r="10634" spans="28:31" ht="13" x14ac:dyDescent="0.3">
      <c r="AB10634"/>
      <c r="AC10634"/>
      <c r="AD10634"/>
      <c r="AE10634"/>
    </row>
    <row r="10635" spans="28:31" ht="13" x14ac:dyDescent="0.3">
      <c r="AB10635"/>
      <c r="AC10635"/>
      <c r="AD10635"/>
      <c r="AE10635"/>
    </row>
    <row r="10636" spans="28:31" ht="13" x14ac:dyDescent="0.3">
      <c r="AB10636"/>
      <c r="AC10636"/>
      <c r="AD10636"/>
      <c r="AE10636"/>
    </row>
    <row r="10637" spans="28:31" ht="13" x14ac:dyDescent="0.3">
      <c r="AB10637"/>
      <c r="AC10637"/>
      <c r="AD10637"/>
      <c r="AE10637"/>
    </row>
    <row r="10638" spans="28:31" ht="13" x14ac:dyDescent="0.3">
      <c r="AB10638"/>
      <c r="AC10638"/>
      <c r="AD10638"/>
      <c r="AE10638"/>
    </row>
    <row r="10639" spans="28:31" ht="13" x14ac:dyDescent="0.3">
      <c r="AB10639"/>
      <c r="AC10639"/>
      <c r="AD10639"/>
      <c r="AE10639"/>
    </row>
    <row r="10640" spans="28:31" ht="13" x14ac:dyDescent="0.3">
      <c r="AB10640"/>
      <c r="AC10640"/>
      <c r="AD10640"/>
      <c r="AE10640"/>
    </row>
    <row r="10641" spans="28:31" ht="13" x14ac:dyDescent="0.3">
      <c r="AB10641"/>
      <c r="AC10641"/>
      <c r="AD10641"/>
      <c r="AE10641"/>
    </row>
    <row r="10642" spans="28:31" ht="13" x14ac:dyDescent="0.3">
      <c r="AB10642"/>
      <c r="AC10642"/>
      <c r="AD10642"/>
      <c r="AE10642"/>
    </row>
    <row r="10643" spans="28:31" ht="13" x14ac:dyDescent="0.3">
      <c r="AB10643"/>
      <c r="AC10643"/>
      <c r="AD10643"/>
      <c r="AE10643"/>
    </row>
    <row r="10644" spans="28:31" ht="13" x14ac:dyDescent="0.3">
      <c r="AB10644"/>
      <c r="AC10644"/>
      <c r="AD10644"/>
      <c r="AE10644"/>
    </row>
    <row r="10645" spans="28:31" ht="13" x14ac:dyDescent="0.3">
      <c r="AB10645"/>
      <c r="AC10645"/>
      <c r="AD10645"/>
      <c r="AE10645"/>
    </row>
    <row r="10646" spans="28:31" ht="13" x14ac:dyDescent="0.3">
      <c r="AB10646"/>
      <c r="AC10646"/>
      <c r="AD10646"/>
      <c r="AE10646"/>
    </row>
    <row r="10647" spans="28:31" ht="13" x14ac:dyDescent="0.3">
      <c r="AB10647"/>
      <c r="AC10647"/>
      <c r="AD10647"/>
      <c r="AE10647"/>
    </row>
    <row r="10648" spans="28:31" ht="13" x14ac:dyDescent="0.3">
      <c r="AB10648"/>
      <c r="AC10648"/>
      <c r="AD10648"/>
      <c r="AE10648"/>
    </row>
    <row r="10649" spans="28:31" ht="13" x14ac:dyDescent="0.3">
      <c r="AB10649"/>
      <c r="AC10649"/>
      <c r="AD10649"/>
      <c r="AE10649"/>
    </row>
    <row r="10650" spans="28:31" ht="13" x14ac:dyDescent="0.3">
      <c r="AB10650"/>
      <c r="AC10650"/>
      <c r="AD10650"/>
      <c r="AE10650"/>
    </row>
    <row r="10651" spans="28:31" ht="13" x14ac:dyDescent="0.3">
      <c r="AB10651"/>
      <c r="AC10651"/>
      <c r="AD10651"/>
      <c r="AE10651"/>
    </row>
    <row r="10652" spans="28:31" ht="13" x14ac:dyDescent="0.3">
      <c r="AB10652"/>
      <c r="AC10652"/>
      <c r="AD10652"/>
      <c r="AE10652"/>
    </row>
    <row r="10653" spans="28:31" ht="13" x14ac:dyDescent="0.3">
      <c r="AB10653"/>
      <c r="AC10653"/>
      <c r="AD10653"/>
      <c r="AE10653"/>
    </row>
    <row r="10654" spans="28:31" ht="13" x14ac:dyDescent="0.3">
      <c r="AB10654"/>
      <c r="AC10654"/>
      <c r="AD10654"/>
      <c r="AE10654"/>
    </row>
    <row r="10655" spans="28:31" ht="13" x14ac:dyDescent="0.3">
      <c r="AB10655"/>
      <c r="AC10655"/>
      <c r="AD10655"/>
      <c r="AE10655"/>
    </row>
    <row r="10656" spans="28:31" ht="13" x14ac:dyDescent="0.3">
      <c r="AB10656"/>
      <c r="AC10656"/>
      <c r="AD10656"/>
      <c r="AE10656"/>
    </row>
    <row r="10657" spans="28:31" ht="13" x14ac:dyDescent="0.3">
      <c r="AB10657"/>
      <c r="AC10657"/>
      <c r="AD10657"/>
      <c r="AE10657"/>
    </row>
    <row r="10658" spans="28:31" ht="13" x14ac:dyDescent="0.3">
      <c r="AB10658"/>
      <c r="AC10658"/>
      <c r="AD10658"/>
      <c r="AE10658"/>
    </row>
    <row r="10659" spans="28:31" ht="13" x14ac:dyDescent="0.3">
      <c r="AB10659"/>
      <c r="AC10659"/>
      <c r="AD10659"/>
      <c r="AE10659"/>
    </row>
    <row r="10660" spans="28:31" ht="13" x14ac:dyDescent="0.3">
      <c r="AB10660"/>
      <c r="AC10660"/>
      <c r="AD10660"/>
      <c r="AE10660"/>
    </row>
    <row r="10661" spans="28:31" ht="13" x14ac:dyDescent="0.3">
      <c r="AB10661"/>
      <c r="AC10661"/>
      <c r="AD10661"/>
      <c r="AE10661"/>
    </row>
    <row r="10662" spans="28:31" ht="13" x14ac:dyDescent="0.3">
      <c r="AB10662"/>
      <c r="AC10662"/>
      <c r="AD10662"/>
      <c r="AE10662"/>
    </row>
    <row r="10663" spans="28:31" ht="13" x14ac:dyDescent="0.3">
      <c r="AB10663"/>
      <c r="AC10663"/>
      <c r="AD10663"/>
      <c r="AE10663"/>
    </row>
    <row r="10664" spans="28:31" ht="13" x14ac:dyDescent="0.3">
      <c r="AB10664"/>
      <c r="AC10664"/>
      <c r="AD10664"/>
      <c r="AE10664"/>
    </row>
    <row r="10665" spans="28:31" ht="13" x14ac:dyDescent="0.3">
      <c r="AB10665"/>
      <c r="AC10665"/>
      <c r="AD10665"/>
      <c r="AE10665"/>
    </row>
    <row r="10666" spans="28:31" ht="13" x14ac:dyDescent="0.3">
      <c r="AB10666"/>
      <c r="AC10666"/>
      <c r="AD10666"/>
      <c r="AE10666"/>
    </row>
    <row r="10667" spans="28:31" ht="13" x14ac:dyDescent="0.3">
      <c r="AB10667"/>
      <c r="AC10667"/>
      <c r="AD10667"/>
      <c r="AE10667"/>
    </row>
    <row r="10668" spans="28:31" ht="13" x14ac:dyDescent="0.3">
      <c r="AB10668"/>
      <c r="AC10668"/>
      <c r="AD10668"/>
      <c r="AE10668"/>
    </row>
    <row r="10669" spans="28:31" ht="13" x14ac:dyDescent="0.3">
      <c r="AB10669"/>
      <c r="AC10669"/>
      <c r="AD10669"/>
      <c r="AE10669"/>
    </row>
    <row r="10670" spans="28:31" ht="13" x14ac:dyDescent="0.3">
      <c r="AB10670"/>
      <c r="AC10670"/>
      <c r="AD10670"/>
      <c r="AE10670"/>
    </row>
    <row r="10671" spans="28:31" ht="13" x14ac:dyDescent="0.3">
      <c r="AB10671"/>
      <c r="AC10671"/>
      <c r="AD10671"/>
      <c r="AE10671"/>
    </row>
    <row r="10672" spans="28:31" ht="13" x14ac:dyDescent="0.3">
      <c r="AB10672"/>
      <c r="AC10672"/>
      <c r="AD10672"/>
      <c r="AE10672"/>
    </row>
    <row r="10673" spans="28:31" ht="13" x14ac:dyDescent="0.3">
      <c r="AB10673"/>
      <c r="AC10673"/>
      <c r="AD10673"/>
      <c r="AE10673"/>
    </row>
    <row r="10674" spans="28:31" ht="13" x14ac:dyDescent="0.3">
      <c r="AB10674"/>
      <c r="AC10674"/>
      <c r="AD10674"/>
      <c r="AE10674"/>
    </row>
    <row r="10675" spans="28:31" ht="13" x14ac:dyDescent="0.3">
      <c r="AB10675"/>
      <c r="AC10675"/>
      <c r="AD10675"/>
      <c r="AE10675"/>
    </row>
    <row r="10676" spans="28:31" ht="13" x14ac:dyDescent="0.3">
      <c r="AB10676"/>
      <c r="AC10676"/>
      <c r="AD10676"/>
      <c r="AE10676"/>
    </row>
    <row r="10677" spans="28:31" ht="13" x14ac:dyDescent="0.3">
      <c r="AB10677"/>
      <c r="AC10677"/>
      <c r="AD10677"/>
      <c r="AE10677"/>
    </row>
    <row r="10678" spans="28:31" ht="13" x14ac:dyDescent="0.3">
      <c r="AB10678"/>
      <c r="AC10678"/>
      <c r="AD10678"/>
      <c r="AE10678"/>
    </row>
    <row r="10679" spans="28:31" ht="13" x14ac:dyDescent="0.3">
      <c r="AB10679"/>
      <c r="AC10679"/>
      <c r="AD10679"/>
      <c r="AE10679"/>
    </row>
    <row r="10680" spans="28:31" ht="13" x14ac:dyDescent="0.3">
      <c r="AB10680"/>
      <c r="AC10680"/>
      <c r="AD10680"/>
      <c r="AE10680"/>
    </row>
    <row r="10681" spans="28:31" ht="13" x14ac:dyDescent="0.3">
      <c r="AB10681"/>
      <c r="AC10681"/>
      <c r="AD10681"/>
      <c r="AE10681"/>
    </row>
    <row r="10682" spans="28:31" ht="13" x14ac:dyDescent="0.3">
      <c r="AB10682"/>
      <c r="AC10682"/>
      <c r="AD10682"/>
      <c r="AE10682"/>
    </row>
    <row r="10683" spans="28:31" ht="13" x14ac:dyDescent="0.3">
      <c r="AB10683"/>
      <c r="AC10683"/>
      <c r="AD10683"/>
      <c r="AE10683"/>
    </row>
    <row r="10684" spans="28:31" ht="13" x14ac:dyDescent="0.3">
      <c r="AB10684"/>
      <c r="AC10684"/>
      <c r="AD10684"/>
      <c r="AE10684"/>
    </row>
    <row r="10685" spans="28:31" ht="13" x14ac:dyDescent="0.3">
      <c r="AB10685"/>
      <c r="AC10685"/>
      <c r="AD10685"/>
      <c r="AE10685"/>
    </row>
    <row r="10686" spans="28:31" ht="13" x14ac:dyDescent="0.3">
      <c r="AB10686"/>
      <c r="AC10686"/>
      <c r="AD10686"/>
      <c r="AE10686"/>
    </row>
    <row r="10687" spans="28:31" ht="13" x14ac:dyDescent="0.3">
      <c r="AB10687"/>
      <c r="AC10687"/>
      <c r="AD10687"/>
      <c r="AE10687"/>
    </row>
    <row r="10688" spans="28:31" ht="13" x14ac:dyDescent="0.3">
      <c r="AB10688"/>
      <c r="AC10688"/>
      <c r="AD10688"/>
      <c r="AE10688"/>
    </row>
    <row r="10689" spans="28:31" ht="13" x14ac:dyDescent="0.3">
      <c r="AB10689"/>
      <c r="AC10689"/>
      <c r="AD10689"/>
      <c r="AE10689"/>
    </row>
    <row r="10690" spans="28:31" ht="13" x14ac:dyDescent="0.3">
      <c r="AB10690"/>
      <c r="AC10690"/>
      <c r="AD10690"/>
      <c r="AE10690"/>
    </row>
    <row r="10691" spans="28:31" ht="13" x14ac:dyDescent="0.3">
      <c r="AB10691"/>
      <c r="AC10691"/>
      <c r="AD10691"/>
      <c r="AE10691"/>
    </row>
    <row r="10692" spans="28:31" ht="13" x14ac:dyDescent="0.3">
      <c r="AB10692"/>
      <c r="AC10692"/>
      <c r="AD10692"/>
      <c r="AE10692"/>
    </row>
    <row r="10693" spans="28:31" ht="13" x14ac:dyDescent="0.3">
      <c r="AB10693"/>
      <c r="AC10693"/>
      <c r="AD10693"/>
      <c r="AE10693"/>
    </row>
    <row r="10694" spans="28:31" ht="13" x14ac:dyDescent="0.3">
      <c r="AB10694"/>
      <c r="AC10694"/>
      <c r="AD10694"/>
      <c r="AE10694"/>
    </row>
    <row r="10695" spans="28:31" ht="13" x14ac:dyDescent="0.3">
      <c r="AB10695"/>
      <c r="AC10695"/>
      <c r="AD10695"/>
      <c r="AE10695"/>
    </row>
    <row r="10696" spans="28:31" ht="13" x14ac:dyDescent="0.3">
      <c r="AB10696"/>
      <c r="AC10696"/>
      <c r="AD10696"/>
      <c r="AE10696"/>
    </row>
    <row r="10697" spans="28:31" ht="13" x14ac:dyDescent="0.3">
      <c r="AB10697"/>
      <c r="AC10697"/>
      <c r="AD10697"/>
      <c r="AE10697"/>
    </row>
    <row r="10698" spans="28:31" ht="13" x14ac:dyDescent="0.3">
      <c r="AB10698"/>
      <c r="AC10698"/>
      <c r="AD10698"/>
      <c r="AE10698"/>
    </row>
    <row r="10699" spans="28:31" ht="13" x14ac:dyDescent="0.3">
      <c r="AB10699"/>
      <c r="AC10699"/>
      <c r="AD10699"/>
      <c r="AE10699"/>
    </row>
    <row r="10700" spans="28:31" ht="13" x14ac:dyDescent="0.3">
      <c r="AB10700"/>
      <c r="AC10700"/>
      <c r="AD10700"/>
      <c r="AE10700"/>
    </row>
    <row r="10701" spans="28:31" ht="13" x14ac:dyDescent="0.3">
      <c r="AB10701"/>
      <c r="AC10701"/>
      <c r="AD10701"/>
      <c r="AE10701"/>
    </row>
    <row r="10702" spans="28:31" ht="13" x14ac:dyDescent="0.3">
      <c r="AB10702"/>
      <c r="AC10702"/>
      <c r="AD10702"/>
      <c r="AE10702"/>
    </row>
    <row r="10703" spans="28:31" ht="13" x14ac:dyDescent="0.3">
      <c r="AB10703"/>
      <c r="AC10703"/>
      <c r="AD10703"/>
      <c r="AE10703"/>
    </row>
    <row r="10704" spans="28:31" ht="13" x14ac:dyDescent="0.3">
      <c r="AB10704"/>
      <c r="AC10704"/>
      <c r="AD10704"/>
      <c r="AE10704"/>
    </row>
    <row r="10705" spans="28:31" ht="13" x14ac:dyDescent="0.3">
      <c r="AB10705"/>
      <c r="AC10705"/>
      <c r="AD10705"/>
      <c r="AE10705"/>
    </row>
    <row r="10706" spans="28:31" ht="13" x14ac:dyDescent="0.3">
      <c r="AB10706"/>
      <c r="AC10706"/>
      <c r="AD10706"/>
      <c r="AE10706"/>
    </row>
    <row r="10707" spans="28:31" ht="13" x14ac:dyDescent="0.3">
      <c r="AB10707"/>
      <c r="AC10707"/>
      <c r="AD10707"/>
      <c r="AE10707"/>
    </row>
    <row r="10708" spans="28:31" ht="13" x14ac:dyDescent="0.3">
      <c r="AB10708"/>
      <c r="AC10708"/>
      <c r="AD10708"/>
      <c r="AE10708"/>
    </row>
    <row r="10709" spans="28:31" ht="13" x14ac:dyDescent="0.3">
      <c r="AB10709"/>
      <c r="AC10709"/>
      <c r="AD10709"/>
      <c r="AE10709"/>
    </row>
    <row r="10710" spans="28:31" ht="13" x14ac:dyDescent="0.3">
      <c r="AB10710"/>
      <c r="AC10710"/>
      <c r="AD10710"/>
      <c r="AE10710"/>
    </row>
    <row r="10711" spans="28:31" ht="13" x14ac:dyDescent="0.3">
      <c r="AB10711"/>
      <c r="AC10711"/>
      <c r="AD10711"/>
      <c r="AE10711"/>
    </row>
    <row r="10712" spans="28:31" ht="13" x14ac:dyDescent="0.3">
      <c r="AB10712"/>
      <c r="AC10712"/>
      <c r="AD10712"/>
      <c r="AE10712"/>
    </row>
    <row r="10713" spans="28:31" ht="13" x14ac:dyDescent="0.3">
      <c r="AB10713"/>
      <c r="AC10713"/>
      <c r="AD10713"/>
      <c r="AE10713"/>
    </row>
    <row r="10714" spans="28:31" ht="13" x14ac:dyDescent="0.3">
      <c r="AB10714"/>
      <c r="AC10714"/>
      <c r="AD10714"/>
      <c r="AE10714"/>
    </row>
    <row r="10715" spans="28:31" ht="13" x14ac:dyDescent="0.3">
      <c r="AB10715"/>
      <c r="AC10715"/>
      <c r="AD10715"/>
      <c r="AE10715"/>
    </row>
    <row r="10716" spans="28:31" ht="13" x14ac:dyDescent="0.3">
      <c r="AB10716"/>
      <c r="AC10716"/>
      <c r="AD10716"/>
      <c r="AE10716"/>
    </row>
    <row r="10717" spans="28:31" ht="13" x14ac:dyDescent="0.3">
      <c r="AB10717"/>
      <c r="AC10717"/>
      <c r="AD10717"/>
      <c r="AE10717"/>
    </row>
    <row r="10718" spans="28:31" ht="13" x14ac:dyDescent="0.3">
      <c r="AB10718"/>
      <c r="AC10718"/>
      <c r="AD10718"/>
      <c r="AE10718"/>
    </row>
    <row r="10719" spans="28:31" ht="13" x14ac:dyDescent="0.3">
      <c r="AB10719"/>
      <c r="AC10719"/>
      <c r="AD10719"/>
      <c r="AE10719"/>
    </row>
    <row r="10720" spans="28:31" ht="13" x14ac:dyDescent="0.3">
      <c r="AB10720"/>
      <c r="AC10720"/>
      <c r="AD10720"/>
      <c r="AE10720"/>
    </row>
    <row r="10721" spans="28:31" ht="13" x14ac:dyDescent="0.3">
      <c r="AB10721"/>
      <c r="AC10721"/>
      <c r="AD10721"/>
      <c r="AE10721"/>
    </row>
    <row r="10722" spans="28:31" ht="13" x14ac:dyDescent="0.3">
      <c r="AB10722"/>
      <c r="AC10722"/>
      <c r="AD10722"/>
      <c r="AE10722"/>
    </row>
    <row r="10723" spans="28:31" ht="13" x14ac:dyDescent="0.3">
      <c r="AB10723"/>
      <c r="AC10723"/>
      <c r="AD10723"/>
      <c r="AE10723"/>
    </row>
    <row r="10724" spans="28:31" ht="13" x14ac:dyDescent="0.3">
      <c r="AB10724"/>
      <c r="AC10724"/>
      <c r="AD10724"/>
      <c r="AE10724"/>
    </row>
    <row r="10725" spans="28:31" ht="13" x14ac:dyDescent="0.3">
      <c r="AB10725"/>
      <c r="AC10725"/>
      <c r="AD10725"/>
      <c r="AE10725"/>
    </row>
    <row r="10726" spans="28:31" ht="13" x14ac:dyDescent="0.3">
      <c r="AB10726"/>
      <c r="AC10726"/>
      <c r="AD10726"/>
      <c r="AE10726"/>
    </row>
    <row r="10727" spans="28:31" ht="13" x14ac:dyDescent="0.3">
      <c r="AB10727"/>
      <c r="AC10727"/>
      <c r="AD10727"/>
      <c r="AE10727"/>
    </row>
    <row r="10728" spans="28:31" ht="13" x14ac:dyDescent="0.3">
      <c r="AB10728"/>
      <c r="AC10728"/>
      <c r="AD10728"/>
      <c r="AE10728"/>
    </row>
    <row r="10729" spans="28:31" ht="13" x14ac:dyDescent="0.3">
      <c r="AB10729"/>
      <c r="AC10729"/>
      <c r="AD10729"/>
      <c r="AE10729"/>
    </row>
    <row r="10730" spans="28:31" ht="13" x14ac:dyDescent="0.3">
      <c r="AB10730"/>
      <c r="AC10730"/>
      <c r="AD10730"/>
      <c r="AE10730"/>
    </row>
    <row r="10731" spans="28:31" ht="13" x14ac:dyDescent="0.3">
      <c r="AB10731"/>
      <c r="AC10731"/>
      <c r="AD10731"/>
      <c r="AE10731"/>
    </row>
    <row r="10732" spans="28:31" ht="13" x14ac:dyDescent="0.3">
      <c r="AB10732"/>
      <c r="AC10732"/>
      <c r="AD10732"/>
      <c r="AE10732"/>
    </row>
    <row r="10733" spans="28:31" ht="13" x14ac:dyDescent="0.3">
      <c r="AB10733"/>
      <c r="AC10733"/>
      <c r="AD10733"/>
      <c r="AE10733"/>
    </row>
    <row r="10734" spans="28:31" ht="13" x14ac:dyDescent="0.3">
      <c r="AB10734"/>
      <c r="AC10734"/>
      <c r="AD10734"/>
      <c r="AE10734"/>
    </row>
    <row r="10735" spans="28:31" ht="13" x14ac:dyDescent="0.3">
      <c r="AB10735"/>
      <c r="AC10735"/>
      <c r="AD10735"/>
      <c r="AE10735"/>
    </row>
    <row r="10736" spans="28:31" ht="13" x14ac:dyDescent="0.3">
      <c r="AB10736"/>
      <c r="AC10736"/>
      <c r="AD10736"/>
      <c r="AE10736"/>
    </row>
    <row r="10737" spans="28:31" ht="13" x14ac:dyDescent="0.3">
      <c r="AB10737"/>
      <c r="AC10737"/>
      <c r="AD10737"/>
      <c r="AE10737"/>
    </row>
    <row r="10738" spans="28:31" ht="13" x14ac:dyDescent="0.3">
      <c r="AB10738"/>
      <c r="AC10738"/>
      <c r="AD10738"/>
      <c r="AE10738"/>
    </row>
    <row r="10739" spans="28:31" ht="13" x14ac:dyDescent="0.3">
      <c r="AB10739"/>
      <c r="AC10739"/>
      <c r="AD10739"/>
      <c r="AE10739"/>
    </row>
    <row r="10740" spans="28:31" ht="13" x14ac:dyDescent="0.3">
      <c r="AB10740"/>
      <c r="AC10740"/>
      <c r="AD10740"/>
      <c r="AE10740"/>
    </row>
    <row r="10741" spans="28:31" ht="13" x14ac:dyDescent="0.3">
      <c r="AB10741"/>
      <c r="AC10741"/>
      <c r="AD10741"/>
      <c r="AE10741"/>
    </row>
    <row r="10742" spans="28:31" ht="13" x14ac:dyDescent="0.3">
      <c r="AB10742"/>
      <c r="AC10742"/>
      <c r="AD10742"/>
      <c r="AE10742"/>
    </row>
    <row r="10743" spans="28:31" ht="13" x14ac:dyDescent="0.3">
      <c r="AB10743"/>
      <c r="AC10743"/>
      <c r="AD10743"/>
      <c r="AE10743"/>
    </row>
    <row r="10744" spans="28:31" ht="13" x14ac:dyDescent="0.3">
      <c r="AB10744"/>
      <c r="AC10744"/>
      <c r="AD10744"/>
      <c r="AE10744"/>
    </row>
    <row r="10745" spans="28:31" ht="13" x14ac:dyDescent="0.3">
      <c r="AB10745"/>
      <c r="AC10745"/>
      <c r="AD10745"/>
      <c r="AE10745"/>
    </row>
    <row r="10746" spans="28:31" ht="13" x14ac:dyDescent="0.3">
      <c r="AB10746"/>
      <c r="AC10746"/>
      <c r="AD10746"/>
      <c r="AE10746"/>
    </row>
    <row r="10747" spans="28:31" ht="13" x14ac:dyDescent="0.3">
      <c r="AB10747"/>
      <c r="AC10747"/>
      <c r="AD10747"/>
      <c r="AE10747"/>
    </row>
    <row r="10748" spans="28:31" ht="13" x14ac:dyDescent="0.3">
      <c r="AB10748"/>
      <c r="AC10748"/>
      <c r="AD10748"/>
      <c r="AE10748"/>
    </row>
    <row r="10749" spans="28:31" ht="13" x14ac:dyDescent="0.3">
      <c r="AB10749"/>
      <c r="AC10749"/>
      <c r="AD10749"/>
      <c r="AE10749"/>
    </row>
    <row r="10750" spans="28:31" ht="13" x14ac:dyDescent="0.3">
      <c r="AB10750"/>
      <c r="AC10750"/>
      <c r="AD10750"/>
      <c r="AE10750"/>
    </row>
    <row r="10751" spans="28:31" ht="13" x14ac:dyDescent="0.3">
      <c r="AB10751"/>
      <c r="AC10751"/>
      <c r="AD10751"/>
      <c r="AE10751"/>
    </row>
    <row r="10752" spans="28:31" ht="13" x14ac:dyDescent="0.3">
      <c r="AB10752"/>
      <c r="AC10752"/>
      <c r="AD10752"/>
      <c r="AE10752"/>
    </row>
    <row r="10753" spans="28:31" ht="13" x14ac:dyDescent="0.3">
      <c r="AB10753"/>
      <c r="AC10753"/>
      <c r="AD10753"/>
      <c r="AE10753"/>
    </row>
    <row r="10754" spans="28:31" ht="13" x14ac:dyDescent="0.3">
      <c r="AB10754"/>
      <c r="AC10754"/>
      <c r="AD10754"/>
      <c r="AE10754"/>
    </row>
    <row r="10755" spans="28:31" ht="13" x14ac:dyDescent="0.3">
      <c r="AB10755"/>
      <c r="AC10755"/>
      <c r="AD10755"/>
      <c r="AE10755"/>
    </row>
    <row r="10756" spans="28:31" ht="13" x14ac:dyDescent="0.3">
      <c r="AB10756"/>
      <c r="AC10756"/>
      <c r="AD10756"/>
      <c r="AE10756"/>
    </row>
    <row r="10757" spans="28:31" ht="13" x14ac:dyDescent="0.3">
      <c r="AB10757"/>
      <c r="AC10757"/>
      <c r="AD10757"/>
      <c r="AE10757"/>
    </row>
    <row r="10758" spans="28:31" ht="13" x14ac:dyDescent="0.3">
      <c r="AB10758"/>
      <c r="AC10758"/>
      <c r="AD10758"/>
      <c r="AE10758"/>
    </row>
    <row r="10759" spans="28:31" ht="13" x14ac:dyDescent="0.3">
      <c r="AB10759"/>
      <c r="AC10759"/>
      <c r="AD10759"/>
      <c r="AE10759"/>
    </row>
    <row r="10760" spans="28:31" ht="13" x14ac:dyDescent="0.3">
      <c r="AB10760"/>
      <c r="AC10760"/>
      <c r="AD10760"/>
      <c r="AE10760"/>
    </row>
    <row r="10761" spans="28:31" ht="13" x14ac:dyDescent="0.3">
      <c r="AB10761"/>
      <c r="AC10761"/>
      <c r="AD10761"/>
      <c r="AE10761"/>
    </row>
    <row r="10762" spans="28:31" ht="13" x14ac:dyDescent="0.3">
      <c r="AB10762"/>
      <c r="AC10762"/>
      <c r="AD10762"/>
      <c r="AE10762"/>
    </row>
    <row r="10763" spans="28:31" ht="13" x14ac:dyDescent="0.3">
      <c r="AB10763"/>
      <c r="AC10763"/>
      <c r="AD10763"/>
      <c r="AE10763"/>
    </row>
    <row r="10764" spans="28:31" ht="13" x14ac:dyDescent="0.3">
      <c r="AB10764"/>
      <c r="AC10764"/>
      <c r="AD10764"/>
      <c r="AE10764"/>
    </row>
    <row r="10765" spans="28:31" ht="13" x14ac:dyDescent="0.3">
      <c r="AB10765"/>
      <c r="AC10765"/>
      <c r="AD10765"/>
      <c r="AE10765"/>
    </row>
    <row r="10766" spans="28:31" ht="13" x14ac:dyDescent="0.3">
      <c r="AB10766"/>
      <c r="AC10766"/>
      <c r="AD10766"/>
      <c r="AE10766"/>
    </row>
    <row r="10767" spans="28:31" ht="13" x14ac:dyDescent="0.3">
      <c r="AB10767"/>
      <c r="AC10767"/>
      <c r="AD10767"/>
      <c r="AE10767"/>
    </row>
    <row r="10768" spans="28:31" ht="13" x14ac:dyDescent="0.3">
      <c r="AB10768"/>
      <c r="AC10768"/>
      <c r="AD10768"/>
      <c r="AE10768"/>
    </row>
    <row r="10769" spans="28:31" ht="13" x14ac:dyDescent="0.3">
      <c r="AB10769"/>
      <c r="AC10769"/>
      <c r="AD10769"/>
      <c r="AE10769"/>
    </row>
    <row r="10770" spans="28:31" ht="13" x14ac:dyDescent="0.3">
      <c r="AB10770"/>
      <c r="AC10770"/>
      <c r="AD10770"/>
      <c r="AE10770"/>
    </row>
    <row r="10771" spans="28:31" ht="13" x14ac:dyDescent="0.3">
      <c r="AB10771"/>
      <c r="AC10771"/>
      <c r="AD10771"/>
      <c r="AE10771"/>
    </row>
    <row r="10772" spans="28:31" ht="13" x14ac:dyDescent="0.3">
      <c r="AB10772"/>
      <c r="AC10772"/>
      <c r="AD10772"/>
      <c r="AE10772"/>
    </row>
    <row r="10773" spans="28:31" ht="13" x14ac:dyDescent="0.3">
      <c r="AB10773"/>
      <c r="AC10773"/>
      <c r="AD10773"/>
      <c r="AE10773"/>
    </row>
    <row r="10774" spans="28:31" ht="13" x14ac:dyDescent="0.3">
      <c r="AB10774"/>
      <c r="AC10774"/>
      <c r="AD10774"/>
      <c r="AE10774"/>
    </row>
    <row r="10775" spans="28:31" ht="13" x14ac:dyDescent="0.3">
      <c r="AB10775"/>
      <c r="AC10775"/>
      <c r="AD10775"/>
      <c r="AE10775"/>
    </row>
    <row r="10776" spans="28:31" ht="13" x14ac:dyDescent="0.3">
      <c r="AB10776"/>
      <c r="AC10776"/>
      <c r="AD10776"/>
      <c r="AE10776"/>
    </row>
    <row r="10777" spans="28:31" ht="13" x14ac:dyDescent="0.3">
      <c r="AB10777"/>
      <c r="AC10777"/>
      <c r="AD10777"/>
      <c r="AE10777"/>
    </row>
    <row r="10778" spans="28:31" ht="13" x14ac:dyDescent="0.3">
      <c r="AB10778"/>
      <c r="AC10778"/>
      <c r="AD10778"/>
      <c r="AE10778"/>
    </row>
    <row r="10779" spans="28:31" ht="13" x14ac:dyDescent="0.3">
      <c r="AB10779"/>
      <c r="AC10779"/>
      <c r="AD10779"/>
      <c r="AE10779"/>
    </row>
    <row r="10780" spans="28:31" ht="13" x14ac:dyDescent="0.3">
      <c r="AB10780"/>
      <c r="AC10780"/>
      <c r="AD10780"/>
      <c r="AE10780"/>
    </row>
    <row r="10781" spans="28:31" ht="13" x14ac:dyDescent="0.3">
      <c r="AB10781"/>
      <c r="AC10781"/>
      <c r="AD10781"/>
      <c r="AE10781"/>
    </row>
    <row r="10782" spans="28:31" ht="13" x14ac:dyDescent="0.3">
      <c r="AB10782"/>
      <c r="AC10782"/>
      <c r="AD10782"/>
      <c r="AE10782"/>
    </row>
    <row r="10783" spans="28:31" ht="13" x14ac:dyDescent="0.3">
      <c r="AB10783"/>
      <c r="AC10783"/>
      <c r="AD10783"/>
      <c r="AE10783"/>
    </row>
    <row r="10784" spans="28:31" ht="13" x14ac:dyDescent="0.3">
      <c r="AB10784"/>
      <c r="AC10784"/>
      <c r="AD10784"/>
      <c r="AE10784"/>
    </row>
    <row r="10785" spans="28:31" ht="13" x14ac:dyDescent="0.3">
      <c r="AB10785"/>
      <c r="AC10785"/>
      <c r="AD10785"/>
      <c r="AE10785"/>
    </row>
    <row r="10786" spans="28:31" ht="13" x14ac:dyDescent="0.3">
      <c r="AB10786"/>
      <c r="AC10786"/>
      <c r="AD10786"/>
      <c r="AE10786"/>
    </row>
    <row r="10787" spans="28:31" ht="13" x14ac:dyDescent="0.3">
      <c r="AB10787"/>
      <c r="AC10787"/>
      <c r="AD10787"/>
      <c r="AE10787"/>
    </row>
    <row r="10788" spans="28:31" ht="13" x14ac:dyDescent="0.3">
      <c r="AB10788"/>
      <c r="AC10788"/>
      <c r="AD10788"/>
      <c r="AE10788"/>
    </row>
    <row r="10789" spans="28:31" ht="13" x14ac:dyDescent="0.3">
      <c r="AB10789"/>
      <c r="AC10789"/>
      <c r="AD10789"/>
      <c r="AE10789"/>
    </row>
    <row r="10790" spans="28:31" ht="13" x14ac:dyDescent="0.3">
      <c r="AB10790"/>
      <c r="AC10790"/>
      <c r="AD10790"/>
      <c r="AE10790"/>
    </row>
    <row r="10791" spans="28:31" ht="13" x14ac:dyDescent="0.3">
      <c r="AB10791"/>
      <c r="AC10791"/>
      <c r="AD10791"/>
      <c r="AE10791"/>
    </row>
    <row r="10792" spans="28:31" ht="13" x14ac:dyDescent="0.3">
      <c r="AB10792"/>
      <c r="AC10792"/>
      <c r="AD10792"/>
      <c r="AE10792"/>
    </row>
    <row r="10793" spans="28:31" ht="13" x14ac:dyDescent="0.3">
      <c r="AB10793"/>
      <c r="AC10793"/>
      <c r="AD10793"/>
      <c r="AE10793"/>
    </row>
    <row r="10794" spans="28:31" ht="13" x14ac:dyDescent="0.3">
      <c r="AB10794"/>
      <c r="AC10794"/>
      <c r="AD10794"/>
      <c r="AE10794"/>
    </row>
    <row r="10795" spans="28:31" ht="13" x14ac:dyDescent="0.3">
      <c r="AB10795"/>
      <c r="AC10795"/>
      <c r="AD10795"/>
      <c r="AE10795"/>
    </row>
    <row r="10796" spans="28:31" ht="13" x14ac:dyDescent="0.3">
      <c r="AB10796"/>
      <c r="AC10796"/>
      <c r="AD10796"/>
      <c r="AE10796"/>
    </row>
    <row r="10797" spans="28:31" ht="13" x14ac:dyDescent="0.3">
      <c r="AB10797"/>
      <c r="AC10797"/>
      <c r="AD10797"/>
      <c r="AE10797"/>
    </row>
    <row r="10798" spans="28:31" ht="13" x14ac:dyDescent="0.3">
      <c r="AB10798"/>
      <c r="AC10798"/>
      <c r="AD10798"/>
      <c r="AE10798"/>
    </row>
    <row r="10799" spans="28:31" ht="13" x14ac:dyDescent="0.3">
      <c r="AB10799"/>
      <c r="AC10799"/>
      <c r="AD10799"/>
      <c r="AE10799"/>
    </row>
    <row r="10800" spans="28:31" ht="13" x14ac:dyDescent="0.3">
      <c r="AB10800"/>
      <c r="AC10800"/>
      <c r="AD10800"/>
      <c r="AE10800"/>
    </row>
    <row r="10801" spans="28:31" ht="13" x14ac:dyDescent="0.3">
      <c r="AB10801"/>
      <c r="AC10801"/>
      <c r="AD10801"/>
      <c r="AE10801"/>
    </row>
    <row r="10802" spans="28:31" ht="13" x14ac:dyDescent="0.3">
      <c r="AB10802"/>
      <c r="AC10802"/>
      <c r="AD10802"/>
      <c r="AE10802"/>
    </row>
    <row r="10803" spans="28:31" ht="13" x14ac:dyDescent="0.3">
      <c r="AB10803"/>
      <c r="AC10803"/>
      <c r="AD10803"/>
      <c r="AE10803"/>
    </row>
    <row r="10804" spans="28:31" ht="13" x14ac:dyDescent="0.3">
      <c r="AB10804"/>
      <c r="AC10804"/>
      <c r="AD10804"/>
      <c r="AE10804"/>
    </row>
    <row r="10805" spans="28:31" ht="13" x14ac:dyDescent="0.3">
      <c r="AB10805"/>
      <c r="AC10805"/>
      <c r="AD10805"/>
      <c r="AE10805"/>
    </row>
    <row r="10806" spans="28:31" ht="13" x14ac:dyDescent="0.3">
      <c r="AB10806"/>
      <c r="AC10806"/>
      <c r="AD10806"/>
      <c r="AE10806"/>
    </row>
    <row r="10807" spans="28:31" ht="13" x14ac:dyDescent="0.3">
      <c r="AB10807"/>
      <c r="AC10807"/>
      <c r="AD10807"/>
      <c r="AE10807"/>
    </row>
    <row r="10808" spans="28:31" ht="13" x14ac:dyDescent="0.3">
      <c r="AB10808"/>
      <c r="AC10808"/>
      <c r="AD10808"/>
      <c r="AE10808"/>
    </row>
    <row r="10809" spans="28:31" ht="13" x14ac:dyDescent="0.3">
      <c r="AB10809"/>
      <c r="AC10809"/>
      <c r="AD10809"/>
      <c r="AE10809"/>
    </row>
    <row r="10810" spans="28:31" ht="13" x14ac:dyDescent="0.3">
      <c r="AB10810"/>
      <c r="AC10810"/>
      <c r="AD10810"/>
      <c r="AE10810"/>
    </row>
    <row r="10811" spans="28:31" ht="13" x14ac:dyDescent="0.3">
      <c r="AB10811"/>
      <c r="AC10811"/>
      <c r="AD10811"/>
      <c r="AE10811"/>
    </row>
    <row r="10812" spans="28:31" ht="13" x14ac:dyDescent="0.3">
      <c r="AB10812"/>
      <c r="AC10812"/>
      <c r="AD10812"/>
      <c r="AE10812"/>
    </row>
    <row r="10813" spans="28:31" ht="13" x14ac:dyDescent="0.3">
      <c r="AB10813"/>
      <c r="AC10813"/>
      <c r="AD10813"/>
      <c r="AE10813"/>
    </row>
    <row r="10814" spans="28:31" ht="13" x14ac:dyDescent="0.3">
      <c r="AB10814"/>
      <c r="AC10814"/>
      <c r="AD10814"/>
      <c r="AE10814"/>
    </row>
    <row r="10815" spans="28:31" ht="13" x14ac:dyDescent="0.3">
      <c r="AB10815"/>
      <c r="AC10815"/>
      <c r="AD10815"/>
      <c r="AE10815"/>
    </row>
    <row r="10816" spans="28:31" ht="13" x14ac:dyDescent="0.3">
      <c r="AB10816"/>
      <c r="AC10816"/>
      <c r="AD10816"/>
      <c r="AE10816"/>
    </row>
    <row r="10817" spans="28:31" ht="13" x14ac:dyDescent="0.3">
      <c r="AB10817"/>
      <c r="AC10817"/>
      <c r="AD10817"/>
      <c r="AE10817"/>
    </row>
    <row r="10818" spans="28:31" ht="13" x14ac:dyDescent="0.3">
      <c r="AB10818"/>
      <c r="AC10818"/>
      <c r="AD10818"/>
      <c r="AE10818"/>
    </row>
    <row r="10819" spans="28:31" ht="13" x14ac:dyDescent="0.3">
      <c r="AB10819"/>
      <c r="AC10819"/>
      <c r="AD10819"/>
      <c r="AE10819"/>
    </row>
    <row r="10820" spans="28:31" ht="13" x14ac:dyDescent="0.3">
      <c r="AB10820"/>
      <c r="AC10820"/>
      <c r="AD10820"/>
      <c r="AE10820"/>
    </row>
    <row r="10821" spans="28:31" ht="13" x14ac:dyDescent="0.3">
      <c r="AB10821"/>
      <c r="AC10821"/>
      <c r="AD10821"/>
      <c r="AE10821"/>
    </row>
    <row r="10822" spans="28:31" ht="13" x14ac:dyDescent="0.3">
      <c r="AB10822"/>
      <c r="AC10822"/>
      <c r="AD10822"/>
      <c r="AE10822"/>
    </row>
    <row r="10823" spans="28:31" ht="13" x14ac:dyDescent="0.3">
      <c r="AB10823"/>
      <c r="AC10823"/>
      <c r="AD10823"/>
      <c r="AE10823"/>
    </row>
    <row r="10824" spans="28:31" ht="13" x14ac:dyDescent="0.3">
      <c r="AB10824"/>
      <c r="AC10824"/>
      <c r="AD10824"/>
      <c r="AE10824"/>
    </row>
    <row r="10825" spans="28:31" ht="13" x14ac:dyDescent="0.3">
      <c r="AB10825"/>
      <c r="AC10825"/>
      <c r="AD10825"/>
      <c r="AE10825"/>
    </row>
    <row r="10826" spans="28:31" ht="13" x14ac:dyDescent="0.3">
      <c r="AB10826"/>
      <c r="AC10826"/>
      <c r="AD10826"/>
      <c r="AE10826"/>
    </row>
    <row r="10827" spans="28:31" ht="13" x14ac:dyDescent="0.3">
      <c r="AB10827"/>
      <c r="AC10827"/>
      <c r="AD10827"/>
      <c r="AE10827"/>
    </row>
    <row r="10828" spans="28:31" ht="13" x14ac:dyDescent="0.3">
      <c r="AB10828"/>
      <c r="AC10828"/>
      <c r="AD10828"/>
      <c r="AE10828"/>
    </row>
    <row r="10829" spans="28:31" ht="13" x14ac:dyDescent="0.3">
      <c r="AB10829"/>
      <c r="AC10829"/>
      <c r="AD10829"/>
      <c r="AE10829"/>
    </row>
    <row r="10830" spans="28:31" ht="13" x14ac:dyDescent="0.3">
      <c r="AB10830"/>
      <c r="AC10830"/>
      <c r="AD10830"/>
      <c r="AE10830"/>
    </row>
    <row r="10831" spans="28:31" ht="13" x14ac:dyDescent="0.3">
      <c r="AB10831"/>
      <c r="AC10831"/>
      <c r="AD10831"/>
      <c r="AE10831"/>
    </row>
    <row r="10832" spans="28:31" ht="13" x14ac:dyDescent="0.3">
      <c r="AB10832"/>
      <c r="AC10832"/>
      <c r="AD10832"/>
      <c r="AE10832"/>
    </row>
    <row r="10833" spans="28:31" ht="13" x14ac:dyDescent="0.3">
      <c r="AB10833"/>
      <c r="AC10833"/>
      <c r="AD10833"/>
      <c r="AE10833"/>
    </row>
    <row r="10834" spans="28:31" ht="13" x14ac:dyDescent="0.3">
      <c r="AB10834"/>
      <c r="AC10834"/>
      <c r="AD10834"/>
      <c r="AE10834"/>
    </row>
    <row r="10835" spans="28:31" ht="13" x14ac:dyDescent="0.3">
      <c r="AB10835"/>
      <c r="AC10835"/>
      <c r="AD10835"/>
      <c r="AE10835"/>
    </row>
    <row r="10836" spans="28:31" ht="13" x14ac:dyDescent="0.3">
      <c r="AB10836"/>
      <c r="AC10836"/>
      <c r="AD10836"/>
      <c r="AE10836"/>
    </row>
    <row r="10837" spans="28:31" ht="13" x14ac:dyDescent="0.3">
      <c r="AB10837"/>
      <c r="AC10837"/>
      <c r="AD10837"/>
      <c r="AE10837"/>
    </row>
    <row r="10838" spans="28:31" ht="13" x14ac:dyDescent="0.3">
      <c r="AB10838"/>
      <c r="AC10838"/>
      <c r="AD10838"/>
      <c r="AE10838"/>
    </row>
    <row r="10839" spans="28:31" ht="13" x14ac:dyDescent="0.3">
      <c r="AB10839"/>
      <c r="AC10839"/>
      <c r="AD10839"/>
      <c r="AE10839"/>
    </row>
    <row r="10840" spans="28:31" ht="13" x14ac:dyDescent="0.3">
      <c r="AB10840"/>
      <c r="AC10840"/>
      <c r="AD10840"/>
      <c r="AE10840"/>
    </row>
    <row r="10841" spans="28:31" ht="13" x14ac:dyDescent="0.3">
      <c r="AB10841"/>
      <c r="AC10841"/>
      <c r="AD10841"/>
      <c r="AE10841"/>
    </row>
    <row r="10842" spans="28:31" ht="13" x14ac:dyDescent="0.3">
      <c r="AB10842"/>
      <c r="AC10842"/>
      <c r="AD10842"/>
      <c r="AE10842"/>
    </row>
    <row r="10843" spans="28:31" ht="13" x14ac:dyDescent="0.3">
      <c r="AB10843"/>
      <c r="AC10843"/>
      <c r="AD10843"/>
      <c r="AE10843"/>
    </row>
    <row r="10844" spans="28:31" ht="13" x14ac:dyDescent="0.3">
      <c r="AB10844"/>
      <c r="AC10844"/>
      <c r="AD10844"/>
      <c r="AE10844"/>
    </row>
    <row r="10845" spans="28:31" ht="13" x14ac:dyDescent="0.3">
      <c r="AB10845"/>
      <c r="AC10845"/>
      <c r="AD10845"/>
      <c r="AE10845"/>
    </row>
    <row r="10846" spans="28:31" ht="13" x14ac:dyDescent="0.3">
      <c r="AB10846"/>
      <c r="AC10846"/>
      <c r="AD10846"/>
      <c r="AE10846"/>
    </row>
    <row r="10847" spans="28:31" ht="13" x14ac:dyDescent="0.3">
      <c r="AB10847"/>
      <c r="AC10847"/>
      <c r="AD10847"/>
      <c r="AE10847"/>
    </row>
    <row r="10848" spans="28:31" ht="13" x14ac:dyDescent="0.3">
      <c r="AB10848"/>
      <c r="AC10848"/>
      <c r="AD10848"/>
      <c r="AE10848"/>
    </row>
    <row r="10849" spans="28:31" ht="13" x14ac:dyDescent="0.3">
      <c r="AB10849"/>
      <c r="AC10849"/>
      <c r="AD10849"/>
      <c r="AE10849"/>
    </row>
    <row r="10850" spans="28:31" ht="13" x14ac:dyDescent="0.3">
      <c r="AB10850"/>
      <c r="AC10850"/>
      <c r="AD10850"/>
      <c r="AE10850"/>
    </row>
    <row r="10851" spans="28:31" ht="13" x14ac:dyDescent="0.3">
      <c r="AB10851"/>
      <c r="AC10851"/>
      <c r="AD10851"/>
      <c r="AE10851"/>
    </row>
    <row r="10852" spans="28:31" ht="13" x14ac:dyDescent="0.3">
      <c r="AB10852"/>
      <c r="AC10852"/>
      <c r="AD10852"/>
      <c r="AE10852"/>
    </row>
    <row r="10853" spans="28:31" ht="13" x14ac:dyDescent="0.3">
      <c r="AB10853"/>
      <c r="AC10853"/>
      <c r="AD10853"/>
      <c r="AE10853"/>
    </row>
    <row r="10854" spans="28:31" ht="13" x14ac:dyDescent="0.3">
      <c r="AB10854"/>
      <c r="AC10854"/>
      <c r="AD10854"/>
      <c r="AE10854"/>
    </row>
    <row r="10855" spans="28:31" ht="13" x14ac:dyDescent="0.3">
      <c r="AB10855"/>
      <c r="AC10855"/>
      <c r="AD10855"/>
      <c r="AE10855"/>
    </row>
    <row r="10856" spans="28:31" ht="13" x14ac:dyDescent="0.3">
      <c r="AB10856"/>
      <c r="AC10856"/>
      <c r="AD10856"/>
      <c r="AE10856"/>
    </row>
    <row r="10857" spans="28:31" ht="13" x14ac:dyDescent="0.3">
      <c r="AB10857"/>
      <c r="AC10857"/>
      <c r="AD10857"/>
      <c r="AE10857"/>
    </row>
    <row r="10858" spans="28:31" ht="13" x14ac:dyDescent="0.3">
      <c r="AB10858"/>
      <c r="AC10858"/>
      <c r="AD10858"/>
      <c r="AE10858"/>
    </row>
    <row r="10859" spans="28:31" ht="13" x14ac:dyDescent="0.3">
      <c r="AB10859"/>
      <c r="AC10859"/>
      <c r="AD10859"/>
      <c r="AE10859"/>
    </row>
    <row r="10860" spans="28:31" ht="13" x14ac:dyDescent="0.3">
      <c r="AB10860"/>
      <c r="AC10860"/>
      <c r="AD10860"/>
      <c r="AE10860"/>
    </row>
    <row r="10861" spans="28:31" ht="13" x14ac:dyDescent="0.3">
      <c r="AB10861"/>
      <c r="AC10861"/>
      <c r="AD10861"/>
      <c r="AE10861"/>
    </row>
    <row r="10862" spans="28:31" ht="13" x14ac:dyDescent="0.3">
      <c r="AB10862"/>
      <c r="AC10862"/>
      <c r="AD10862"/>
      <c r="AE10862"/>
    </row>
    <row r="10863" spans="28:31" ht="13" x14ac:dyDescent="0.3">
      <c r="AB10863"/>
      <c r="AC10863"/>
      <c r="AD10863"/>
      <c r="AE10863"/>
    </row>
    <row r="10864" spans="28:31" ht="13" x14ac:dyDescent="0.3">
      <c r="AB10864"/>
      <c r="AC10864"/>
      <c r="AD10864"/>
      <c r="AE10864"/>
    </row>
    <row r="10865" spans="28:31" ht="13" x14ac:dyDescent="0.3">
      <c r="AB10865"/>
      <c r="AC10865"/>
      <c r="AD10865"/>
      <c r="AE10865"/>
    </row>
    <row r="10866" spans="28:31" ht="13" x14ac:dyDescent="0.3">
      <c r="AB10866"/>
      <c r="AC10866"/>
      <c r="AD10866"/>
      <c r="AE10866"/>
    </row>
    <row r="10867" spans="28:31" ht="13" x14ac:dyDescent="0.3">
      <c r="AB10867"/>
      <c r="AC10867"/>
      <c r="AD10867"/>
      <c r="AE10867"/>
    </row>
    <row r="10868" spans="28:31" ht="13" x14ac:dyDescent="0.3">
      <c r="AB10868"/>
      <c r="AC10868"/>
      <c r="AD10868"/>
      <c r="AE10868"/>
    </row>
    <row r="10869" spans="28:31" ht="13" x14ac:dyDescent="0.3">
      <c r="AB10869"/>
      <c r="AC10869"/>
      <c r="AD10869"/>
      <c r="AE10869"/>
    </row>
    <row r="10870" spans="28:31" ht="13" x14ac:dyDescent="0.3">
      <c r="AB10870"/>
      <c r="AC10870"/>
      <c r="AD10870"/>
      <c r="AE10870"/>
    </row>
    <row r="10871" spans="28:31" ht="13" x14ac:dyDescent="0.3">
      <c r="AB10871"/>
      <c r="AC10871"/>
      <c r="AD10871"/>
      <c r="AE10871"/>
    </row>
    <row r="10872" spans="28:31" ht="13" x14ac:dyDescent="0.3">
      <c r="AB10872"/>
      <c r="AC10872"/>
      <c r="AD10872"/>
      <c r="AE10872"/>
    </row>
    <row r="10873" spans="28:31" ht="13" x14ac:dyDescent="0.3">
      <c r="AB10873"/>
      <c r="AC10873"/>
      <c r="AD10873"/>
      <c r="AE10873"/>
    </row>
    <row r="10874" spans="28:31" ht="13" x14ac:dyDescent="0.3">
      <c r="AB10874"/>
      <c r="AC10874"/>
      <c r="AD10874"/>
      <c r="AE10874"/>
    </row>
    <row r="10875" spans="28:31" ht="13" x14ac:dyDescent="0.3">
      <c r="AB10875"/>
      <c r="AC10875"/>
      <c r="AD10875"/>
      <c r="AE10875"/>
    </row>
    <row r="10876" spans="28:31" ht="13" x14ac:dyDescent="0.3">
      <c r="AB10876"/>
      <c r="AC10876"/>
      <c r="AD10876"/>
      <c r="AE10876"/>
    </row>
    <row r="10877" spans="28:31" ht="13" x14ac:dyDescent="0.3">
      <c r="AB10877"/>
      <c r="AC10877"/>
      <c r="AD10877"/>
      <c r="AE10877"/>
    </row>
    <row r="10878" spans="28:31" ht="13" x14ac:dyDescent="0.3">
      <c r="AB10878"/>
      <c r="AC10878"/>
      <c r="AD10878"/>
      <c r="AE10878"/>
    </row>
    <row r="10879" spans="28:31" ht="13" x14ac:dyDescent="0.3">
      <c r="AB10879"/>
      <c r="AC10879"/>
      <c r="AD10879"/>
      <c r="AE10879"/>
    </row>
    <row r="10880" spans="28:31" ht="13" x14ac:dyDescent="0.3">
      <c r="AB10880"/>
      <c r="AC10880"/>
      <c r="AD10880"/>
      <c r="AE10880"/>
    </row>
    <row r="10881" spans="28:31" ht="13" x14ac:dyDescent="0.3">
      <c r="AB10881"/>
      <c r="AC10881"/>
      <c r="AD10881"/>
      <c r="AE10881"/>
    </row>
    <row r="10882" spans="28:31" ht="13" x14ac:dyDescent="0.3">
      <c r="AB10882"/>
      <c r="AC10882"/>
      <c r="AD10882"/>
      <c r="AE10882"/>
    </row>
    <row r="10883" spans="28:31" ht="13" x14ac:dyDescent="0.3">
      <c r="AB10883"/>
      <c r="AC10883"/>
      <c r="AD10883"/>
      <c r="AE10883"/>
    </row>
    <row r="10884" spans="28:31" ht="13" x14ac:dyDescent="0.3">
      <c r="AB10884"/>
      <c r="AC10884"/>
      <c r="AD10884"/>
      <c r="AE10884"/>
    </row>
    <row r="10885" spans="28:31" ht="13" x14ac:dyDescent="0.3">
      <c r="AB10885"/>
      <c r="AC10885"/>
      <c r="AD10885"/>
      <c r="AE10885"/>
    </row>
    <row r="10886" spans="28:31" ht="13" x14ac:dyDescent="0.3">
      <c r="AB10886"/>
      <c r="AC10886"/>
      <c r="AD10886"/>
      <c r="AE10886"/>
    </row>
    <row r="10887" spans="28:31" ht="13" x14ac:dyDescent="0.3">
      <c r="AB10887"/>
      <c r="AC10887"/>
      <c r="AD10887"/>
      <c r="AE10887"/>
    </row>
    <row r="10888" spans="28:31" ht="13" x14ac:dyDescent="0.3">
      <c r="AB10888"/>
      <c r="AC10888"/>
      <c r="AD10888"/>
      <c r="AE10888"/>
    </row>
    <row r="10889" spans="28:31" ht="13" x14ac:dyDescent="0.3">
      <c r="AB10889"/>
      <c r="AC10889"/>
      <c r="AD10889"/>
      <c r="AE10889"/>
    </row>
    <row r="10890" spans="28:31" ht="13" x14ac:dyDescent="0.3">
      <c r="AB10890"/>
      <c r="AC10890"/>
      <c r="AD10890"/>
      <c r="AE10890"/>
    </row>
    <row r="10891" spans="28:31" ht="13" x14ac:dyDescent="0.3">
      <c r="AB10891"/>
      <c r="AC10891"/>
      <c r="AD10891"/>
      <c r="AE10891"/>
    </row>
    <row r="10892" spans="28:31" ht="13" x14ac:dyDescent="0.3">
      <c r="AB10892"/>
      <c r="AC10892"/>
      <c r="AD10892"/>
      <c r="AE10892"/>
    </row>
    <row r="10893" spans="28:31" ht="13" x14ac:dyDescent="0.3">
      <c r="AB10893"/>
      <c r="AC10893"/>
      <c r="AD10893"/>
      <c r="AE10893"/>
    </row>
    <row r="10894" spans="28:31" ht="13" x14ac:dyDescent="0.3">
      <c r="AB10894"/>
      <c r="AC10894"/>
      <c r="AD10894"/>
      <c r="AE10894"/>
    </row>
    <row r="10895" spans="28:31" ht="13" x14ac:dyDescent="0.3">
      <c r="AB10895"/>
      <c r="AC10895"/>
      <c r="AD10895"/>
      <c r="AE10895"/>
    </row>
    <row r="10896" spans="28:31" ht="13" x14ac:dyDescent="0.3">
      <c r="AB10896"/>
      <c r="AC10896"/>
      <c r="AD10896"/>
      <c r="AE10896"/>
    </row>
    <row r="10897" spans="28:31" ht="13" x14ac:dyDescent="0.3">
      <c r="AB10897"/>
      <c r="AC10897"/>
      <c r="AD10897"/>
      <c r="AE10897"/>
    </row>
    <row r="10898" spans="28:31" ht="13" x14ac:dyDescent="0.3">
      <c r="AB10898"/>
      <c r="AC10898"/>
      <c r="AD10898"/>
      <c r="AE10898"/>
    </row>
    <row r="10899" spans="28:31" ht="13" x14ac:dyDescent="0.3">
      <c r="AB10899"/>
      <c r="AC10899"/>
      <c r="AD10899"/>
      <c r="AE10899"/>
    </row>
    <row r="10900" spans="28:31" ht="13" x14ac:dyDescent="0.3">
      <c r="AB10900"/>
      <c r="AC10900"/>
      <c r="AD10900"/>
      <c r="AE10900"/>
    </row>
    <row r="10901" spans="28:31" ht="13" x14ac:dyDescent="0.3">
      <c r="AB10901"/>
      <c r="AC10901"/>
      <c r="AD10901"/>
      <c r="AE10901"/>
    </row>
    <row r="10902" spans="28:31" ht="13" x14ac:dyDescent="0.3">
      <c r="AB10902"/>
      <c r="AC10902"/>
      <c r="AD10902"/>
      <c r="AE10902"/>
    </row>
    <row r="10903" spans="28:31" ht="13" x14ac:dyDescent="0.3">
      <c r="AB10903"/>
      <c r="AC10903"/>
      <c r="AD10903"/>
      <c r="AE10903"/>
    </row>
    <row r="10904" spans="28:31" ht="13" x14ac:dyDescent="0.3">
      <c r="AB10904"/>
      <c r="AC10904"/>
      <c r="AD10904"/>
      <c r="AE10904"/>
    </row>
    <row r="10905" spans="28:31" ht="13" x14ac:dyDescent="0.3">
      <c r="AB10905"/>
      <c r="AC10905"/>
      <c r="AD10905"/>
      <c r="AE10905"/>
    </row>
    <row r="10906" spans="28:31" ht="13" x14ac:dyDescent="0.3">
      <c r="AB10906"/>
      <c r="AC10906"/>
      <c r="AD10906"/>
      <c r="AE10906"/>
    </row>
    <row r="10907" spans="28:31" ht="13" x14ac:dyDescent="0.3">
      <c r="AB10907"/>
      <c r="AC10907"/>
      <c r="AD10907"/>
      <c r="AE10907"/>
    </row>
    <row r="10908" spans="28:31" ht="13" x14ac:dyDescent="0.3">
      <c r="AB10908"/>
      <c r="AC10908"/>
      <c r="AD10908"/>
      <c r="AE10908"/>
    </row>
    <row r="10909" spans="28:31" ht="13" x14ac:dyDescent="0.3">
      <c r="AB10909"/>
      <c r="AC10909"/>
      <c r="AD10909"/>
      <c r="AE10909"/>
    </row>
    <row r="10910" spans="28:31" ht="13" x14ac:dyDescent="0.3">
      <c r="AB10910"/>
      <c r="AC10910"/>
      <c r="AD10910"/>
      <c r="AE10910"/>
    </row>
    <row r="10911" spans="28:31" ht="13" x14ac:dyDescent="0.3">
      <c r="AB10911"/>
      <c r="AC10911"/>
      <c r="AD10911"/>
      <c r="AE10911"/>
    </row>
    <row r="10912" spans="28:31" ht="13" x14ac:dyDescent="0.3">
      <c r="AB10912"/>
      <c r="AC10912"/>
      <c r="AD10912"/>
      <c r="AE10912"/>
    </row>
    <row r="10913" spans="28:31" ht="13" x14ac:dyDescent="0.3">
      <c r="AB10913"/>
      <c r="AC10913"/>
      <c r="AD10913"/>
      <c r="AE10913"/>
    </row>
    <row r="10914" spans="28:31" ht="13" x14ac:dyDescent="0.3">
      <c r="AB10914"/>
      <c r="AC10914"/>
      <c r="AD10914"/>
      <c r="AE10914"/>
    </row>
    <row r="10915" spans="28:31" ht="13" x14ac:dyDescent="0.3">
      <c r="AB10915"/>
      <c r="AC10915"/>
      <c r="AD10915"/>
      <c r="AE10915"/>
    </row>
    <row r="10916" spans="28:31" ht="13" x14ac:dyDescent="0.3">
      <c r="AB10916"/>
      <c r="AC10916"/>
      <c r="AD10916"/>
      <c r="AE10916"/>
    </row>
    <row r="10917" spans="28:31" ht="13" x14ac:dyDescent="0.3">
      <c r="AB10917"/>
      <c r="AC10917"/>
      <c r="AD10917"/>
      <c r="AE10917"/>
    </row>
    <row r="10918" spans="28:31" ht="13" x14ac:dyDescent="0.3">
      <c r="AB10918"/>
      <c r="AC10918"/>
      <c r="AD10918"/>
      <c r="AE10918"/>
    </row>
    <row r="10919" spans="28:31" ht="13" x14ac:dyDescent="0.3">
      <c r="AB10919"/>
      <c r="AC10919"/>
      <c r="AD10919"/>
      <c r="AE10919"/>
    </row>
    <row r="10920" spans="28:31" ht="13" x14ac:dyDescent="0.3">
      <c r="AB10920"/>
      <c r="AC10920"/>
      <c r="AD10920"/>
      <c r="AE10920"/>
    </row>
    <row r="10921" spans="28:31" ht="13" x14ac:dyDescent="0.3">
      <c r="AB10921"/>
      <c r="AC10921"/>
      <c r="AD10921"/>
      <c r="AE10921"/>
    </row>
    <row r="10922" spans="28:31" ht="13" x14ac:dyDescent="0.3">
      <c r="AB10922"/>
      <c r="AC10922"/>
      <c r="AD10922"/>
      <c r="AE10922"/>
    </row>
    <row r="10923" spans="28:31" ht="13" x14ac:dyDescent="0.3">
      <c r="AB10923"/>
      <c r="AC10923"/>
      <c r="AD10923"/>
      <c r="AE10923"/>
    </row>
    <row r="10924" spans="28:31" ht="13" x14ac:dyDescent="0.3">
      <c r="AB10924"/>
      <c r="AC10924"/>
      <c r="AD10924"/>
      <c r="AE10924"/>
    </row>
    <row r="10925" spans="28:31" ht="13" x14ac:dyDescent="0.3">
      <c r="AB10925"/>
      <c r="AC10925"/>
      <c r="AD10925"/>
      <c r="AE10925"/>
    </row>
    <row r="10926" spans="28:31" ht="13" x14ac:dyDescent="0.3">
      <c r="AB10926"/>
      <c r="AC10926"/>
      <c r="AD10926"/>
      <c r="AE10926"/>
    </row>
    <row r="10927" spans="28:31" ht="13" x14ac:dyDescent="0.3">
      <c r="AB10927"/>
      <c r="AC10927"/>
      <c r="AD10927"/>
      <c r="AE10927"/>
    </row>
    <row r="10928" spans="28:31" ht="13" x14ac:dyDescent="0.3">
      <c r="AB10928"/>
      <c r="AC10928"/>
      <c r="AD10928"/>
      <c r="AE10928"/>
    </row>
    <row r="10929" spans="28:31" ht="13" x14ac:dyDescent="0.3">
      <c r="AB10929"/>
      <c r="AC10929"/>
      <c r="AD10929"/>
      <c r="AE10929"/>
    </row>
    <row r="10930" spans="28:31" ht="13" x14ac:dyDescent="0.3">
      <c r="AB10930"/>
      <c r="AC10930"/>
      <c r="AD10930"/>
      <c r="AE10930"/>
    </row>
    <row r="10931" spans="28:31" ht="13" x14ac:dyDescent="0.3">
      <c r="AB10931"/>
      <c r="AC10931"/>
      <c r="AD10931"/>
      <c r="AE10931"/>
    </row>
    <row r="10932" spans="28:31" ht="13" x14ac:dyDescent="0.3">
      <c r="AB10932"/>
      <c r="AC10932"/>
      <c r="AD10932"/>
      <c r="AE10932"/>
    </row>
    <row r="10933" spans="28:31" ht="13" x14ac:dyDescent="0.3">
      <c r="AB10933"/>
      <c r="AC10933"/>
      <c r="AD10933"/>
      <c r="AE10933"/>
    </row>
    <row r="10934" spans="28:31" ht="13" x14ac:dyDescent="0.3">
      <c r="AB10934"/>
      <c r="AC10934"/>
      <c r="AD10934"/>
      <c r="AE10934"/>
    </row>
    <row r="10935" spans="28:31" ht="13" x14ac:dyDescent="0.3">
      <c r="AB10935"/>
      <c r="AC10935"/>
      <c r="AD10935"/>
      <c r="AE10935"/>
    </row>
    <row r="10936" spans="28:31" ht="13" x14ac:dyDescent="0.3">
      <c r="AB10936"/>
      <c r="AC10936"/>
      <c r="AD10936"/>
      <c r="AE10936"/>
    </row>
    <row r="10937" spans="28:31" ht="13" x14ac:dyDescent="0.3">
      <c r="AB10937"/>
      <c r="AC10937"/>
      <c r="AD10937"/>
      <c r="AE10937"/>
    </row>
    <row r="10938" spans="28:31" ht="13" x14ac:dyDescent="0.3">
      <c r="AB10938"/>
      <c r="AC10938"/>
      <c r="AD10938"/>
      <c r="AE10938"/>
    </row>
    <row r="10939" spans="28:31" ht="13" x14ac:dyDescent="0.3">
      <c r="AB10939"/>
      <c r="AC10939"/>
      <c r="AD10939"/>
      <c r="AE10939"/>
    </row>
    <row r="10940" spans="28:31" ht="13" x14ac:dyDescent="0.3">
      <c r="AB10940"/>
      <c r="AC10940"/>
      <c r="AD10940"/>
      <c r="AE10940"/>
    </row>
    <row r="10941" spans="28:31" ht="13" x14ac:dyDescent="0.3">
      <c r="AB10941"/>
      <c r="AC10941"/>
      <c r="AD10941"/>
      <c r="AE10941"/>
    </row>
    <row r="10942" spans="28:31" ht="13" x14ac:dyDescent="0.3">
      <c r="AB10942"/>
      <c r="AC10942"/>
      <c r="AD10942"/>
      <c r="AE10942"/>
    </row>
    <row r="10943" spans="28:31" ht="13" x14ac:dyDescent="0.3">
      <c r="AB10943"/>
      <c r="AC10943"/>
      <c r="AD10943"/>
      <c r="AE10943"/>
    </row>
    <row r="10944" spans="28:31" ht="13" x14ac:dyDescent="0.3">
      <c r="AB10944"/>
      <c r="AC10944"/>
      <c r="AD10944"/>
      <c r="AE10944"/>
    </row>
    <row r="10945" spans="28:31" ht="13" x14ac:dyDescent="0.3">
      <c r="AB10945"/>
      <c r="AC10945"/>
      <c r="AD10945"/>
      <c r="AE10945"/>
    </row>
    <row r="10946" spans="28:31" ht="13" x14ac:dyDescent="0.3">
      <c r="AB10946"/>
      <c r="AC10946"/>
      <c r="AD10946"/>
      <c r="AE10946"/>
    </row>
    <row r="10947" spans="28:31" ht="13" x14ac:dyDescent="0.3">
      <c r="AB10947"/>
      <c r="AC10947"/>
      <c r="AD10947"/>
      <c r="AE10947"/>
    </row>
    <row r="10948" spans="28:31" ht="13" x14ac:dyDescent="0.3">
      <c r="AB10948"/>
      <c r="AC10948"/>
      <c r="AD10948"/>
      <c r="AE10948"/>
    </row>
    <row r="10949" spans="28:31" ht="13" x14ac:dyDescent="0.3">
      <c r="AB10949"/>
      <c r="AC10949"/>
      <c r="AD10949"/>
      <c r="AE10949"/>
    </row>
    <row r="10950" spans="28:31" ht="13" x14ac:dyDescent="0.3">
      <c r="AB10950"/>
      <c r="AC10950"/>
      <c r="AD10950"/>
      <c r="AE10950"/>
    </row>
    <row r="10951" spans="28:31" ht="13" x14ac:dyDescent="0.3">
      <c r="AB10951"/>
      <c r="AC10951"/>
      <c r="AD10951"/>
      <c r="AE10951"/>
    </row>
    <row r="10952" spans="28:31" ht="13" x14ac:dyDescent="0.3">
      <c r="AB10952"/>
      <c r="AC10952"/>
      <c r="AD10952"/>
      <c r="AE10952"/>
    </row>
    <row r="10953" spans="28:31" ht="13" x14ac:dyDescent="0.3">
      <c r="AB10953"/>
      <c r="AC10953"/>
      <c r="AD10953"/>
      <c r="AE10953"/>
    </row>
    <row r="10954" spans="28:31" ht="13" x14ac:dyDescent="0.3">
      <c r="AB10954"/>
      <c r="AC10954"/>
      <c r="AD10954"/>
      <c r="AE10954"/>
    </row>
    <row r="10955" spans="28:31" ht="13" x14ac:dyDescent="0.3">
      <c r="AB10955"/>
      <c r="AC10955"/>
      <c r="AD10955"/>
      <c r="AE10955"/>
    </row>
    <row r="10956" spans="28:31" ht="13" x14ac:dyDescent="0.3">
      <c r="AB10956"/>
      <c r="AC10956"/>
      <c r="AD10956"/>
      <c r="AE10956"/>
    </row>
    <row r="10957" spans="28:31" ht="13" x14ac:dyDescent="0.3">
      <c r="AB10957"/>
      <c r="AC10957"/>
      <c r="AD10957"/>
      <c r="AE10957"/>
    </row>
    <row r="10958" spans="28:31" ht="13" x14ac:dyDescent="0.3">
      <c r="AB10958"/>
      <c r="AC10958"/>
      <c r="AD10958"/>
      <c r="AE10958"/>
    </row>
    <row r="10959" spans="28:31" ht="13" x14ac:dyDescent="0.3">
      <c r="AB10959"/>
      <c r="AC10959"/>
      <c r="AD10959"/>
      <c r="AE10959"/>
    </row>
    <row r="10960" spans="28:31" ht="13" x14ac:dyDescent="0.3">
      <c r="AB10960"/>
      <c r="AC10960"/>
      <c r="AD10960"/>
      <c r="AE10960"/>
    </row>
    <row r="10961" spans="28:31" ht="13" x14ac:dyDescent="0.3">
      <c r="AB10961"/>
      <c r="AC10961"/>
      <c r="AD10961"/>
      <c r="AE10961"/>
    </row>
    <row r="10962" spans="28:31" ht="13" x14ac:dyDescent="0.3">
      <c r="AB10962"/>
      <c r="AC10962"/>
      <c r="AD10962"/>
      <c r="AE10962"/>
    </row>
    <row r="10963" spans="28:31" ht="13" x14ac:dyDescent="0.3">
      <c r="AB10963"/>
      <c r="AC10963"/>
      <c r="AD10963"/>
      <c r="AE10963"/>
    </row>
    <row r="10964" spans="28:31" ht="13" x14ac:dyDescent="0.3">
      <c r="AB10964"/>
      <c r="AC10964"/>
      <c r="AD10964"/>
      <c r="AE10964"/>
    </row>
    <row r="10965" spans="28:31" ht="13" x14ac:dyDescent="0.3">
      <c r="AB10965"/>
      <c r="AC10965"/>
      <c r="AD10965"/>
      <c r="AE10965"/>
    </row>
    <row r="10966" spans="28:31" ht="13" x14ac:dyDescent="0.3">
      <c r="AB10966"/>
      <c r="AC10966"/>
      <c r="AD10966"/>
      <c r="AE10966"/>
    </row>
    <row r="10967" spans="28:31" ht="13" x14ac:dyDescent="0.3">
      <c r="AB10967"/>
      <c r="AC10967"/>
      <c r="AD10967"/>
      <c r="AE10967"/>
    </row>
    <row r="10968" spans="28:31" ht="13" x14ac:dyDescent="0.3">
      <c r="AB10968"/>
      <c r="AC10968"/>
      <c r="AD10968"/>
      <c r="AE10968"/>
    </row>
    <row r="10969" spans="28:31" ht="13" x14ac:dyDescent="0.3">
      <c r="AB10969"/>
      <c r="AC10969"/>
      <c r="AD10969"/>
      <c r="AE10969"/>
    </row>
    <row r="10970" spans="28:31" ht="13" x14ac:dyDescent="0.3">
      <c r="AB10970"/>
      <c r="AC10970"/>
      <c r="AD10970"/>
      <c r="AE10970"/>
    </row>
    <row r="10971" spans="28:31" ht="13" x14ac:dyDescent="0.3">
      <c r="AB10971"/>
      <c r="AC10971"/>
      <c r="AD10971"/>
      <c r="AE10971"/>
    </row>
    <row r="10972" spans="28:31" ht="13" x14ac:dyDescent="0.3">
      <c r="AB10972"/>
      <c r="AC10972"/>
      <c r="AD10972"/>
      <c r="AE10972"/>
    </row>
    <row r="10973" spans="28:31" ht="13" x14ac:dyDescent="0.3">
      <c r="AB10973"/>
      <c r="AC10973"/>
      <c r="AD10973"/>
      <c r="AE10973"/>
    </row>
    <row r="10974" spans="28:31" ht="13" x14ac:dyDescent="0.3">
      <c r="AB10974"/>
      <c r="AC10974"/>
      <c r="AD10974"/>
      <c r="AE10974"/>
    </row>
    <row r="10975" spans="28:31" ht="13" x14ac:dyDescent="0.3">
      <c r="AB10975"/>
      <c r="AC10975"/>
      <c r="AD10975"/>
      <c r="AE10975"/>
    </row>
    <row r="10976" spans="28:31" ht="13" x14ac:dyDescent="0.3">
      <c r="AB10976"/>
      <c r="AC10976"/>
      <c r="AD10976"/>
      <c r="AE10976"/>
    </row>
    <row r="10977" spans="28:31" ht="13" x14ac:dyDescent="0.3">
      <c r="AB10977"/>
      <c r="AC10977"/>
      <c r="AD10977"/>
      <c r="AE10977"/>
    </row>
    <row r="10978" spans="28:31" ht="13" x14ac:dyDescent="0.3">
      <c r="AB10978"/>
      <c r="AC10978"/>
      <c r="AD10978"/>
      <c r="AE10978"/>
    </row>
    <row r="10979" spans="28:31" ht="13" x14ac:dyDescent="0.3">
      <c r="AB10979"/>
      <c r="AC10979"/>
      <c r="AD10979"/>
      <c r="AE10979"/>
    </row>
    <row r="10980" spans="28:31" ht="13" x14ac:dyDescent="0.3">
      <c r="AB10980"/>
      <c r="AC10980"/>
      <c r="AD10980"/>
      <c r="AE10980"/>
    </row>
    <row r="10981" spans="28:31" ht="13" x14ac:dyDescent="0.3">
      <c r="AB10981"/>
      <c r="AC10981"/>
      <c r="AD10981"/>
      <c r="AE10981"/>
    </row>
    <row r="10982" spans="28:31" ht="13" x14ac:dyDescent="0.3">
      <c r="AB10982"/>
      <c r="AC10982"/>
      <c r="AD10982"/>
      <c r="AE10982"/>
    </row>
    <row r="10983" spans="28:31" ht="13" x14ac:dyDescent="0.3">
      <c r="AB10983"/>
      <c r="AC10983"/>
      <c r="AD10983"/>
      <c r="AE10983"/>
    </row>
    <row r="10984" spans="28:31" ht="13" x14ac:dyDescent="0.3">
      <c r="AB10984"/>
      <c r="AC10984"/>
      <c r="AD10984"/>
      <c r="AE10984"/>
    </row>
    <row r="10985" spans="28:31" ht="13" x14ac:dyDescent="0.3">
      <c r="AB10985"/>
      <c r="AC10985"/>
      <c r="AD10985"/>
      <c r="AE10985"/>
    </row>
    <row r="10986" spans="28:31" ht="13" x14ac:dyDescent="0.3">
      <c r="AB10986"/>
      <c r="AC10986"/>
      <c r="AD10986"/>
      <c r="AE10986"/>
    </row>
    <row r="10987" spans="28:31" ht="13" x14ac:dyDescent="0.3">
      <c r="AB10987"/>
      <c r="AC10987"/>
      <c r="AD10987"/>
      <c r="AE10987"/>
    </row>
    <row r="10988" spans="28:31" ht="13" x14ac:dyDescent="0.3">
      <c r="AB10988"/>
      <c r="AC10988"/>
      <c r="AD10988"/>
      <c r="AE10988"/>
    </row>
    <row r="10989" spans="28:31" ht="13" x14ac:dyDescent="0.3">
      <c r="AB10989"/>
      <c r="AC10989"/>
      <c r="AD10989"/>
      <c r="AE10989"/>
    </row>
    <row r="10990" spans="28:31" ht="13" x14ac:dyDescent="0.3">
      <c r="AB10990"/>
      <c r="AC10990"/>
      <c r="AD10990"/>
      <c r="AE10990"/>
    </row>
    <row r="10991" spans="28:31" ht="13" x14ac:dyDescent="0.3">
      <c r="AB10991"/>
      <c r="AC10991"/>
      <c r="AD10991"/>
      <c r="AE10991"/>
    </row>
    <row r="10992" spans="28:31" ht="13" x14ac:dyDescent="0.3">
      <c r="AB10992"/>
      <c r="AC10992"/>
      <c r="AD10992"/>
      <c r="AE10992"/>
    </row>
    <row r="10993" spans="28:31" ht="13" x14ac:dyDescent="0.3">
      <c r="AB10993"/>
      <c r="AC10993"/>
      <c r="AD10993"/>
      <c r="AE10993"/>
    </row>
    <row r="10994" spans="28:31" ht="13" x14ac:dyDescent="0.3">
      <c r="AB10994"/>
      <c r="AC10994"/>
      <c r="AD10994"/>
      <c r="AE10994"/>
    </row>
    <row r="10995" spans="28:31" ht="13" x14ac:dyDescent="0.3">
      <c r="AB10995"/>
      <c r="AC10995"/>
      <c r="AD10995"/>
      <c r="AE10995"/>
    </row>
    <row r="10996" spans="28:31" ht="13" x14ac:dyDescent="0.3">
      <c r="AB10996"/>
      <c r="AC10996"/>
      <c r="AD10996"/>
      <c r="AE10996"/>
    </row>
    <row r="10997" spans="28:31" ht="13" x14ac:dyDescent="0.3">
      <c r="AB10997"/>
      <c r="AC10997"/>
      <c r="AD10997"/>
      <c r="AE10997"/>
    </row>
    <row r="10998" spans="28:31" ht="13" x14ac:dyDescent="0.3">
      <c r="AB10998"/>
      <c r="AC10998"/>
      <c r="AD10998"/>
      <c r="AE10998"/>
    </row>
    <row r="10999" spans="28:31" ht="13" x14ac:dyDescent="0.3">
      <c r="AB10999"/>
      <c r="AC10999"/>
      <c r="AD10999"/>
      <c r="AE10999"/>
    </row>
    <row r="11000" spans="28:31" ht="13" x14ac:dyDescent="0.3">
      <c r="AB11000"/>
      <c r="AC11000"/>
      <c r="AD11000"/>
      <c r="AE11000"/>
    </row>
    <row r="11001" spans="28:31" ht="13" x14ac:dyDescent="0.3">
      <c r="AB11001"/>
      <c r="AC11001"/>
      <c r="AD11001"/>
      <c r="AE11001"/>
    </row>
    <row r="11002" spans="28:31" ht="13" x14ac:dyDescent="0.3">
      <c r="AB11002"/>
      <c r="AC11002"/>
      <c r="AD11002"/>
      <c r="AE11002"/>
    </row>
    <row r="11003" spans="28:31" ht="13" x14ac:dyDescent="0.3">
      <c r="AB11003"/>
      <c r="AC11003"/>
      <c r="AD11003"/>
      <c r="AE11003"/>
    </row>
    <row r="11004" spans="28:31" ht="13" x14ac:dyDescent="0.3">
      <c r="AB11004"/>
      <c r="AC11004"/>
      <c r="AD11004"/>
      <c r="AE11004"/>
    </row>
    <row r="11005" spans="28:31" ht="13" x14ac:dyDescent="0.3">
      <c r="AB11005"/>
      <c r="AC11005"/>
      <c r="AD11005"/>
      <c r="AE11005"/>
    </row>
    <row r="11006" spans="28:31" ht="13" x14ac:dyDescent="0.3">
      <c r="AB11006"/>
      <c r="AC11006"/>
      <c r="AD11006"/>
      <c r="AE11006"/>
    </row>
    <row r="11007" spans="28:31" ht="13" x14ac:dyDescent="0.3">
      <c r="AB11007"/>
      <c r="AC11007"/>
      <c r="AD11007"/>
      <c r="AE11007"/>
    </row>
    <row r="11008" spans="28:31" ht="13" x14ac:dyDescent="0.3">
      <c r="AB11008"/>
      <c r="AC11008"/>
      <c r="AD11008"/>
      <c r="AE11008"/>
    </row>
    <row r="11009" spans="28:31" ht="13" x14ac:dyDescent="0.3">
      <c r="AB11009"/>
      <c r="AC11009"/>
      <c r="AD11009"/>
      <c r="AE11009"/>
    </row>
    <row r="11010" spans="28:31" ht="13" x14ac:dyDescent="0.3">
      <c r="AB11010"/>
      <c r="AC11010"/>
      <c r="AD11010"/>
      <c r="AE11010"/>
    </row>
    <row r="11011" spans="28:31" ht="13" x14ac:dyDescent="0.3">
      <c r="AB11011"/>
      <c r="AC11011"/>
      <c r="AD11011"/>
      <c r="AE11011"/>
    </row>
    <row r="11012" spans="28:31" ht="13" x14ac:dyDescent="0.3">
      <c r="AB11012"/>
      <c r="AC11012"/>
      <c r="AD11012"/>
      <c r="AE11012"/>
    </row>
    <row r="11013" spans="28:31" ht="13" x14ac:dyDescent="0.3">
      <c r="AB11013"/>
      <c r="AC11013"/>
      <c r="AD11013"/>
      <c r="AE11013"/>
    </row>
    <row r="11014" spans="28:31" ht="13" x14ac:dyDescent="0.3">
      <c r="AB11014"/>
      <c r="AC11014"/>
      <c r="AD11014"/>
      <c r="AE11014"/>
    </row>
    <row r="11015" spans="28:31" ht="13" x14ac:dyDescent="0.3">
      <c r="AB11015"/>
      <c r="AC11015"/>
      <c r="AD11015"/>
      <c r="AE11015"/>
    </row>
    <row r="11016" spans="28:31" ht="13" x14ac:dyDescent="0.3">
      <c r="AB11016"/>
      <c r="AC11016"/>
      <c r="AD11016"/>
      <c r="AE11016"/>
    </row>
    <row r="11017" spans="28:31" ht="13" x14ac:dyDescent="0.3">
      <c r="AB11017"/>
      <c r="AC11017"/>
      <c r="AD11017"/>
      <c r="AE11017"/>
    </row>
    <row r="11018" spans="28:31" ht="13" x14ac:dyDescent="0.3">
      <c r="AB11018"/>
      <c r="AC11018"/>
      <c r="AD11018"/>
      <c r="AE11018"/>
    </row>
    <row r="11019" spans="28:31" ht="13" x14ac:dyDescent="0.3">
      <c r="AB11019"/>
      <c r="AC11019"/>
      <c r="AD11019"/>
      <c r="AE11019"/>
    </row>
    <row r="11020" spans="28:31" ht="13" x14ac:dyDescent="0.3">
      <c r="AB11020"/>
      <c r="AC11020"/>
      <c r="AD11020"/>
      <c r="AE11020"/>
    </row>
    <row r="11021" spans="28:31" ht="13" x14ac:dyDescent="0.3">
      <c r="AB11021"/>
      <c r="AC11021"/>
      <c r="AD11021"/>
      <c r="AE11021"/>
    </row>
    <row r="11022" spans="28:31" ht="13" x14ac:dyDescent="0.3">
      <c r="AB11022"/>
      <c r="AC11022"/>
      <c r="AD11022"/>
      <c r="AE11022"/>
    </row>
    <row r="11023" spans="28:31" ht="13" x14ac:dyDescent="0.3">
      <c r="AB11023"/>
      <c r="AC11023"/>
      <c r="AD11023"/>
      <c r="AE11023"/>
    </row>
    <row r="11024" spans="28:31" ht="13" x14ac:dyDescent="0.3">
      <c r="AB11024"/>
      <c r="AC11024"/>
      <c r="AD11024"/>
      <c r="AE11024"/>
    </row>
    <row r="11025" spans="28:31" ht="13" x14ac:dyDescent="0.3">
      <c r="AB11025"/>
      <c r="AC11025"/>
      <c r="AD11025"/>
      <c r="AE11025"/>
    </row>
    <row r="11026" spans="28:31" ht="13" x14ac:dyDescent="0.3">
      <c r="AB11026"/>
      <c r="AC11026"/>
      <c r="AD11026"/>
      <c r="AE11026"/>
    </row>
    <row r="11027" spans="28:31" ht="13" x14ac:dyDescent="0.3">
      <c r="AB11027"/>
      <c r="AC11027"/>
      <c r="AD11027"/>
      <c r="AE11027"/>
    </row>
    <row r="11028" spans="28:31" ht="13" x14ac:dyDescent="0.3">
      <c r="AB11028"/>
      <c r="AC11028"/>
      <c r="AD11028"/>
      <c r="AE11028"/>
    </row>
    <row r="11029" spans="28:31" ht="13" x14ac:dyDescent="0.3">
      <c r="AB11029"/>
      <c r="AC11029"/>
      <c r="AD11029"/>
      <c r="AE11029"/>
    </row>
    <row r="11030" spans="28:31" ht="13" x14ac:dyDescent="0.3">
      <c r="AB11030"/>
      <c r="AC11030"/>
      <c r="AD11030"/>
      <c r="AE11030"/>
    </row>
    <row r="11031" spans="28:31" ht="13" x14ac:dyDescent="0.3">
      <c r="AB11031"/>
      <c r="AC11031"/>
      <c r="AD11031"/>
      <c r="AE11031"/>
    </row>
    <row r="11032" spans="28:31" ht="13" x14ac:dyDescent="0.3">
      <c r="AB11032"/>
      <c r="AC11032"/>
      <c r="AD11032"/>
      <c r="AE11032"/>
    </row>
    <row r="11033" spans="28:31" ht="13" x14ac:dyDescent="0.3">
      <c r="AB11033"/>
      <c r="AC11033"/>
      <c r="AD11033"/>
      <c r="AE11033"/>
    </row>
    <row r="11034" spans="28:31" ht="13" x14ac:dyDescent="0.3">
      <c r="AB11034"/>
      <c r="AC11034"/>
      <c r="AD11034"/>
      <c r="AE11034"/>
    </row>
    <row r="11035" spans="28:31" ht="13" x14ac:dyDescent="0.3">
      <c r="AB11035"/>
      <c r="AC11035"/>
      <c r="AD11035"/>
      <c r="AE11035"/>
    </row>
    <row r="11036" spans="28:31" ht="13" x14ac:dyDescent="0.3">
      <c r="AB11036"/>
      <c r="AC11036"/>
      <c r="AD11036"/>
      <c r="AE11036"/>
    </row>
    <row r="11037" spans="28:31" ht="13" x14ac:dyDescent="0.3">
      <c r="AB11037"/>
      <c r="AC11037"/>
      <c r="AD11037"/>
      <c r="AE11037"/>
    </row>
    <row r="11038" spans="28:31" ht="13" x14ac:dyDescent="0.3">
      <c r="AB11038"/>
      <c r="AC11038"/>
      <c r="AD11038"/>
      <c r="AE11038"/>
    </row>
    <row r="11039" spans="28:31" ht="13" x14ac:dyDescent="0.3">
      <c r="AB11039"/>
      <c r="AC11039"/>
      <c r="AD11039"/>
      <c r="AE11039"/>
    </row>
    <row r="11040" spans="28:31" ht="13" x14ac:dyDescent="0.3">
      <c r="AB11040"/>
      <c r="AC11040"/>
      <c r="AD11040"/>
      <c r="AE11040"/>
    </row>
    <row r="11041" spans="28:31" ht="13" x14ac:dyDescent="0.3">
      <c r="AB11041"/>
      <c r="AC11041"/>
      <c r="AD11041"/>
      <c r="AE11041"/>
    </row>
    <row r="11042" spans="28:31" ht="13" x14ac:dyDescent="0.3">
      <c r="AB11042"/>
      <c r="AC11042"/>
      <c r="AD11042"/>
      <c r="AE11042"/>
    </row>
    <row r="11043" spans="28:31" ht="13" x14ac:dyDescent="0.3">
      <c r="AB11043"/>
      <c r="AC11043"/>
      <c r="AD11043"/>
      <c r="AE11043"/>
    </row>
    <row r="11044" spans="28:31" ht="13" x14ac:dyDescent="0.3">
      <c r="AB11044"/>
      <c r="AC11044"/>
      <c r="AD11044"/>
      <c r="AE11044"/>
    </row>
    <row r="11045" spans="28:31" ht="13" x14ac:dyDescent="0.3">
      <c r="AB11045"/>
      <c r="AC11045"/>
      <c r="AD11045"/>
      <c r="AE11045"/>
    </row>
    <row r="11046" spans="28:31" ht="13" x14ac:dyDescent="0.3">
      <c r="AB11046"/>
      <c r="AC11046"/>
      <c r="AD11046"/>
      <c r="AE11046"/>
    </row>
    <row r="11047" spans="28:31" ht="13" x14ac:dyDescent="0.3">
      <c r="AB11047"/>
      <c r="AC11047"/>
      <c r="AD11047"/>
      <c r="AE11047"/>
    </row>
    <row r="11048" spans="28:31" ht="13" x14ac:dyDescent="0.3">
      <c r="AB11048"/>
      <c r="AC11048"/>
      <c r="AD11048"/>
      <c r="AE11048"/>
    </row>
    <row r="11049" spans="28:31" ht="13" x14ac:dyDescent="0.3">
      <c r="AB11049"/>
      <c r="AC11049"/>
      <c r="AD11049"/>
      <c r="AE11049"/>
    </row>
    <row r="11050" spans="28:31" ht="13" x14ac:dyDescent="0.3">
      <c r="AB11050"/>
      <c r="AC11050"/>
      <c r="AD11050"/>
      <c r="AE11050"/>
    </row>
    <row r="11051" spans="28:31" ht="13" x14ac:dyDescent="0.3">
      <c r="AB11051"/>
      <c r="AC11051"/>
      <c r="AD11051"/>
      <c r="AE11051"/>
    </row>
    <row r="11052" spans="28:31" ht="13" x14ac:dyDescent="0.3">
      <c r="AB11052"/>
      <c r="AC11052"/>
      <c r="AD11052"/>
      <c r="AE11052"/>
    </row>
    <row r="11053" spans="28:31" ht="13" x14ac:dyDescent="0.3">
      <c r="AB11053"/>
      <c r="AC11053"/>
      <c r="AD11053"/>
      <c r="AE11053"/>
    </row>
    <row r="11054" spans="28:31" ht="13" x14ac:dyDescent="0.3">
      <c r="AB11054"/>
      <c r="AC11054"/>
      <c r="AD11054"/>
      <c r="AE11054"/>
    </row>
    <row r="11055" spans="28:31" ht="13" x14ac:dyDescent="0.3">
      <c r="AB11055"/>
      <c r="AC11055"/>
      <c r="AD11055"/>
      <c r="AE11055"/>
    </row>
    <row r="11056" spans="28:31" ht="13" x14ac:dyDescent="0.3">
      <c r="AB11056"/>
      <c r="AC11056"/>
      <c r="AD11056"/>
      <c r="AE11056"/>
    </row>
    <row r="11057" spans="28:31" ht="13" x14ac:dyDescent="0.3">
      <c r="AB11057"/>
      <c r="AC11057"/>
      <c r="AD11057"/>
      <c r="AE11057"/>
    </row>
    <row r="11058" spans="28:31" ht="13" x14ac:dyDescent="0.3">
      <c r="AB11058"/>
      <c r="AC11058"/>
      <c r="AD11058"/>
      <c r="AE11058"/>
    </row>
    <row r="11059" spans="28:31" ht="13" x14ac:dyDescent="0.3">
      <c r="AB11059"/>
      <c r="AC11059"/>
      <c r="AD11059"/>
      <c r="AE11059"/>
    </row>
    <row r="11060" spans="28:31" ht="13" x14ac:dyDescent="0.3">
      <c r="AB11060"/>
      <c r="AC11060"/>
      <c r="AD11060"/>
      <c r="AE11060"/>
    </row>
    <row r="11061" spans="28:31" ht="13" x14ac:dyDescent="0.3">
      <c r="AB11061"/>
      <c r="AC11061"/>
      <c r="AD11061"/>
      <c r="AE11061"/>
    </row>
    <row r="11062" spans="28:31" ht="13" x14ac:dyDescent="0.3">
      <c r="AB11062"/>
      <c r="AC11062"/>
      <c r="AD11062"/>
      <c r="AE11062"/>
    </row>
    <row r="11063" spans="28:31" ht="13" x14ac:dyDescent="0.3">
      <c r="AB11063"/>
      <c r="AC11063"/>
      <c r="AD11063"/>
      <c r="AE11063"/>
    </row>
    <row r="11064" spans="28:31" ht="13" x14ac:dyDescent="0.3">
      <c r="AB11064"/>
      <c r="AC11064"/>
      <c r="AD11064"/>
      <c r="AE11064"/>
    </row>
    <row r="11065" spans="28:31" ht="13" x14ac:dyDescent="0.3">
      <c r="AB11065"/>
      <c r="AC11065"/>
      <c r="AD11065"/>
      <c r="AE11065"/>
    </row>
    <row r="11066" spans="28:31" ht="13" x14ac:dyDescent="0.3">
      <c r="AB11066"/>
      <c r="AC11066"/>
      <c r="AD11066"/>
      <c r="AE11066"/>
    </row>
    <row r="11067" spans="28:31" ht="13" x14ac:dyDescent="0.3">
      <c r="AB11067"/>
      <c r="AC11067"/>
      <c r="AD11067"/>
      <c r="AE11067"/>
    </row>
    <row r="11068" spans="28:31" ht="13" x14ac:dyDescent="0.3">
      <c r="AB11068"/>
      <c r="AC11068"/>
      <c r="AD11068"/>
      <c r="AE11068"/>
    </row>
    <row r="11069" spans="28:31" ht="13" x14ac:dyDescent="0.3">
      <c r="AB11069"/>
      <c r="AC11069"/>
      <c r="AD11069"/>
      <c r="AE11069"/>
    </row>
    <row r="11070" spans="28:31" ht="13" x14ac:dyDescent="0.3">
      <c r="AB11070"/>
      <c r="AC11070"/>
      <c r="AD11070"/>
      <c r="AE11070"/>
    </row>
    <row r="11071" spans="28:31" ht="13" x14ac:dyDescent="0.3">
      <c r="AB11071"/>
      <c r="AC11071"/>
      <c r="AD11071"/>
      <c r="AE11071"/>
    </row>
    <row r="11072" spans="28:31" ht="13" x14ac:dyDescent="0.3">
      <c r="AB11072"/>
      <c r="AC11072"/>
      <c r="AD11072"/>
      <c r="AE11072"/>
    </row>
    <row r="11073" spans="28:31" ht="13" x14ac:dyDescent="0.3">
      <c r="AB11073"/>
      <c r="AC11073"/>
      <c r="AD11073"/>
      <c r="AE11073"/>
    </row>
    <row r="11074" spans="28:31" ht="13" x14ac:dyDescent="0.3">
      <c r="AB11074"/>
      <c r="AC11074"/>
      <c r="AD11074"/>
      <c r="AE11074"/>
    </row>
    <row r="11075" spans="28:31" ht="13" x14ac:dyDescent="0.3">
      <c r="AB11075"/>
      <c r="AC11075"/>
      <c r="AD11075"/>
      <c r="AE11075"/>
    </row>
    <row r="11076" spans="28:31" ht="13" x14ac:dyDescent="0.3">
      <c r="AB11076"/>
      <c r="AC11076"/>
      <c r="AD11076"/>
      <c r="AE11076"/>
    </row>
    <row r="11077" spans="28:31" ht="13" x14ac:dyDescent="0.3">
      <c r="AB11077"/>
      <c r="AC11077"/>
      <c r="AD11077"/>
      <c r="AE11077"/>
    </row>
    <row r="11078" spans="28:31" ht="13" x14ac:dyDescent="0.3">
      <c r="AB11078"/>
      <c r="AC11078"/>
      <c r="AD11078"/>
      <c r="AE11078"/>
    </row>
    <row r="11079" spans="28:31" ht="13" x14ac:dyDescent="0.3">
      <c r="AB11079"/>
      <c r="AC11079"/>
      <c r="AD11079"/>
      <c r="AE11079"/>
    </row>
    <row r="11080" spans="28:31" ht="13" x14ac:dyDescent="0.3">
      <c r="AB11080"/>
      <c r="AC11080"/>
      <c r="AD11080"/>
      <c r="AE11080"/>
    </row>
    <row r="11081" spans="28:31" ht="13" x14ac:dyDescent="0.3">
      <c r="AB11081"/>
      <c r="AC11081"/>
      <c r="AD11081"/>
      <c r="AE11081"/>
    </row>
    <row r="11082" spans="28:31" ht="13" x14ac:dyDescent="0.3">
      <c r="AB11082"/>
      <c r="AC11082"/>
      <c r="AD11082"/>
      <c r="AE11082"/>
    </row>
    <row r="11083" spans="28:31" ht="13" x14ac:dyDescent="0.3">
      <c r="AB11083"/>
      <c r="AC11083"/>
      <c r="AD11083"/>
      <c r="AE11083"/>
    </row>
    <row r="11084" spans="28:31" ht="13" x14ac:dyDescent="0.3">
      <c r="AB11084"/>
      <c r="AC11084"/>
      <c r="AD11084"/>
      <c r="AE11084"/>
    </row>
    <row r="11085" spans="28:31" ht="13" x14ac:dyDescent="0.3">
      <c r="AB11085"/>
      <c r="AC11085"/>
      <c r="AD11085"/>
      <c r="AE11085"/>
    </row>
    <row r="11086" spans="28:31" ht="13" x14ac:dyDescent="0.3">
      <c r="AB11086"/>
      <c r="AC11086"/>
      <c r="AD11086"/>
      <c r="AE11086"/>
    </row>
    <row r="11087" spans="28:31" ht="13" x14ac:dyDescent="0.3">
      <c r="AB11087"/>
      <c r="AC11087"/>
      <c r="AD11087"/>
      <c r="AE11087"/>
    </row>
    <row r="11088" spans="28:31" ht="13" x14ac:dyDescent="0.3">
      <c r="AB11088"/>
      <c r="AC11088"/>
      <c r="AD11088"/>
      <c r="AE11088"/>
    </row>
    <row r="11089" spans="28:31" ht="13" x14ac:dyDescent="0.3">
      <c r="AB11089"/>
      <c r="AC11089"/>
      <c r="AD11089"/>
      <c r="AE11089"/>
    </row>
    <row r="11090" spans="28:31" ht="13" x14ac:dyDescent="0.3">
      <c r="AB11090"/>
      <c r="AC11090"/>
      <c r="AD11090"/>
      <c r="AE11090"/>
    </row>
    <row r="11091" spans="28:31" ht="13" x14ac:dyDescent="0.3">
      <c r="AB11091"/>
      <c r="AC11091"/>
      <c r="AD11091"/>
      <c r="AE11091"/>
    </row>
    <row r="11092" spans="28:31" ht="13" x14ac:dyDescent="0.3">
      <c r="AB11092"/>
      <c r="AC11092"/>
      <c r="AD11092"/>
      <c r="AE11092"/>
    </row>
    <row r="11093" spans="28:31" ht="13" x14ac:dyDescent="0.3">
      <c r="AB11093"/>
      <c r="AC11093"/>
      <c r="AD11093"/>
      <c r="AE11093"/>
    </row>
    <row r="11094" spans="28:31" ht="13" x14ac:dyDescent="0.3">
      <c r="AB11094"/>
      <c r="AC11094"/>
      <c r="AD11094"/>
      <c r="AE11094"/>
    </row>
    <row r="11095" spans="28:31" ht="13" x14ac:dyDescent="0.3">
      <c r="AB11095"/>
      <c r="AC11095"/>
      <c r="AD11095"/>
      <c r="AE11095"/>
    </row>
    <row r="11096" spans="28:31" ht="13" x14ac:dyDescent="0.3">
      <c r="AB11096"/>
      <c r="AC11096"/>
      <c r="AD11096"/>
      <c r="AE11096"/>
    </row>
    <row r="11097" spans="28:31" ht="13" x14ac:dyDescent="0.3">
      <c r="AB11097"/>
      <c r="AC11097"/>
      <c r="AD11097"/>
      <c r="AE11097"/>
    </row>
    <row r="11098" spans="28:31" ht="13" x14ac:dyDescent="0.3">
      <c r="AB11098"/>
      <c r="AC11098"/>
      <c r="AD11098"/>
      <c r="AE11098"/>
    </row>
    <row r="11099" spans="28:31" ht="13" x14ac:dyDescent="0.3">
      <c r="AB11099"/>
      <c r="AC11099"/>
      <c r="AD11099"/>
      <c r="AE11099"/>
    </row>
    <row r="11100" spans="28:31" ht="13" x14ac:dyDescent="0.3">
      <c r="AB11100"/>
      <c r="AC11100"/>
      <c r="AD11100"/>
      <c r="AE11100"/>
    </row>
    <row r="11101" spans="28:31" ht="13" x14ac:dyDescent="0.3">
      <c r="AB11101"/>
      <c r="AC11101"/>
      <c r="AD11101"/>
      <c r="AE11101"/>
    </row>
    <row r="11102" spans="28:31" ht="13" x14ac:dyDescent="0.3">
      <c r="AB11102"/>
      <c r="AC11102"/>
      <c r="AD11102"/>
      <c r="AE11102"/>
    </row>
    <row r="11103" spans="28:31" ht="13" x14ac:dyDescent="0.3">
      <c r="AB11103"/>
      <c r="AC11103"/>
      <c r="AD11103"/>
      <c r="AE11103"/>
    </row>
    <row r="11104" spans="28:31" ht="13" x14ac:dyDescent="0.3">
      <c r="AB11104"/>
      <c r="AC11104"/>
      <c r="AD11104"/>
      <c r="AE11104"/>
    </row>
    <row r="11105" spans="28:31" ht="13" x14ac:dyDescent="0.3">
      <c r="AB11105"/>
      <c r="AC11105"/>
      <c r="AD11105"/>
      <c r="AE11105"/>
    </row>
    <row r="11106" spans="28:31" ht="13" x14ac:dyDescent="0.3">
      <c r="AB11106"/>
      <c r="AC11106"/>
      <c r="AD11106"/>
      <c r="AE11106"/>
    </row>
    <row r="11107" spans="28:31" ht="13" x14ac:dyDescent="0.3">
      <c r="AB11107"/>
      <c r="AC11107"/>
      <c r="AD11107"/>
      <c r="AE11107"/>
    </row>
    <row r="11108" spans="28:31" ht="13" x14ac:dyDescent="0.3">
      <c r="AB11108"/>
      <c r="AC11108"/>
      <c r="AD11108"/>
      <c r="AE11108"/>
    </row>
    <row r="11109" spans="28:31" ht="13" x14ac:dyDescent="0.3">
      <c r="AB11109"/>
      <c r="AC11109"/>
      <c r="AD11109"/>
      <c r="AE11109"/>
    </row>
    <row r="11110" spans="28:31" ht="13" x14ac:dyDescent="0.3">
      <c r="AB11110"/>
      <c r="AC11110"/>
      <c r="AD11110"/>
      <c r="AE11110"/>
    </row>
    <row r="11111" spans="28:31" ht="13" x14ac:dyDescent="0.3">
      <c r="AB11111"/>
      <c r="AC11111"/>
      <c r="AD11111"/>
      <c r="AE11111"/>
    </row>
    <row r="11112" spans="28:31" ht="13" x14ac:dyDescent="0.3">
      <c r="AB11112"/>
      <c r="AC11112"/>
      <c r="AD11112"/>
      <c r="AE11112"/>
    </row>
    <row r="11113" spans="28:31" ht="13" x14ac:dyDescent="0.3">
      <c r="AB11113"/>
      <c r="AC11113"/>
      <c r="AD11113"/>
      <c r="AE11113"/>
    </row>
    <row r="11114" spans="28:31" ht="13" x14ac:dyDescent="0.3">
      <c r="AB11114"/>
      <c r="AC11114"/>
      <c r="AD11114"/>
      <c r="AE11114"/>
    </row>
    <row r="11115" spans="28:31" ht="13" x14ac:dyDescent="0.3">
      <c r="AB11115"/>
      <c r="AC11115"/>
      <c r="AD11115"/>
      <c r="AE11115"/>
    </row>
    <row r="11116" spans="28:31" ht="13" x14ac:dyDescent="0.3">
      <c r="AB11116"/>
      <c r="AC11116"/>
      <c r="AD11116"/>
      <c r="AE11116"/>
    </row>
    <row r="11117" spans="28:31" ht="13" x14ac:dyDescent="0.3">
      <c r="AB11117"/>
      <c r="AC11117"/>
      <c r="AD11117"/>
      <c r="AE11117"/>
    </row>
    <row r="11118" spans="28:31" ht="13" x14ac:dyDescent="0.3">
      <c r="AB11118"/>
      <c r="AC11118"/>
      <c r="AD11118"/>
      <c r="AE11118"/>
    </row>
    <row r="11119" spans="28:31" ht="13" x14ac:dyDescent="0.3">
      <c r="AB11119"/>
      <c r="AC11119"/>
      <c r="AD11119"/>
      <c r="AE11119"/>
    </row>
    <row r="11120" spans="28:31" ht="13" x14ac:dyDescent="0.3">
      <c r="AB11120"/>
      <c r="AC11120"/>
      <c r="AD11120"/>
      <c r="AE11120"/>
    </row>
    <row r="11121" spans="28:31" ht="13" x14ac:dyDescent="0.3">
      <c r="AB11121"/>
      <c r="AC11121"/>
      <c r="AD11121"/>
      <c r="AE11121"/>
    </row>
    <row r="11122" spans="28:31" ht="13" x14ac:dyDescent="0.3">
      <c r="AB11122"/>
      <c r="AC11122"/>
      <c r="AD11122"/>
      <c r="AE11122"/>
    </row>
    <row r="11123" spans="28:31" ht="13" x14ac:dyDescent="0.3">
      <c r="AB11123"/>
      <c r="AC11123"/>
      <c r="AD11123"/>
      <c r="AE11123"/>
    </row>
    <row r="11124" spans="28:31" ht="13" x14ac:dyDescent="0.3">
      <c r="AB11124"/>
      <c r="AC11124"/>
      <c r="AD11124"/>
      <c r="AE11124"/>
    </row>
    <row r="11125" spans="28:31" ht="13" x14ac:dyDescent="0.3">
      <c r="AB11125"/>
      <c r="AC11125"/>
      <c r="AD11125"/>
      <c r="AE11125"/>
    </row>
    <row r="11126" spans="28:31" ht="13" x14ac:dyDescent="0.3">
      <c r="AB11126"/>
      <c r="AC11126"/>
      <c r="AD11126"/>
      <c r="AE11126"/>
    </row>
    <row r="11127" spans="28:31" ht="13" x14ac:dyDescent="0.3">
      <c r="AB11127"/>
      <c r="AC11127"/>
      <c r="AD11127"/>
      <c r="AE11127"/>
    </row>
    <row r="11128" spans="28:31" ht="13" x14ac:dyDescent="0.3">
      <c r="AB11128"/>
      <c r="AC11128"/>
      <c r="AD11128"/>
      <c r="AE11128"/>
    </row>
    <row r="11129" spans="28:31" ht="13" x14ac:dyDescent="0.3">
      <c r="AB11129"/>
      <c r="AC11129"/>
      <c r="AD11129"/>
      <c r="AE11129"/>
    </row>
    <row r="11130" spans="28:31" ht="13" x14ac:dyDescent="0.3">
      <c r="AB11130"/>
      <c r="AC11130"/>
      <c r="AD11130"/>
      <c r="AE11130"/>
    </row>
    <row r="11131" spans="28:31" ht="13" x14ac:dyDescent="0.3">
      <c r="AB11131"/>
      <c r="AC11131"/>
      <c r="AD11131"/>
      <c r="AE11131"/>
    </row>
    <row r="11132" spans="28:31" ht="13" x14ac:dyDescent="0.3">
      <c r="AB11132"/>
      <c r="AC11132"/>
      <c r="AD11132"/>
      <c r="AE11132"/>
    </row>
    <row r="11133" spans="28:31" ht="13" x14ac:dyDescent="0.3">
      <c r="AB11133"/>
      <c r="AC11133"/>
      <c r="AD11133"/>
      <c r="AE11133"/>
    </row>
    <row r="11134" spans="28:31" ht="13" x14ac:dyDescent="0.3">
      <c r="AB11134"/>
      <c r="AC11134"/>
      <c r="AD11134"/>
      <c r="AE11134"/>
    </row>
    <row r="11135" spans="28:31" ht="13" x14ac:dyDescent="0.3">
      <c r="AB11135"/>
      <c r="AC11135"/>
      <c r="AD11135"/>
      <c r="AE11135"/>
    </row>
    <row r="11136" spans="28:31" ht="13" x14ac:dyDescent="0.3">
      <c r="AB11136"/>
      <c r="AC11136"/>
      <c r="AD11136"/>
      <c r="AE11136"/>
    </row>
    <row r="11137" spans="28:31" ht="13" x14ac:dyDescent="0.3">
      <c r="AB11137"/>
      <c r="AC11137"/>
      <c r="AD11137"/>
      <c r="AE11137"/>
    </row>
    <row r="11138" spans="28:31" ht="13" x14ac:dyDescent="0.3">
      <c r="AB11138"/>
      <c r="AC11138"/>
      <c r="AD11138"/>
      <c r="AE11138"/>
    </row>
    <row r="11139" spans="28:31" ht="13" x14ac:dyDescent="0.3">
      <c r="AB11139"/>
      <c r="AC11139"/>
      <c r="AD11139"/>
      <c r="AE11139"/>
    </row>
    <row r="11140" spans="28:31" ht="13" x14ac:dyDescent="0.3">
      <c r="AB11140"/>
      <c r="AC11140"/>
      <c r="AD11140"/>
      <c r="AE11140"/>
    </row>
    <row r="11141" spans="28:31" ht="13" x14ac:dyDescent="0.3">
      <c r="AB11141"/>
      <c r="AC11141"/>
      <c r="AD11141"/>
      <c r="AE11141"/>
    </row>
    <row r="11142" spans="28:31" ht="13" x14ac:dyDescent="0.3">
      <c r="AB11142"/>
      <c r="AC11142"/>
      <c r="AD11142"/>
      <c r="AE11142"/>
    </row>
    <row r="11143" spans="28:31" ht="13" x14ac:dyDescent="0.3">
      <c r="AB11143"/>
      <c r="AC11143"/>
      <c r="AD11143"/>
      <c r="AE11143"/>
    </row>
    <row r="11144" spans="28:31" ht="13" x14ac:dyDescent="0.3">
      <c r="AB11144"/>
      <c r="AC11144"/>
      <c r="AD11144"/>
      <c r="AE11144"/>
    </row>
    <row r="11145" spans="28:31" ht="13" x14ac:dyDescent="0.3">
      <c r="AB11145"/>
      <c r="AC11145"/>
      <c r="AD11145"/>
      <c r="AE11145"/>
    </row>
    <row r="11146" spans="28:31" ht="13" x14ac:dyDescent="0.3">
      <c r="AB11146"/>
      <c r="AC11146"/>
      <c r="AD11146"/>
      <c r="AE11146"/>
    </row>
    <row r="11147" spans="28:31" ht="13" x14ac:dyDescent="0.3">
      <c r="AB11147"/>
      <c r="AC11147"/>
      <c r="AD11147"/>
      <c r="AE11147"/>
    </row>
    <row r="11148" spans="28:31" ht="13" x14ac:dyDescent="0.3">
      <c r="AB11148"/>
      <c r="AC11148"/>
      <c r="AD11148"/>
      <c r="AE11148"/>
    </row>
    <row r="11149" spans="28:31" ht="13" x14ac:dyDescent="0.3">
      <c r="AB11149"/>
      <c r="AC11149"/>
      <c r="AD11149"/>
      <c r="AE11149"/>
    </row>
    <row r="11150" spans="28:31" ht="13" x14ac:dyDescent="0.3">
      <c r="AB11150"/>
      <c r="AC11150"/>
      <c r="AD11150"/>
      <c r="AE11150"/>
    </row>
    <row r="11151" spans="28:31" ht="13" x14ac:dyDescent="0.3">
      <c r="AB11151"/>
      <c r="AC11151"/>
      <c r="AD11151"/>
      <c r="AE11151"/>
    </row>
    <row r="11152" spans="28:31" ht="13" x14ac:dyDescent="0.3">
      <c r="AB11152"/>
      <c r="AC11152"/>
      <c r="AD11152"/>
      <c r="AE11152"/>
    </row>
    <row r="11153" spans="28:31" ht="13" x14ac:dyDescent="0.3">
      <c r="AB11153"/>
      <c r="AC11153"/>
      <c r="AD11153"/>
      <c r="AE11153"/>
    </row>
    <row r="11154" spans="28:31" ht="13" x14ac:dyDescent="0.3">
      <c r="AB11154"/>
      <c r="AC11154"/>
      <c r="AD11154"/>
      <c r="AE11154"/>
    </row>
    <row r="11155" spans="28:31" ht="13" x14ac:dyDescent="0.3">
      <c r="AB11155"/>
      <c r="AC11155"/>
      <c r="AD11155"/>
      <c r="AE11155"/>
    </row>
    <row r="11156" spans="28:31" ht="13" x14ac:dyDescent="0.3">
      <c r="AB11156"/>
      <c r="AC11156"/>
      <c r="AD11156"/>
      <c r="AE11156"/>
    </row>
    <row r="11157" spans="28:31" ht="13" x14ac:dyDescent="0.3">
      <c r="AB11157"/>
      <c r="AC11157"/>
      <c r="AD11157"/>
      <c r="AE11157"/>
    </row>
    <row r="11158" spans="28:31" ht="13" x14ac:dyDescent="0.3">
      <c r="AB11158"/>
      <c r="AC11158"/>
      <c r="AD11158"/>
      <c r="AE11158"/>
    </row>
    <row r="11159" spans="28:31" ht="13" x14ac:dyDescent="0.3">
      <c r="AB11159"/>
      <c r="AC11159"/>
      <c r="AD11159"/>
      <c r="AE11159"/>
    </row>
    <row r="11160" spans="28:31" ht="13" x14ac:dyDescent="0.3">
      <c r="AB11160"/>
      <c r="AC11160"/>
      <c r="AD11160"/>
      <c r="AE11160"/>
    </row>
    <row r="11161" spans="28:31" ht="13" x14ac:dyDescent="0.3">
      <c r="AB11161"/>
      <c r="AC11161"/>
      <c r="AD11161"/>
      <c r="AE11161"/>
    </row>
    <row r="11162" spans="28:31" ht="13" x14ac:dyDescent="0.3">
      <c r="AB11162"/>
      <c r="AC11162"/>
      <c r="AD11162"/>
      <c r="AE11162"/>
    </row>
    <row r="11163" spans="28:31" ht="13" x14ac:dyDescent="0.3">
      <c r="AB11163"/>
      <c r="AC11163"/>
      <c r="AD11163"/>
      <c r="AE11163"/>
    </row>
    <row r="11164" spans="28:31" ht="13" x14ac:dyDescent="0.3">
      <c r="AB11164"/>
      <c r="AC11164"/>
      <c r="AD11164"/>
      <c r="AE11164"/>
    </row>
    <row r="11165" spans="28:31" ht="13" x14ac:dyDescent="0.3">
      <c r="AB11165"/>
      <c r="AC11165"/>
      <c r="AD11165"/>
      <c r="AE11165"/>
    </row>
    <row r="11166" spans="28:31" ht="13" x14ac:dyDescent="0.3">
      <c r="AB11166"/>
      <c r="AC11166"/>
      <c r="AD11166"/>
      <c r="AE11166"/>
    </row>
    <row r="11167" spans="28:31" ht="13" x14ac:dyDescent="0.3">
      <c r="AB11167"/>
      <c r="AC11167"/>
      <c r="AD11167"/>
      <c r="AE11167"/>
    </row>
    <row r="11168" spans="28:31" ht="13" x14ac:dyDescent="0.3">
      <c r="AB11168"/>
      <c r="AC11168"/>
      <c r="AD11168"/>
      <c r="AE11168"/>
    </row>
    <row r="11169" spans="28:31" ht="13" x14ac:dyDescent="0.3">
      <c r="AB11169"/>
      <c r="AC11169"/>
      <c r="AD11169"/>
      <c r="AE11169"/>
    </row>
    <row r="11170" spans="28:31" ht="13" x14ac:dyDescent="0.3">
      <c r="AB11170"/>
      <c r="AC11170"/>
      <c r="AD11170"/>
      <c r="AE11170"/>
    </row>
    <row r="11171" spans="28:31" ht="13" x14ac:dyDescent="0.3">
      <c r="AB11171"/>
      <c r="AC11171"/>
      <c r="AD11171"/>
      <c r="AE11171"/>
    </row>
    <row r="11172" spans="28:31" ht="13" x14ac:dyDescent="0.3">
      <c r="AB11172"/>
      <c r="AC11172"/>
      <c r="AD11172"/>
      <c r="AE11172"/>
    </row>
    <row r="11173" spans="28:31" ht="13" x14ac:dyDescent="0.3">
      <c r="AB11173"/>
      <c r="AC11173"/>
      <c r="AD11173"/>
      <c r="AE11173"/>
    </row>
    <row r="11174" spans="28:31" ht="13" x14ac:dyDescent="0.3">
      <c r="AB11174"/>
      <c r="AC11174"/>
      <c r="AD11174"/>
      <c r="AE11174"/>
    </row>
    <row r="11175" spans="28:31" ht="13" x14ac:dyDescent="0.3">
      <c r="AB11175"/>
      <c r="AC11175"/>
      <c r="AD11175"/>
      <c r="AE11175"/>
    </row>
    <row r="11176" spans="28:31" ht="13" x14ac:dyDescent="0.3">
      <c r="AB11176"/>
      <c r="AC11176"/>
      <c r="AD11176"/>
      <c r="AE11176"/>
    </row>
    <row r="11177" spans="28:31" ht="13" x14ac:dyDescent="0.3">
      <c r="AB11177"/>
      <c r="AC11177"/>
      <c r="AD11177"/>
      <c r="AE11177"/>
    </row>
    <row r="11178" spans="28:31" ht="13" x14ac:dyDescent="0.3">
      <c r="AB11178"/>
      <c r="AC11178"/>
      <c r="AD11178"/>
      <c r="AE11178"/>
    </row>
    <row r="11179" spans="28:31" ht="13" x14ac:dyDescent="0.3">
      <c r="AB11179"/>
      <c r="AC11179"/>
      <c r="AD11179"/>
      <c r="AE11179"/>
    </row>
    <row r="11180" spans="28:31" ht="13" x14ac:dyDescent="0.3">
      <c r="AB11180"/>
      <c r="AC11180"/>
      <c r="AD11180"/>
      <c r="AE11180"/>
    </row>
    <row r="11181" spans="28:31" ht="13" x14ac:dyDescent="0.3">
      <c r="AB11181"/>
      <c r="AC11181"/>
      <c r="AD11181"/>
      <c r="AE11181"/>
    </row>
    <row r="11182" spans="28:31" ht="13" x14ac:dyDescent="0.3">
      <c r="AB11182"/>
      <c r="AC11182"/>
      <c r="AD11182"/>
      <c r="AE11182"/>
    </row>
    <row r="11183" spans="28:31" ht="13" x14ac:dyDescent="0.3">
      <c r="AB11183"/>
      <c r="AC11183"/>
      <c r="AD11183"/>
      <c r="AE11183"/>
    </row>
    <row r="11184" spans="28:31" ht="13" x14ac:dyDescent="0.3">
      <c r="AB11184"/>
      <c r="AC11184"/>
      <c r="AD11184"/>
      <c r="AE11184"/>
    </row>
    <row r="11185" spans="28:31" ht="13" x14ac:dyDescent="0.3">
      <c r="AB11185"/>
      <c r="AC11185"/>
      <c r="AD11185"/>
      <c r="AE11185"/>
    </row>
    <row r="11186" spans="28:31" ht="13" x14ac:dyDescent="0.3">
      <c r="AB11186"/>
      <c r="AC11186"/>
      <c r="AD11186"/>
      <c r="AE11186"/>
    </row>
    <row r="11187" spans="28:31" ht="13" x14ac:dyDescent="0.3">
      <c r="AB11187"/>
      <c r="AC11187"/>
      <c r="AD11187"/>
      <c r="AE11187"/>
    </row>
    <row r="11188" spans="28:31" ht="13" x14ac:dyDescent="0.3">
      <c r="AB11188"/>
      <c r="AC11188"/>
      <c r="AD11188"/>
      <c r="AE11188"/>
    </row>
    <row r="11189" spans="28:31" ht="13" x14ac:dyDescent="0.3">
      <c r="AB11189"/>
      <c r="AC11189"/>
      <c r="AD11189"/>
      <c r="AE11189"/>
    </row>
    <row r="11190" spans="28:31" ht="13" x14ac:dyDescent="0.3">
      <c r="AB11190"/>
      <c r="AC11190"/>
      <c r="AD11190"/>
      <c r="AE11190"/>
    </row>
    <row r="11191" spans="28:31" ht="13" x14ac:dyDescent="0.3">
      <c r="AB11191"/>
      <c r="AC11191"/>
      <c r="AD11191"/>
      <c r="AE11191"/>
    </row>
    <row r="11192" spans="28:31" ht="13" x14ac:dyDescent="0.3">
      <c r="AB11192"/>
      <c r="AC11192"/>
      <c r="AD11192"/>
      <c r="AE11192"/>
    </row>
    <row r="11193" spans="28:31" ht="13" x14ac:dyDescent="0.3">
      <c r="AB11193"/>
      <c r="AC11193"/>
      <c r="AD11193"/>
      <c r="AE11193"/>
    </row>
    <row r="11194" spans="28:31" ht="13" x14ac:dyDescent="0.3">
      <c r="AB11194"/>
      <c r="AC11194"/>
      <c r="AD11194"/>
      <c r="AE11194"/>
    </row>
    <row r="11195" spans="28:31" ht="13" x14ac:dyDescent="0.3">
      <c r="AB11195"/>
      <c r="AC11195"/>
      <c r="AD11195"/>
      <c r="AE11195"/>
    </row>
    <row r="11196" spans="28:31" ht="13" x14ac:dyDescent="0.3">
      <c r="AB11196"/>
      <c r="AC11196"/>
      <c r="AD11196"/>
      <c r="AE11196"/>
    </row>
    <row r="11197" spans="28:31" ht="13" x14ac:dyDescent="0.3">
      <c r="AB11197"/>
      <c r="AC11197"/>
      <c r="AD11197"/>
      <c r="AE11197"/>
    </row>
    <row r="11198" spans="28:31" ht="13" x14ac:dyDescent="0.3">
      <c r="AB11198"/>
      <c r="AC11198"/>
      <c r="AD11198"/>
      <c r="AE11198"/>
    </row>
    <row r="11199" spans="28:31" ht="13" x14ac:dyDescent="0.3">
      <c r="AB11199"/>
      <c r="AC11199"/>
      <c r="AD11199"/>
      <c r="AE11199"/>
    </row>
    <row r="11200" spans="28:31" ht="13" x14ac:dyDescent="0.3">
      <c r="AB11200"/>
      <c r="AC11200"/>
      <c r="AD11200"/>
      <c r="AE11200"/>
    </row>
    <row r="11201" spans="28:31" ht="13" x14ac:dyDescent="0.3">
      <c r="AB11201"/>
      <c r="AC11201"/>
      <c r="AD11201"/>
      <c r="AE11201"/>
    </row>
    <row r="11202" spans="28:31" ht="13" x14ac:dyDescent="0.3">
      <c r="AB11202"/>
      <c r="AC11202"/>
      <c r="AD11202"/>
      <c r="AE11202"/>
    </row>
    <row r="11203" spans="28:31" ht="13" x14ac:dyDescent="0.3">
      <c r="AB11203"/>
      <c r="AC11203"/>
      <c r="AD11203"/>
      <c r="AE11203"/>
    </row>
    <row r="11204" spans="28:31" ht="13" x14ac:dyDescent="0.3">
      <c r="AB11204"/>
      <c r="AC11204"/>
      <c r="AD11204"/>
      <c r="AE11204"/>
    </row>
    <row r="11205" spans="28:31" ht="13" x14ac:dyDescent="0.3">
      <c r="AB11205"/>
      <c r="AC11205"/>
      <c r="AD11205"/>
      <c r="AE11205"/>
    </row>
    <row r="11206" spans="28:31" ht="13" x14ac:dyDescent="0.3">
      <c r="AB11206"/>
      <c r="AC11206"/>
      <c r="AD11206"/>
      <c r="AE11206"/>
    </row>
    <row r="11207" spans="28:31" ht="13" x14ac:dyDescent="0.3">
      <c r="AB11207"/>
      <c r="AC11207"/>
      <c r="AD11207"/>
      <c r="AE11207"/>
    </row>
    <row r="11208" spans="28:31" ht="13" x14ac:dyDescent="0.3">
      <c r="AB11208"/>
      <c r="AC11208"/>
      <c r="AD11208"/>
      <c r="AE11208"/>
    </row>
    <row r="11209" spans="28:31" ht="13" x14ac:dyDescent="0.3">
      <c r="AB11209"/>
      <c r="AC11209"/>
      <c r="AD11209"/>
      <c r="AE11209"/>
    </row>
    <row r="11210" spans="28:31" ht="13" x14ac:dyDescent="0.3">
      <c r="AB11210"/>
      <c r="AC11210"/>
      <c r="AD11210"/>
      <c r="AE11210"/>
    </row>
    <row r="11211" spans="28:31" ht="13" x14ac:dyDescent="0.3">
      <c r="AB11211"/>
      <c r="AC11211"/>
      <c r="AD11211"/>
      <c r="AE11211"/>
    </row>
    <row r="11212" spans="28:31" ht="13" x14ac:dyDescent="0.3">
      <c r="AB11212"/>
      <c r="AC11212"/>
      <c r="AD11212"/>
      <c r="AE11212"/>
    </row>
    <row r="11213" spans="28:31" ht="13" x14ac:dyDescent="0.3">
      <c r="AB11213"/>
      <c r="AC11213"/>
      <c r="AD11213"/>
      <c r="AE11213"/>
    </row>
    <row r="11214" spans="28:31" ht="13" x14ac:dyDescent="0.3">
      <c r="AB11214"/>
      <c r="AC11214"/>
      <c r="AD11214"/>
      <c r="AE11214"/>
    </row>
    <row r="11215" spans="28:31" ht="13" x14ac:dyDescent="0.3">
      <c r="AB11215"/>
      <c r="AC11215"/>
      <c r="AD11215"/>
      <c r="AE11215"/>
    </row>
    <row r="11216" spans="28:31" ht="13" x14ac:dyDescent="0.3">
      <c r="AB11216"/>
      <c r="AC11216"/>
      <c r="AD11216"/>
      <c r="AE11216"/>
    </row>
    <row r="11217" spans="28:31" ht="13" x14ac:dyDescent="0.3">
      <c r="AB11217"/>
      <c r="AC11217"/>
      <c r="AD11217"/>
      <c r="AE11217"/>
    </row>
    <row r="11218" spans="28:31" ht="13" x14ac:dyDescent="0.3">
      <c r="AB11218"/>
      <c r="AC11218"/>
      <c r="AD11218"/>
      <c r="AE11218"/>
    </row>
    <row r="11219" spans="28:31" ht="13" x14ac:dyDescent="0.3">
      <c r="AB11219"/>
      <c r="AC11219"/>
      <c r="AD11219"/>
      <c r="AE11219"/>
    </row>
    <row r="11220" spans="28:31" ht="13" x14ac:dyDescent="0.3">
      <c r="AB11220"/>
      <c r="AC11220"/>
      <c r="AD11220"/>
      <c r="AE11220"/>
    </row>
    <row r="11221" spans="28:31" ht="13" x14ac:dyDescent="0.3">
      <c r="AB11221"/>
      <c r="AC11221"/>
      <c r="AD11221"/>
      <c r="AE11221"/>
    </row>
    <row r="11222" spans="28:31" ht="13" x14ac:dyDescent="0.3">
      <c r="AB11222"/>
      <c r="AC11222"/>
      <c r="AD11222"/>
      <c r="AE11222"/>
    </row>
    <row r="11223" spans="28:31" ht="13" x14ac:dyDescent="0.3">
      <c r="AB11223"/>
      <c r="AC11223"/>
      <c r="AD11223"/>
      <c r="AE11223"/>
    </row>
    <row r="11224" spans="28:31" ht="13" x14ac:dyDescent="0.3">
      <c r="AB11224"/>
      <c r="AC11224"/>
      <c r="AD11224"/>
      <c r="AE11224"/>
    </row>
    <row r="11225" spans="28:31" ht="13" x14ac:dyDescent="0.3">
      <c r="AB11225"/>
      <c r="AC11225"/>
      <c r="AD11225"/>
      <c r="AE11225"/>
    </row>
    <row r="11226" spans="28:31" ht="13" x14ac:dyDescent="0.3">
      <c r="AB11226"/>
      <c r="AC11226"/>
      <c r="AD11226"/>
      <c r="AE11226"/>
    </row>
    <row r="11227" spans="28:31" ht="13" x14ac:dyDescent="0.3">
      <c r="AB11227"/>
      <c r="AC11227"/>
      <c r="AD11227"/>
      <c r="AE11227"/>
    </row>
    <row r="11228" spans="28:31" ht="13" x14ac:dyDescent="0.3">
      <c r="AB11228"/>
      <c r="AC11228"/>
      <c r="AD11228"/>
      <c r="AE11228"/>
    </row>
    <row r="11229" spans="28:31" ht="13" x14ac:dyDescent="0.3">
      <c r="AB11229"/>
      <c r="AC11229"/>
      <c r="AD11229"/>
      <c r="AE11229"/>
    </row>
    <row r="11230" spans="28:31" ht="13" x14ac:dyDescent="0.3">
      <c r="AB11230"/>
      <c r="AC11230"/>
      <c r="AD11230"/>
      <c r="AE11230"/>
    </row>
    <row r="11231" spans="28:31" ht="13" x14ac:dyDescent="0.3">
      <c r="AB11231"/>
      <c r="AC11231"/>
      <c r="AD11231"/>
      <c r="AE11231"/>
    </row>
    <row r="11232" spans="28:31" ht="13" x14ac:dyDescent="0.3">
      <c r="AB11232"/>
      <c r="AC11232"/>
      <c r="AD11232"/>
      <c r="AE11232"/>
    </row>
    <row r="11233" spans="28:31" ht="13" x14ac:dyDescent="0.3">
      <c r="AB11233"/>
      <c r="AC11233"/>
      <c r="AD11233"/>
      <c r="AE11233"/>
    </row>
    <row r="11234" spans="28:31" ht="13" x14ac:dyDescent="0.3">
      <c r="AB11234"/>
      <c r="AC11234"/>
      <c r="AD11234"/>
      <c r="AE11234"/>
    </row>
    <row r="11235" spans="28:31" ht="13" x14ac:dyDescent="0.3">
      <c r="AB11235"/>
      <c r="AC11235"/>
      <c r="AD11235"/>
      <c r="AE11235"/>
    </row>
    <row r="11236" spans="28:31" ht="13" x14ac:dyDescent="0.3">
      <c r="AB11236"/>
      <c r="AC11236"/>
      <c r="AD11236"/>
      <c r="AE11236"/>
    </row>
    <row r="11237" spans="28:31" ht="13" x14ac:dyDescent="0.3">
      <c r="AB11237"/>
      <c r="AC11237"/>
      <c r="AD11237"/>
      <c r="AE11237"/>
    </row>
    <row r="11238" spans="28:31" ht="13" x14ac:dyDescent="0.3">
      <c r="AB11238"/>
      <c r="AC11238"/>
      <c r="AD11238"/>
      <c r="AE11238"/>
    </row>
    <row r="11239" spans="28:31" ht="13" x14ac:dyDescent="0.3">
      <c r="AB11239"/>
      <c r="AC11239"/>
      <c r="AD11239"/>
      <c r="AE11239"/>
    </row>
    <row r="11240" spans="28:31" ht="13" x14ac:dyDescent="0.3">
      <c r="AB11240"/>
      <c r="AC11240"/>
      <c r="AD11240"/>
      <c r="AE11240"/>
    </row>
    <row r="11241" spans="28:31" ht="13" x14ac:dyDescent="0.3">
      <c r="AB11241"/>
      <c r="AC11241"/>
      <c r="AD11241"/>
      <c r="AE11241"/>
    </row>
    <row r="11242" spans="28:31" ht="13" x14ac:dyDescent="0.3">
      <c r="AB11242"/>
      <c r="AC11242"/>
      <c r="AD11242"/>
      <c r="AE11242"/>
    </row>
    <row r="11243" spans="28:31" ht="13" x14ac:dyDescent="0.3">
      <c r="AB11243"/>
      <c r="AC11243"/>
      <c r="AD11243"/>
      <c r="AE11243"/>
    </row>
    <row r="11244" spans="28:31" ht="13" x14ac:dyDescent="0.3">
      <c r="AB11244"/>
      <c r="AC11244"/>
      <c r="AD11244"/>
      <c r="AE11244"/>
    </row>
    <row r="11245" spans="28:31" ht="13" x14ac:dyDescent="0.3">
      <c r="AB11245"/>
      <c r="AC11245"/>
      <c r="AD11245"/>
      <c r="AE11245"/>
    </row>
    <row r="11246" spans="28:31" ht="13" x14ac:dyDescent="0.3">
      <c r="AB11246"/>
      <c r="AC11246"/>
      <c r="AD11246"/>
      <c r="AE11246"/>
    </row>
    <row r="11247" spans="28:31" ht="13" x14ac:dyDescent="0.3">
      <c r="AB11247"/>
      <c r="AC11247"/>
      <c r="AD11247"/>
      <c r="AE11247"/>
    </row>
    <row r="11248" spans="28:31" ht="13" x14ac:dyDescent="0.3">
      <c r="AB11248"/>
      <c r="AC11248"/>
      <c r="AD11248"/>
      <c r="AE11248"/>
    </row>
    <row r="11249" spans="28:31" ht="13" x14ac:dyDescent="0.3">
      <c r="AB11249"/>
      <c r="AC11249"/>
      <c r="AD11249"/>
      <c r="AE11249"/>
    </row>
    <row r="11250" spans="28:31" ht="13" x14ac:dyDescent="0.3">
      <c r="AB11250"/>
      <c r="AC11250"/>
      <c r="AD11250"/>
      <c r="AE11250"/>
    </row>
    <row r="11251" spans="28:31" ht="13" x14ac:dyDescent="0.3">
      <c r="AB11251"/>
      <c r="AC11251"/>
      <c r="AD11251"/>
      <c r="AE11251"/>
    </row>
    <row r="11252" spans="28:31" ht="13" x14ac:dyDescent="0.3">
      <c r="AB11252"/>
      <c r="AC11252"/>
      <c r="AD11252"/>
      <c r="AE11252"/>
    </row>
    <row r="11253" spans="28:31" ht="13" x14ac:dyDescent="0.3">
      <c r="AB11253"/>
      <c r="AC11253"/>
      <c r="AD11253"/>
      <c r="AE11253"/>
    </row>
    <row r="11254" spans="28:31" ht="13" x14ac:dyDescent="0.3">
      <c r="AB11254"/>
      <c r="AC11254"/>
      <c r="AD11254"/>
      <c r="AE11254"/>
    </row>
    <row r="11255" spans="28:31" ht="13" x14ac:dyDescent="0.3">
      <c r="AB11255"/>
      <c r="AC11255"/>
      <c r="AD11255"/>
      <c r="AE11255"/>
    </row>
    <row r="11256" spans="28:31" ht="13" x14ac:dyDescent="0.3">
      <c r="AB11256"/>
      <c r="AC11256"/>
      <c r="AD11256"/>
      <c r="AE11256"/>
    </row>
    <row r="11257" spans="28:31" ht="13" x14ac:dyDescent="0.3">
      <c r="AB11257"/>
      <c r="AC11257"/>
      <c r="AD11257"/>
      <c r="AE11257"/>
    </row>
    <row r="11258" spans="28:31" ht="13" x14ac:dyDescent="0.3">
      <c r="AB11258"/>
      <c r="AC11258"/>
      <c r="AD11258"/>
      <c r="AE11258"/>
    </row>
    <row r="11259" spans="28:31" ht="13" x14ac:dyDescent="0.3">
      <c r="AB11259"/>
      <c r="AC11259"/>
      <c r="AD11259"/>
      <c r="AE11259"/>
    </row>
    <row r="11260" spans="28:31" ht="13" x14ac:dyDescent="0.3">
      <c r="AB11260"/>
      <c r="AC11260"/>
      <c r="AD11260"/>
      <c r="AE11260"/>
    </row>
    <row r="11261" spans="28:31" ht="13" x14ac:dyDescent="0.3">
      <c r="AB11261"/>
      <c r="AC11261"/>
      <c r="AD11261"/>
      <c r="AE11261"/>
    </row>
    <row r="11262" spans="28:31" ht="13" x14ac:dyDescent="0.3">
      <c r="AB11262"/>
      <c r="AC11262"/>
      <c r="AD11262"/>
      <c r="AE11262"/>
    </row>
    <row r="11263" spans="28:31" ht="13" x14ac:dyDescent="0.3">
      <c r="AB11263"/>
      <c r="AC11263"/>
      <c r="AD11263"/>
      <c r="AE11263"/>
    </row>
    <row r="11264" spans="28:31" ht="13" x14ac:dyDescent="0.3">
      <c r="AB11264"/>
      <c r="AC11264"/>
      <c r="AD11264"/>
      <c r="AE11264"/>
    </row>
    <row r="11265" spans="28:31" ht="13" x14ac:dyDescent="0.3">
      <c r="AB11265"/>
      <c r="AC11265"/>
      <c r="AD11265"/>
      <c r="AE11265"/>
    </row>
    <row r="11266" spans="28:31" ht="13" x14ac:dyDescent="0.3">
      <c r="AB11266"/>
      <c r="AC11266"/>
      <c r="AD11266"/>
      <c r="AE11266"/>
    </row>
    <row r="11267" spans="28:31" ht="13" x14ac:dyDescent="0.3">
      <c r="AB11267"/>
      <c r="AC11267"/>
      <c r="AD11267"/>
      <c r="AE11267"/>
    </row>
    <row r="11268" spans="28:31" ht="13" x14ac:dyDescent="0.3">
      <c r="AB11268"/>
      <c r="AC11268"/>
      <c r="AD11268"/>
      <c r="AE11268"/>
    </row>
    <row r="11269" spans="28:31" ht="13" x14ac:dyDescent="0.3">
      <c r="AB11269"/>
      <c r="AC11269"/>
      <c r="AD11269"/>
      <c r="AE11269"/>
    </row>
    <row r="11270" spans="28:31" ht="13" x14ac:dyDescent="0.3">
      <c r="AB11270"/>
      <c r="AC11270"/>
      <c r="AD11270"/>
      <c r="AE11270"/>
    </row>
    <row r="11271" spans="28:31" ht="13" x14ac:dyDescent="0.3">
      <c r="AB11271"/>
      <c r="AC11271"/>
      <c r="AD11271"/>
      <c r="AE11271"/>
    </row>
    <row r="11272" spans="28:31" ht="13" x14ac:dyDescent="0.3">
      <c r="AB11272"/>
      <c r="AC11272"/>
      <c r="AD11272"/>
      <c r="AE11272"/>
    </row>
    <row r="11273" spans="28:31" ht="13" x14ac:dyDescent="0.3">
      <c r="AB11273"/>
      <c r="AC11273"/>
      <c r="AD11273"/>
      <c r="AE11273"/>
    </row>
    <row r="11274" spans="28:31" ht="13" x14ac:dyDescent="0.3">
      <c r="AB11274"/>
      <c r="AC11274"/>
      <c r="AD11274"/>
      <c r="AE11274"/>
    </row>
    <row r="11275" spans="28:31" ht="13" x14ac:dyDescent="0.3">
      <c r="AB11275"/>
      <c r="AC11275"/>
      <c r="AD11275"/>
      <c r="AE11275"/>
    </row>
    <row r="11276" spans="28:31" ht="13" x14ac:dyDescent="0.3">
      <c r="AB11276"/>
      <c r="AC11276"/>
      <c r="AD11276"/>
      <c r="AE11276"/>
    </row>
    <row r="11277" spans="28:31" ht="13" x14ac:dyDescent="0.3">
      <c r="AB11277"/>
      <c r="AC11277"/>
      <c r="AD11277"/>
      <c r="AE11277"/>
    </row>
    <row r="11278" spans="28:31" ht="13" x14ac:dyDescent="0.3">
      <c r="AB11278"/>
      <c r="AC11278"/>
      <c r="AD11278"/>
      <c r="AE11278"/>
    </row>
    <row r="11279" spans="28:31" ht="13" x14ac:dyDescent="0.3">
      <c r="AB11279"/>
      <c r="AC11279"/>
      <c r="AD11279"/>
      <c r="AE11279"/>
    </row>
    <row r="11280" spans="28:31" ht="13" x14ac:dyDescent="0.3">
      <c r="AB11280"/>
      <c r="AC11280"/>
      <c r="AD11280"/>
      <c r="AE11280"/>
    </row>
    <row r="11281" spans="28:31" ht="13" x14ac:dyDescent="0.3">
      <c r="AB11281"/>
      <c r="AC11281"/>
      <c r="AD11281"/>
      <c r="AE11281"/>
    </row>
    <row r="11282" spans="28:31" ht="13" x14ac:dyDescent="0.3">
      <c r="AB11282"/>
      <c r="AC11282"/>
      <c r="AD11282"/>
      <c r="AE11282"/>
    </row>
    <row r="11283" spans="28:31" ht="13" x14ac:dyDescent="0.3">
      <c r="AB11283"/>
      <c r="AC11283"/>
      <c r="AD11283"/>
      <c r="AE11283"/>
    </row>
    <row r="11284" spans="28:31" ht="13" x14ac:dyDescent="0.3">
      <c r="AB11284"/>
      <c r="AC11284"/>
      <c r="AD11284"/>
      <c r="AE11284"/>
    </row>
    <row r="11285" spans="28:31" ht="13" x14ac:dyDescent="0.3">
      <c r="AB11285"/>
      <c r="AC11285"/>
      <c r="AD11285"/>
      <c r="AE11285"/>
    </row>
    <row r="11286" spans="28:31" ht="13" x14ac:dyDescent="0.3">
      <c r="AB11286"/>
      <c r="AC11286"/>
      <c r="AD11286"/>
      <c r="AE11286"/>
    </row>
    <row r="11287" spans="28:31" ht="13" x14ac:dyDescent="0.3">
      <c r="AB11287"/>
      <c r="AC11287"/>
      <c r="AD11287"/>
      <c r="AE11287"/>
    </row>
    <row r="11288" spans="28:31" ht="13" x14ac:dyDescent="0.3">
      <c r="AB11288"/>
      <c r="AC11288"/>
      <c r="AD11288"/>
      <c r="AE11288"/>
    </row>
    <row r="11289" spans="28:31" ht="13" x14ac:dyDescent="0.3">
      <c r="AB11289"/>
      <c r="AC11289"/>
      <c r="AD11289"/>
      <c r="AE11289"/>
    </row>
    <row r="11290" spans="28:31" ht="13" x14ac:dyDescent="0.3">
      <c r="AB11290"/>
      <c r="AC11290"/>
      <c r="AD11290"/>
      <c r="AE11290"/>
    </row>
    <row r="11291" spans="28:31" ht="13" x14ac:dyDescent="0.3">
      <c r="AB11291"/>
      <c r="AC11291"/>
      <c r="AD11291"/>
      <c r="AE11291"/>
    </row>
    <row r="11292" spans="28:31" ht="13" x14ac:dyDescent="0.3">
      <c r="AB11292"/>
      <c r="AC11292"/>
      <c r="AD11292"/>
      <c r="AE11292"/>
    </row>
    <row r="11293" spans="28:31" ht="13" x14ac:dyDescent="0.3">
      <c r="AB11293"/>
      <c r="AC11293"/>
      <c r="AD11293"/>
      <c r="AE11293"/>
    </row>
    <row r="11294" spans="28:31" ht="13" x14ac:dyDescent="0.3">
      <c r="AB11294"/>
      <c r="AC11294"/>
      <c r="AD11294"/>
      <c r="AE11294"/>
    </row>
    <row r="11295" spans="28:31" ht="13" x14ac:dyDescent="0.3">
      <c r="AB11295"/>
      <c r="AC11295"/>
      <c r="AD11295"/>
      <c r="AE11295"/>
    </row>
    <row r="11296" spans="28:31" ht="13" x14ac:dyDescent="0.3">
      <c r="AB11296"/>
      <c r="AC11296"/>
      <c r="AD11296"/>
      <c r="AE11296"/>
    </row>
    <row r="11297" spans="28:31" ht="13" x14ac:dyDescent="0.3">
      <c r="AB11297"/>
      <c r="AC11297"/>
      <c r="AD11297"/>
      <c r="AE11297"/>
    </row>
    <row r="11298" spans="28:31" ht="13" x14ac:dyDescent="0.3">
      <c r="AB11298"/>
      <c r="AC11298"/>
      <c r="AD11298"/>
      <c r="AE11298"/>
    </row>
    <row r="11299" spans="28:31" ht="13" x14ac:dyDescent="0.3">
      <c r="AB11299"/>
      <c r="AC11299"/>
      <c r="AD11299"/>
      <c r="AE11299"/>
    </row>
    <row r="11300" spans="28:31" ht="13" x14ac:dyDescent="0.3">
      <c r="AB11300"/>
      <c r="AC11300"/>
      <c r="AD11300"/>
      <c r="AE11300"/>
    </row>
    <row r="11301" spans="28:31" ht="13" x14ac:dyDescent="0.3">
      <c r="AB11301"/>
      <c r="AC11301"/>
      <c r="AD11301"/>
      <c r="AE11301"/>
    </row>
    <row r="11302" spans="28:31" ht="13" x14ac:dyDescent="0.3">
      <c r="AB11302"/>
      <c r="AC11302"/>
      <c r="AD11302"/>
      <c r="AE11302"/>
    </row>
    <row r="11303" spans="28:31" ht="13" x14ac:dyDescent="0.3">
      <c r="AB11303"/>
      <c r="AC11303"/>
      <c r="AD11303"/>
      <c r="AE11303"/>
    </row>
    <row r="11304" spans="28:31" ht="13" x14ac:dyDescent="0.3">
      <c r="AB11304"/>
      <c r="AC11304"/>
      <c r="AD11304"/>
      <c r="AE11304"/>
    </row>
    <row r="11305" spans="28:31" ht="13" x14ac:dyDescent="0.3">
      <c r="AB11305"/>
      <c r="AC11305"/>
      <c r="AD11305"/>
      <c r="AE11305"/>
    </row>
    <row r="11306" spans="28:31" ht="13" x14ac:dyDescent="0.3">
      <c r="AB11306"/>
      <c r="AC11306"/>
      <c r="AD11306"/>
      <c r="AE11306"/>
    </row>
    <row r="11307" spans="28:31" ht="13" x14ac:dyDescent="0.3">
      <c r="AB11307"/>
      <c r="AC11307"/>
      <c r="AD11307"/>
      <c r="AE11307"/>
    </row>
    <row r="11308" spans="28:31" ht="13" x14ac:dyDescent="0.3">
      <c r="AB11308"/>
      <c r="AC11308"/>
      <c r="AD11308"/>
      <c r="AE11308"/>
    </row>
    <row r="11309" spans="28:31" ht="13" x14ac:dyDescent="0.3">
      <c r="AB11309"/>
      <c r="AC11309"/>
      <c r="AD11309"/>
      <c r="AE11309"/>
    </row>
    <row r="11310" spans="28:31" ht="13" x14ac:dyDescent="0.3">
      <c r="AB11310"/>
      <c r="AC11310"/>
      <c r="AD11310"/>
      <c r="AE11310"/>
    </row>
    <row r="11311" spans="28:31" ht="13" x14ac:dyDescent="0.3">
      <c r="AB11311"/>
      <c r="AC11311"/>
      <c r="AD11311"/>
      <c r="AE11311"/>
    </row>
    <row r="11312" spans="28:31" ht="13" x14ac:dyDescent="0.3">
      <c r="AB11312"/>
      <c r="AC11312"/>
      <c r="AD11312"/>
      <c r="AE11312"/>
    </row>
    <row r="11313" spans="28:31" ht="13" x14ac:dyDescent="0.3">
      <c r="AB11313"/>
      <c r="AC11313"/>
      <c r="AD11313"/>
      <c r="AE11313"/>
    </row>
    <row r="11314" spans="28:31" ht="13" x14ac:dyDescent="0.3">
      <c r="AB11314"/>
      <c r="AC11314"/>
      <c r="AD11314"/>
      <c r="AE11314"/>
    </row>
    <row r="11315" spans="28:31" ht="13" x14ac:dyDescent="0.3">
      <c r="AB11315"/>
      <c r="AC11315"/>
      <c r="AD11315"/>
      <c r="AE11315"/>
    </row>
    <row r="11316" spans="28:31" ht="13" x14ac:dyDescent="0.3">
      <c r="AB11316"/>
      <c r="AC11316"/>
      <c r="AD11316"/>
      <c r="AE11316"/>
    </row>
    <row r="11317" spans="28:31" ht="13" x14ac:dyDescent="0.3">
      <c r="AB11317"/>
      <c r="AC11317"/>
      <c r="AD11317"/>
      <c r="AE11317"/>
    </row>
    <row r="11318" spans="28:31" ht="13" x14ac:dyDescent="0.3">
      <c r="AB11318"/>
      <c r="AC11318"/>
      <c r="AD11318"/>
      <c r="AE11318"/>
    </row>
    <row r="11319" spans="28:31" ht="13" x14ac:dyDescent="0.3">
      <c r="AB11319"/>
      <c r="AC11319"/>
      <c r="AD11319"/>
      <c r="AE11319"/>
    </row>
    <row r="11320" spans="28:31" ht="13" x14ac:dyDescent="0.3">
      <c r="AB11320"/>
      <c r="AC11320"/>
      <c r="AD11320"/>
      <c r="AE11320"/>
    </row>
    <row r="11321" spans="28:31" ht="13" x14ac:dyDescent="0.3">
      <c r="AB11321"/>
      <c r="AC11321"/>
      <c r="AD11321"/>
      <c r="AE11321"/>
    </row>
    <row r="11322" spans="28:31" ht="13" x14ac:dyDescent="0.3">
      <c r="AB11322"/>
      <c r="AC11322"/>
      <c r="AD11322"/>
      <c r="AE11322"/>
    </row>
    <row r="11323" spans="28:31" ht="13" x14ac:dyDescent="0.3">
      <c r="AB11323"/>
      <c r="AC11323"/>
      <c r="AD11323"/>
      <c r="AE11323"/>
    </row>
    <row r="11324" spans="28:31" ht="13" x14ac:dyDescent="0.3">
      <c r="AB11324"/>
      <c r="AC11324"/>
      <c r="AD11324"/>
      <c r="AE11324"/>
    </row>
    <row r="11325" spans="28:31" ht="13" x14ac:dyDescent="0.3">
      <c r="AB11325"/>
      <c r="AC11325"/>
      <c r="AD11325"/>
      <c r="AE11325"/>
    </row>
    <row r="11326" spans="28:31" ht="13" x14ac:dyDescent="0.3">
      <c r="AB11326"/>
      <c r="AC11326"/>
      <c r="AD11326"/>
      <c r="AE11326"/>
    </row>
    <row r="11327" spans="28:31" ht="13" x14ac:dyDescent="0.3">
      <c r="AB11327"/>
      <c r="AC11327"/>
      <c r="AD11327"/>
      <c r="AE11327"/>
    </row>
    <row r="11328" spans="28:31" ht="13" x14ac:dyDescent="0.3">
      <c r="AB11328"/>
      <c r="AC11328"/>
      <c r="AD11328"/>
      <c r="AE11328"/>
    </row>
    <row r="11329" spans="28:31" ht="13" x14ac:dyDescent="0.3">
      <c r="AB11329"/>
      <c r="AC11329"/>
      <c r="AD11329"/>
      <c r="AE11329"/>
    </row>
    <row r="11330" spans="28:31" ht="13" x14ac:dyDescent="0.3">
      <c r="AB11330"/>
      <c r="AC11330"/>
      <c r="AD11330"/>
      <c r="AE11330"/>
    </row>
    <row r="11331" spans="28:31" ht="13" x14ac:dyDescent="0.3">
      <c r="AB11331"/>
      <c r="AC11331"/>
      <c r="AD11331"/>
      <c r="AE11331"/>
    </row>
    <row r="11332" spans="28:31" ht="13" x14ac:dyDescent="0.3">
      <c r="AB11332"/>
      <c r="AC11332"/>
      <c r="AD11332"/>
      <c r="AE11332"/>
    </row>
    <row r="11333" spans="28:31" ht="13" x14ac:dyDescent="0.3">
      <c r="AB11333"/>
      <c r="AC11333"/>
      <c r="AD11333"/>
      <c r="AE11333"/>
    </row>
    <row r="11334" spans="28:31" ht="13" x14ac:dyDescent="0.3">
      <c r="AB11334"/>
      <c r="AC11334"/>
      <c r="AD11334"/>
      <c r="AE11334"/>
    </row>
    <row r="11335" spans="28:31" ht="13" x14ac:dyDescent="0.3">
      <c r="AB11335"/>
      <c r="AC11335"/>
      <c r="AD11335"/>
      <c r="AE11335"/>
    </row>
    <row r="11336" spans="28:31" ht="13" x14ac:dyDescent="0.3">
      <c r="AB11336"/>
      <c r="AC11336"/>
      <c r="AD11336"/>
      <c r="AE11336"/>
    </row>
    <row r="11337" spans="28:31" ht="13" x14ac:dyDescent="0.3">
      <c r="AB11337"/>
      <c r="AC11337"/>
      <c r="AD11337"/>
      <c r="AE11337"/>
    </row>
    <row r="11338" spans="28:31" ht="13" x14ac:dyDescent="0.3">
      <c r="AB11338"/>
      <c r="AC11338"/>
      <c r="AD11338"/>
      <c r="AE11338"/>
    </row>
    <row r="11339" spans="28:31" ht="13" x14ac:dyDescent="0.3">
      <c r="AB11339"/>
      <c r="AC11339"/>
      <c r="AD11339"/>
      <c r="AE11339"/>
    </row>
    <row r="11340" spans="28:31" ht="13" x14ac:dyDescent="0.3">
      <c r="AB11340"/>
      <c r="AC11340"/>
      <c r="AD11340"/>
      <c r="AE11340"/>
    </row>
    <row r="11341" spans="28:31" ht="13" x14ac:dyDescent="0.3">
      <c r="AB11341"/>
      <c r="AC11341"/>
      <c r="AD11341"/>
      <c r="AE11341"/>
    </row>
    <row r="11342" spans="28:31" ht="13" x14ac:dyDescent="0.3">
      <c r="AB11342"/>
      <c r="AC11342"/>
      <c r="AD11342"/>
      <c r="AE11342"/>
    </row>
    <row r="11343" spans="28:31" ht="13" x14ac:dyDescent="0.3">
      <c r="AB11343"/>
      <c r="AC11343"/>
      <c r="AD11343"/>
      <c r="AE11343"/>
    </row>
    <row r="11344" spans="28:31" ht="13" x14ac:dyDescent="0.3">
      <c r="AB11344"/>
      <c r="AC11344"/>
      <c r="AD11344"/>
      <c r="AE11344"/>
    </row>
    <row r="11345" spans="28:31" ht="13" x14ac:dyDescent="0.3">
      <c r="AB11345"/>
      <c r="AC11345"/>
      <c r="AD11345"/>
      <c r="AE11345"/>
    </row>
    <row r="11346" spans="28:31" ht="13" x14ac:dyDescent="0.3">
      <c r="AB11346"/>
      <c r="AC11346"/>
      <c r="AD11346"/>
      <c r="AE11346"/>
    </row>
    <row r="11347" spans="28:31" ht="13" x14ac:dyDescent="0.3">
      <c r="AB11347"/>
      <c r="AC11347"/>
      <c r="AD11347"/>
      <c r="AE11347"/>
    </row>
    <row r="11348" spans="28:31" ht="13" x14ac:dyDescent="0.3">
      <c r="AB11348"/>
      <c r="AC11348"/>
      <c r="AD11348"/>
      <c r="AE11348"/>
    </row>
    <row r="11349" spans="28:31" ht="13" x14ac:dyDescent="0.3">
      <c r="AB11349"/>
      <c r="AC11349"/>
      <c r="AD11349"/>
      <c r="AE11349"/>
    </row>
    <row r="11350" spans="28:31" ht="13" x14ac:dyDescent="0.3">
      <c r="AB11350"/>
      <c r="AC11350"/>
      <c r="AD11350"/>
      <c r="AE11350"/>
    </row>
    <row r="11351" spans="28:31" ht="13" x14ac:dyDescent="0.3">
      <c r="AB11351"/>
      <c r="AC11351"/>
      <c r="AD11351"/>
      <c r="AE11351"/>
    </row>
    <row r="11352" spans="28:31" ht="13" x14ac:dyDescent="0.3">
      <c r="AB11352"/>
      <c r="AC11352"/>
      <c r="AD11352"/>
      <c r="AE11352"/>
    </row>
    <row r="11353" spans="28:31" ht="13" x14ac:dyDescent="0.3">
      <c r="AB11353"/>
      <c r="AC11353"/>
      <c r="AD11353"/>
      <c r="AE11353"/>
    </row>
    <row r="11354" spans="28:31" ht="13" x14ac:dyDescent="0.3">
      <c r="AB11354"/>
      <c r="AC11354"/>
      <c r="AD11354"/>
      <c r="AE11354"/>
    </row>
    <row r="11355" spans="28:31" ht="13" x14ac:dyDescent="0.3">
      <c r="AB11355"/>
      <c r="AC11355"/>
      <c r="AD11355"/>
      <c r="AE11355"/>
    </row>
    <row r="11356" spans="28:31" ht="13" x14ac:dyDescent="0.3">
      <c r="AB11356"/>
      <c r="AC11356"/>
      <c r="AD11356"/>
      <c r="AE11356"/>
    </row>
    <row r="11357" spans="28:31" ht="13" x14ac:dyDescent="0.3">
      <c r="AB11357"/>
      <c r="AC11357"/>
      <c r="AD11357"/>
      <c r="AE11357"/>
    </row>
    <row r="11358" spans="28:31" ht="13" x14ac:dyDescent="0.3">
      <c r="AB11358"/>
      <c r="AC11358"/>
      <c r="AD11358"/>
      <c r="AE11358"/>
    </row>
    <row r="11359" spans="28:31" ht="13" x14ac:dyDescent="0.3">
      <c r="AB11359"/>
      <c r="AC11359"/>
      <c r="AD11359"/>
      <c r="AE11359"/>
    </row>
    <row r="11360" spans="28:31" ht="13" x14ac:dyDescent="0.3">
      <c r="AB11360"/>
      <c r="AC11360"/>
      <c r="AD11360"/>
      <c r="AE11360"/>
    </row>
    <row r="11361" spans="28:31" ht="13" x14ac:dyDescent="0.3">
      <c r="AB11361"/>
      <c r="AC11361"/>
      <c r="AD11361"/>
      <c r="AE11361"/>
    </row>
    <row r="11362" spans="28:31" ht="13" x14ac:dyDescent="0.3">
      <c r="AB11362"/>
      <c r="AC11362"/>
      <c r="AD11362"/>
      <c r="AE11362"/>
    </row>
    <row r="11363" spans="28:31" ht="13" x14ac:dyDescent="0.3">
      <c r="AB11363"/>
      <c r="AC11363"/>
      <c r="AD11363"/>
      <c r="AE11363"/>
    </row>
    <row r="11364" spans="28:31" ht="13" x14ac:dyDescent="0.3">
      <c r="AB11364"/>
      <c r="AC11364"/>
      <c r="AD11364"/>
      <c r="AE11364"/>
    </row>
    <row r="11365" spans="28:31" ht="13" x14ac:dyDescent="0.3">
      <c r="AB11365"/>
      <c r="AC11365"/>
      <c r="AD11365"/>
      <c r="AE11365"/>
    </row>
    <row r="11366" spans="28:31" ht="13" x14ac:dyDescent="0.3">
      <c r="AB11366"/>
      <c r="AC11366"/>
      <c r="AD11366"/>
      <c r="AE11366"/>
    </row>
    <row r="11367" spans="28:31" ht="13" x14ac:dyDescent="0.3">
      <c r="AB11367"/>
      <c r="AC11367"/>
      <c r="AD11367"/>
      <c r="AE11367"/>
    </row>
    <row r="11368" spans="28:31" ht="13" x14ac:dyDescent="0.3">
      <c r="AB11368"/>
      <c r="AC11368"/>
      <c r="AD11368"/>
      <c r="AE11368"/>
    </row>
    <row r="11369" spans="28:31" ht="13" x14ac:dyDescent="0.3">
      <c r="AB11369"/>
      <c r="AC11369"/>
      <c r="AD11369"/>
      <c r="AE11369"/>
    </row>
    <row r="11370" spans="28:31" ht="13" x14ac:dyDescent="0.3">
      <c r="AB11370"/>
      <c r="AC11370"/>
      <c r="AD11370"/>
      <c r="AE11370"/>
    </row>
    <row r="11371" spans="28:31" ht="13" x14ac:dyDescent="0.3">
      <c r="AB11371"/>
      <c r="AC11371"/>
      <c r="AD11371"/>
      <c r="AE11371"/>
    </row>
    <row r="11372" spans="28:31" ht="13" x14ac:dyDescent="0.3">
      <c r="AB11372"/>
      <c r="AC11372"/>
      <c r="AD11372"/>
      <c r="AE11372"/>
    </row>
    <row r="11373" spans="28:31" ht="13" x14ac:dyDescent="0.3">
      <c r="AB11373"/>
      <c r="AC11373"/>
      <c r="AD11373"/>
      <c r="AE11373"/>
    </row>
    <row r="11374" spans="28:31" ht="13" x14ac:dyDescent="0.3">
      <c r="AB11374"/>
      <c r="AC11374"/>
      <c r="AD11374"/>
      <c r="AE11374"/>
    </row>
    <row r="11375" spans="28:31" ht="13" x14ac:dyDescent="0.3">
      <c r="AB11375"/>
      <c r="AC11375"/>
      <c r="AD11375"/>
      <c r="AE11375"/>
    </row>
    <row r="11376" spans="28:31" ht="13" x14ac:dyDescent="0.3">
      <c r="AB11376"/>
      <c r="AC11376"/>
      <c r="AD11376"/>
      <c r="AE11376"/>
    </row>
    <row r="11377" spans="28:31" ht="13" x14ac:dyDescent="0.3">
      <c r="AB11377"/>
      <c r="AC11377"/>
      <c r="AD11377"/>
      <c r="AE11377"/>
    </row>
    <row r="11378" spans="28:31" ht="13" x14ac:dyDescent="0.3">
      <c r="AB11378"/>
      <c r="AC11378"/>
      <c r="AD11378"/>
      <c r="AE11378"/>
    </row>
    <row r="11379" spans="28:31" ht="13" x14ac:dyDescent="0.3">
      <c r="AB11379"/>
      <c r="AC11379"/>
      <c r="AD11379"/>
      <c r="AE11379"/>
    </row>
    <row r="11380" spans="28:31" ht="13" x14ac:dyDescent="0.3">
      <c r="AB11380"/>
      <c r="AC11380"/>
      <c r="AD11380"/>
      <c r="AE11380"/>
    </row>
    <row r="11381" spans="28:31" ht="13" x14ac:dyDescent="0.3">
      <c r="AB11381"/>
      <c r="AC11381"/>
      <c r="AD11381"/>
      <c r="AE11381"/>
    </row>
    <row r="11382" spans="28:31" ht="13" x14ac:dyDescent="0.3">
      <c r="AB11382"/>
      <c r="AC11382"/>
      <c r="AD11382"/>
      <c r="AE11382"/>
    </row>
    <row r="11383" spans="28:31" ht="13" x14ac:dyDescent="0.3">
      <c r="AB11383"/>
      <c r="AC11383"/>
      <c r="AD11383"/>
      <c r="AE11383"/>
    </row>
    <row r="11384" spans="28:31" ht="13" x14ac:dyDescent="0.3">
      <c r="AB11384"/>
      <c r="AC11384"/>
      <c r="AD11384"/>
      <c r="AE11384"/>
    </row>
    <row r="11385" spans="28:31" ht="13" x14ac:dyDescent="0.3">
      <c r="AB11385"/>
      <c r="AC11385"/>
      <c r="AD11385"/>
      <c r="AE11385"/>
    </row>
    <row r="11386" spans="28:31" ht="13" x14ac:dyDescent="0.3">
      <c r="AB11386"/>
      <c r="AC11386"/>
      <c r="AD11386"/>
      <c r="AE11386"/>
    </row>
    <row r="11387" spans="28:31" ht="13" x14ac:dyDescent="0.3">
      <c r="AB11387"/>
      <c r="AC11387"/>
      <c r="AD11387"/>
      <c r="AE11387"/>
    </row>
    <row r="11388" spans="28:31" ht="13" x14ac:dyDescent="0.3">
      <c r="AB11388"/>
      <c r="AC11388"/>
      <c r="AD11388"/>
      <c r="AE11388"/>
    </row>
    <row r="11389" spans="28:31" ht="13" x14ac:dyDescent="0.3">
      <c r="AB11389"/>
      <c r="AC11389"/>
      <c r="AD11389"/>
      <c r="AE11389"/>
    </row>
    <row r="11390" spans="28:31" ht="13" x14ac:dyDescent="0.3">
      <c r="AB11390"/>
      <c r="AC11390"/>
      <c r="AD11390"/>
      <c r="AE11390"/>
    </row>
    <row r="11391" spans="28:31" ht="13" x14ac:dyDescent="0.3">
      <c r="AB11391"/>
      <c r="AC11391"/>
      <c r="AD11391"/>
      <c r="AE11391"/>
    </row>
    <row r="11392" spans="28:31" ht="13" x14ac:dyDescent="0.3">
      <c r="AB11392"/>
      <c r="AC11392"/>
      <c r="AD11392"/>
      <c r="AE11392"/>
    </row>
    <row r="11393" spans="28:31" ht="13" x14ac:dyDescent="0.3">
      <c r="AB11393"/>
      <c r="AC11393"/>
      <c r="AD11393"/>
      <c r="AE11393"/>
    </row>
    <row r="11394" spans="28:31" ht="13" x14ac:dyDescent="0.3">
      <c r="AB11394"/>
      <c r="AC11394"/>
      <c r="AD11394"/>
      <c r="AE11394"/>
    </row>
    <row r="11395" spans="28:31" ht="13" x14ac:dyDescent="0.3">
      <c r="AB11395"/>
      <c r="AC11395"/>
      <c r="AD11395"/>
      <c r="AE11395"/>
    </row>
    <row r="11396" spans="28:31" ht="13" x14ac:dyDescent="0.3">
      <c r="AB11396"/>
      <c r="AC11396"/>
      <c r="AD11396"/>
      <c r="AE11396"/>
    </row>
    <row r="11397" spans="28:31" ht="13" x14ac:dyDescent="0.3">
      <c r="AB11397"/>
      <c r="AC11397"/>
      <c r="AD11397"/>
      <c r="AE11397"/>
    </row>
    <row r="11398" spans="28:31" ht="13" x14ac:dyDescent="0.3">
      <c r="AB11398"/>
      <c r="AC11398"/>
      <c r="AD11398"/>
      <c r="AE11398"/>
    </row>
    <row r="11399" spans="28:31" ht="13" x14ac:dyDescent="0.3">
      <c r="AB11399"/>
      <c r="AC11399"/>
      <c r="AD11399"/>
      <c r="AE11399"/>
    </row>
    <row r="11400" spans="28:31" ht="13" x14ac:dyDescent="0.3">
      <c r="AB11400"/>
      <c r="AC11400"/>
      <c r="AD11400"/>
      <c r="AE11400"/>
    </row>
    <row r="11401" spans="28:31" ht="13" x14ac:dyDescent="0.3">
      <c r="AB11401"/>
      <c r="AC11401"/>
      <c r="AD11401"/>
      <c r="AE11401"/>
    </row>
    <row r="11402" spans="28:31" ht="13" x14ac:dyDescent="0.3">
      <c r="AB11402"/>
      <c r="AC11402"/>
      <c r="AD11402"/>
      <c r="AE11402"/>
    </row>
    <row r="11403" spans="28:31" ht="13" x14ac:dyDescent="0.3">
      <c r="AB11403"/>
      <c r="AC11403"/>
      <c r="AD11403"/>
      <c r="AE11403"/>
    </row>
    <row r="11404" spans="28:31" ht="13" x14ac:dyDescent="0.3">
      <c r="AB11404"/>
      <c r="AC11404"/>
      <c r="AD11404"/>
      <c r="AE11404"/>
    </row>
    <row r="11405" spans="28:31" ht="13" x14ac:dyDescent="0.3">
      <c r="AB11405"/>
      <c r="AC11405"/>
      <c r="AD11405"/>
      <c r="AE11405"/>
    </row>
    <row r="11406" spans="28:31" ht="13" x14ac:dyDescent="0.3">
      <c r="AB11406"/>
      <c r="AC11406"/>
      <c r="AD11406"/>
      <c r="AE11406"/>
    </row>
    <row r="11407" spans="28:31" ht="13" x14ac:dyDescent="0.3">
      <c r="AB11407"/>
      <c r="AC11407"/>
      <c r="AD11407"/>
      <c r="AE11407"/>
    </row>
    <row r="11408" spans="28:31" ht="13" x14ac:dyDescent="0.3">
      <c r="AB11408"/>
      <c r="AC11408"/>
      <c r="AD11408"/>
      <c r="AE11408"/>
    </row>
    <row r="11409" spans="28:31" ht="13" x14ac:dyDescent="0.3">
      <c r="AB11409"/>
      <c r="AC11409"/>
      <c r="AD11409"/>
      <c r="AE11409"/>
    </row>
    <row r="11410" spans="28:31" ht="13" x14ac:dyDescent="0.3">
      <c r="AB11410"/>
      <c r="AC11410"/>
      <c r="AD11410"/>
      <c r="AE11410"/>
    </row>
    <row r="11411" spans="28:31" ht="13" x14ac:dyDescent="0.3">
      <c r="AB11411"/>
      <c r="AC11411"/>
      <c r="AD11411"/>
      <c r="AE11411"/>
    </row>
    <row r="11412" spans="28:31" ht="13" x14ac:dyDescent="0.3">
      <c r="AB11412"/>
      <c r="AC11412"/>
      <c r="AD11412"/>
      <c r="AE11412"/>
    </row>
    <row r="11413" spans="28:31" ht="13" x14ac:dyDescent="0.3">
      <c r="AB11413"/>
      <c r="AC11413"/>
      <c r="AD11413"/>
      <c r="AE11413"/>
    </row>
    <row r="11414" spans="28:31" ht="13" x14ac:dyDescent="0.3">
      <c r="AB11414"/>
      <c r="AC11414"/>
      <c r="AD11414"/>
      <c r="AE11414"/>
    </row>
    <row r="11415" spans="28:31" ht="13" x14ac:dyDescent="0.3">
      <c r="AB11415"/>
      <c r="AC11415"/>
      <c r="AD11415"/>
      <c r="AE11415"/>
    </row>
    <row r="11416" spans="28:31" ht="13" x14ac:dyDescent="0.3">
      <c r="AB11416"/>
      <c r="AC11416"/>
      <c r="AD11416"/>
      <c r="AE11416"/>
    </row>
    <row r="11417" spans="28:31" ht="13" x14ac:dyDescent="0.3">
      <c r="AB11417"/>
      <c r="AC11417"/>
      <c r="AD11417"/>
      <c r="AE11417"/>
    </row>
    <row r="11418" spans="28:31" ht="13" x14ac:dyDescent="0.3">
      <c r="AB11418"/>
      <c r="AC11418"/>
      <c r="AD11418"/>
      <c r="AE11418"/>
    </row>
    <row r="11419" spans="28:31" ht="13" x14ac:dyDescent="0.3">
      <c r="AB11419"/>
      <c r="AC11419"/>
      <c r="AD11419"/>
      <c r="AE11419"/>
    </row>
    <row r="11420" spans="28:31" ht="13" x14ac:dyDescent="0.3">
      <c r="AB11420"/>
      <c r="AC11420"/>
      <c r="AD11420"/>
      <c r="AE11420"/>
    </row>
    <row r="11421" spans="28:31" ht="13" x14ac:dyDescent="0.3">
      <c r="AB11421"/>
      <c r="AC11421"/>
      <c r="AD11421"/>
      <c r="AE11421"/>
    </row>
    <row r="11422" spans="28:31" ht="13" x14ac:dyDescent="0.3">
      <c r="AB11422"/>
      <c r="AC11422"/>
      <c r="AD11422"/>
      <c r="AE11422"/>
    </row>
    <row r="11423" spans="28:31" ht="13" x14ac:dyDescent="0.3">
      <c r="AB11423"/>
      <c r="AC11423"/>
      <c r="AD11423"/>
      <c r="AE11423"/>
    </row>
    <row r="11424" spans="28:31" ht="13" x14ac:dyDescent="0.3">
      <c r="AB11424"/>
      <c r="AC11424"/>
      <c r="AD11424"/>
      <c r="AE11424"/>
    </row>
    <row r="11425" spans="28:31" ht="13" x14ac:dyDescent="0.3">
      <c r="AB11425"/>
      <c r="AC11425"/>
      <c r="AD11425"/>
      <c r="AE11425"/>
    </row>
    <row r="11426" spans="28:31" ht="13" x14ac:dyDescent="0.3">
      <c r="AB11426"/>
      <c r="AC11426"/>
      <c r="AD11426"/>
      <c r="AE11426"/>
    </row>
    <row r="11427" spans="28:31" ht="13" x14ac:dyDescent="0.3">
      <c r="AB11427"/>
      <c r="AC11427"/>
      <c r="AD11427"/>
      <c r="AE11427"/>
    </row>
    <row r="11428" spans="28:31" ht="13" x14ac:dyDescent="0.3">
      <c r="AB11428"/>
      <c r="AC11428"/>
      <c r="AD11428"/>
      <c r="AE11428"/>
    </row>
    <row r="11429" spans="28:31" ht="13" x14ac:dyDescent="0.3">
      <c r="AB11429"/>
      <c r="AC11429"/>
      <c r="AD11429"/>
      <c r="AE11429"/>
    </row>
    <row r="11430" spans="28:31" ht="13" x14ac:dyDescent="0.3">
      <c r="AB11430"/>
      <c r="AC11430"/>
      <c r="AD11430"/>
      <c r="AE11430"/>
    </row>
    <row r="11431" spans="28:31" ht="13" x14ac:dyDescent="0.3">
      <c r="AB11431"/>
      <c r="AC11431"/>
      <c r="AD11431"/>
      <c r="AE11431"/>
    </row>
    <row r="11432" spans="28:31" ht="13" x14ac:dyDescent="0.3">
      <c r="AB11432"/>
      <c r="AC11432"/>
      <c r="AD11432"/>
      <c r="AE11432"/>
    </row>
    <row r="11433" spans="28:31" ht="13" x14ac:dyDescent="0.3">
      <c r="AB11433"/>
      <c r="AC11433"/>
      <c r="AD11433"/>
      <c r="AE11433"/>
    </row>
    <row r="11434" spans="28:31" ht="13" x14ac:dyDescent="0.3">
      <c r="AB11434"/>
      <c r="AC11434"/>
      <c r="AD11434"/>
      <c r="AE11434"/>
    </row>
    <row r="11435" spans="28:31" ht="13" x14ac:dyDescent="0.3">
      <c r="AB11435"/>
      <c r="AC11435"/>
      <c r="AD11435"/>
      <c r="AE11435"/>
    </row>
    <row r="11436" spans="28:31" ht="13" x14ac:dyDescent="0.3">
      <c r="AB11436"/>
      <c r="AC11436"/>
      <c r="AD11436"/>
      <c r="AE11436"/>
    </row>
    <row r="11437" spans="28:31" ht="13" x14ac:dyDescent="0.3">
      <c r="AB11437"/>
      <c r="AC11437"/>
      <c r="AD11437"/>
      <c r="AE11437"/>
    </row>
    <row r="11438" spans="28:31" ht="13" x14ac:dyDescent="0.3">
      <c r="AB11438"/>
      <c r="AC11438"/>
      <c r="AD11438"/>
      <c r="AE11438"/>
    </row>
    <row r="11439" spans="28:31" ht="13" x14ac:dyDescent="0.3">
      <c r="AB11439"/>
      <c r="AC11439"/>
      <c r="AD11439"/>
      <c r="AE11439"/>
    </row>
    <row r="11440" spans="28:31" ht="13" x14ac:dyDescent="0.3">
      <c r="AB11440"/>
      <c r="AC11440"/>
      <c r="AD11440"/>
      <c r="AE11440"/>
    </row>
    <row r="11441" spans="28:31" ht="13" x14ac:dyDescent="0.3">
      <c r="AB11441"/>
      <c r="AC11441"/>
      <c r="AD11441"/>
      <c r="AE11441"/>
    </row>
    <row r="11442" spans="28:31" ht="13" x14ac:dyDescent="0.3">
      <c r="AB11442"/>
      <c r="AC11442"/>
      <c r="AD11442"/>
      <c r="AE11442"/>
    </row>
    <row r="11443" spans="28:31" ht="13" x14ac:dyDescent="0.3">
      <c r="AB11443"/>
      <c r="AC11443"/>
      <c r="AD11443"/>
      <c r="AE11443"/>
    </row>
    <row r="11444" spans="28:31" ht="13" x14ac:dyDescent="0.3">
      <c r="AB11444"/>
      <c r="AC11444"/>
      <c r="AD11444"/>
      <c r="AE11444"/>
    </row>
    <row r="11445" spans="28:31" ht="13" x14ac:dyDescent="0.3">
      <c r="AB11445"/>
      <c r="AC11445"/>
      <c r="AD11445"/>
      <c r="AE11445"/>
    </row>
    <row r="11446" spans="28:31" ht="13" x14ac:dyDescent="0.3">
      <c r="AB11446"/>
      <c r="AC11446"/>
      <c r="AD11446"/>
      <c r="AE11446"/>
    </row>
    <row r="11447" spans="28:31" ht="13" x14ac:dyDescent="0.3">
      <c r="AB11447"/>
      <c r="AC11447"/>
      <c r="AD11447"/>
      <c r="AE11447"/>
    </row>
    <row r="11448" spans="28:31" ht="13" x14ac:dyDescent="0.3">
      <c r="AB11448"/>
      <c r="AC11448"/>
      <c r="AD11448"/>
      <c r="AE11448"/>
    </row>
    <row r="11449" spans="28:31" ht="13" x14ac:dyDescent="0.3">
      <c r="AB11449"/>
      <c r="AC11449"/>
      <c r="AD11449"/>
      <c r="AE11449"/>
    </row>
    <row r="11450" spans="28:31" ht="13" x14ac:dyDescent="0.3">
      <c r="AB11450"/>
      <c r="AC11450"/>
      <c r="AD11450"/>
      <c r="AE11450"/>
    </row>
    <row r="11451" spans="28:31" ht="13" x14ac:dyDescent="0.3">
      <c r="AB11451"/>
      <c r="AC11451"/>
      <c r="AD11451"/>
      <c r="AE11451"/>
    </row>
    <row r="11452" spans="28:31" ht="13" x14ac:dyDescent="0.3">
      <c r="AB11452"/>
      <c r="AC11452"/>
      <c r="AD11452"/>
      <c r="AE11452"/>
    </row>
    <row r="11453" spans="28:31" ht="13" x14ac:dyDescent="0.3">
      <c r="AB11453"/>
      <c r="AC11453"/>
      <c r="AD11453"/>
      <c r="AE11453"/>
    </row>
    <row r="11454" spans="28:31" ht="13" x14ac:dyDescent="0.3">
      <c r="AB11454"/>
      <c r="AC11454"/>
      <c r="AD11454"/>
      <c r="AE11454"/>
    </row>
    <row r="11455" spans="28:31" ht="13" x14ac:dyDescent="0.3">
      <c r="AB11455"/>
      <c r="AC11455"/>
      <c r="AD11455"/>
      <c r="AE11455"/>
    </row>
    <row r="11456" spans="28:31" ht="13" x14ac:dyDescent="0.3">
      <c r="AB11456"/>
      <c r="AC11456"/>
      <c r="AD11456"/>
      <c r="AE11456"/>
    </row>
    <row r="11457" spans="28:31" ht="13" x14ac:dyDescent="0.3">
      <c r="AB11457"/>
      <c r="AC11457"/>
      <c r="AD11457"/>
      <c r="AE11457"/>
    </row>
    <row r="11458" spans="28:31" ht="13" x14ac:dyDescent="0.3">
      <c r="AB11458"/>
      <c r="AC11458"/>
      <c r="AD11458"/>
      <c r="AE11458"/>
    </row>
    <row r="11459" spans="28:31" ht="13" x14ac:dyDescent="0.3">
      <c r="AB11459"/>
      <c r="AC11459"/>
      <c r="AD11459"/>
      <c r="AE11459"/>
    </row>
    <row r="11460" spans="28:31" ht="13" x14ac:dyDescent="0.3">
      <c r="AB11460"/>
      <c r="AC11460"/>
      <c r="AD11460"/>
      <c r="AE11460"/>
    </row>
    <row r="11461" spans="28:31" ht="13" x14ac:dyDescent="0.3">
      <c r="AB11461"/>
      <c r="AC11461"/>
      <c r="AD11461"/>
      <c r="AE11461"/>
    </row>
    <row r="11462" spans="28:31" ht="13" x14ac:dyDescent="0.3">
      <c r="AB11462"/>
      <c r="AC11462"/>
      <c r="AD11462"/>
      <c r="AE11462"/>
    </row>
    <row r="11463" spans="28:31" ht="13" x14ac:dyDescent="0.3">
      <c r="AB11463"/>
      <c r="AC11463"/>
      <c r="AD11463"/>
      <c r="AE11463"/>
    </row>
    <row r="11464" spans="28:31" ht="13" x14ac:dyDescent="0.3">
      <c r="AB11464"/>
      <c r="AC11464"/>
      <c r="AD11464"/>
      <c r="AE11464"/>
    </row>
    <row r="11465" spans="28:31" ht="13" x14ac:dyDescent="0.3">
      <c r="AB11465"/>
      <c r="AC11465"/>
      <c r="AD11465"/>
      <c r="AE11465"/>
    </row>
    <row r="11466" spans="28:31" ht="13" x14ac:dyDescent="0.3">
      <c r="AB11466"/>
      <c r="AC11466"/>
      <c r="AD11466"/>
      <c r="AE11466"/>
    </row>
    <row r="11467" spans="28:31" ht="13" x14ac:dyDescent="0.3">
      <c r="AB11467"/>
      <c r="AC11467"/>
      <c r="AD11467"/>
      <c r="AE11467"/>
    </row>
    <row r="11468" spans="28:31" ht="13" x14ac:dyDescent="0.3">
      <c r="AB11468"/>
      <c r="AC11468"/>
      <c r="AD11468"/>
      <c r="AE11468"/>
    </row>
    <row r="11469" spans="28:31" ht="13" x14ac:dyDescent="0.3">
      <c r="AB11469"/>
      <c r="AC11469"/>
      <c r="AD11469"/>
      <c r="AE11469"/>
    </row>
    <row r="11470" spans="28:31" ht="13" x14ac:dyDescent="0.3">
      <c r="AB11470"/>
      <c r="AC11470"/>
      <c r="AD11470"/>
      <c r="AE11470"/>
    </row>
    <row r="11471" spans="28:31" ht="13" x14ac:dyDescent="0.3">
      <c r="AB11471"/>
      <c r="AC11471"/>
      <c r="AD11471"/>
      <c r="AE11471"/>
    </row>
    <row r="11472" spans="28:31" ht="13" x14ac:dyDescent="0.3">
      <c r="AB11472"/>
      <c r="AC11472"/>
      <c r="AD11472"/>
      <c r="AE11472"/>
    </row>
    <row r="11473" spans="28:31" ht="13" x14ac:dyDescent="0.3">
      <c r="AB11473"/>
      <c r="AC11473"/>
      <c r="AD11473"/>
      <c r="AE11473"/>
    </row>
    <row r="11474" spans="28:31" ht="13" x14ac:dyDescent="0.3">
      <c r="AB11474"/>
      <c r="AC11474"/>
      <c r="AD11474"/>
      <c r="AE11474"/>
    </row>
    <row r="11475" spans="28:31" ht="13" x14ac:dyDescent="0.3">
      <c r="AB11475"/>
      <c r="AC11475"/>
      <c r="AD11475"/>
      <c r="AE11475"/>
    </row>
    <row r="11476" spans="28:31" ht="13" x14ac:dyDescent="0.3">
      <c r="AB11476"/>
      <c r="AC11476"/>
      <c r="AD11476"/>
      <c r="AE11476"/>
    </row>
    <row r="11477" spans="28:31" ht="13" x14ac:dyDescent="0.3">
      <c r="AB11477"/>
      <c r="AC11477"/>
      <c r="AD11477"/>
      <c r="AE11477"/>
    </row>
    <row r="11478" spans="28:31" ht="13" x14ac:dyDescent="0.3">
      <c r="AB11478"/>
      <c r="AC11478"/>
      <c r="AD11478"/>
      <c r="AE11478"/>
    </row>
    <row r="11479" spans="28:31" ht="13" x14ac:dyDescent="0.3">
      <c r="AB11479"/>
      <c r="AC11479"/>
      <c r="AD11479"/>
      <c r="AE11479"/>
    </row>
    <row r="11480" spans="28:31" ht="13" x14ac:dyDescent="0.3">
      <c r="AB11480"/>
      <c r="AC11480"/>
      <c r="AD11480"/>
      <c r="AE11480"/>
    </row>
    <row r="11481" spans="28:31" ht="13" x14ac:dyDescent="0.3">
      <c r="AB11481"/>
      <c r="AC11481"/>
      <c r="AD11481"/>
      <c r="AE11481"/>
    </row>
    <row r="11482" spans="28:31" ht="13" x14ac:dyDescent="0.3">
      <c r="AB11482"/>
      <c r="AC11482"/>
      <c r="AD11482"/>
      <c r="AE11482"/>
    </row>
    <row r="11483" spans="28:31" ht="13" x14ac:dyDescent="0.3">
      <c r="AB11483"/>
      <c r="AC11483"/>
      <c r="AD11483"/>
      <c r="AE11483"/>
    </row>
    <row r="11484" spans="28:31" ht="13" x14ac:dyDescent="0.3">
      <c r="AB11484"/>
      <c r="AC11484"/>
      <c r="AD11484"/>
      <c r="AE11484"/>
    </row>
    <row r="11485" spans="28:31" ht="13" x14ac:dyDescent="0.3">
      <c r="AB11485"/>
      <c r="AC11485"/>
      <c r="AD11485"/>
      <c r="AE11485"/>
    </row>
    <row r="11486" spans="28:31" ht="13" x14ac:dyDescent="0.3">
      <c r="AB11486"/>
      <c r="AC11486"/>
      <c r="AD11486"/>
      <c r="AE11486"/>
    </row>
    <row r="11487" spans="28:31" ht="13" x14ac:dyDescent="0.3">
      <c r="AB11487"/>
      <c r="AC11487"/>
      <c r="AD11487"/>
      <c r="AE11487"/>
    </row>
    <row r="11488" spans="28:31" ht="13" x14ac:dyDescent="0.3">
      <c r="AB11488"/>
      <c r="AC11488"/>
      <c r="AD11488"/>
      <c r="AE11488"/>
    </row>
    <row r="11489" spans="28:31" ht="13" x14ac:dyDescent="0.3">
      <c r="AB11489"/>
      <c r="AC11489"/>
      <c r="AD11489"/>
      <c r="AE11489"/>
    </row>
    <row r="11490" spans="28:31" ht="13" x14ac:dyDescent="0.3">
      <c r="AB11490"/>
      <c r="AC11490"/>
      <c r="AD11490"/>
      <c r="AE11490"/>
    </row>
    <row r="11491" spans="28:31" ht="13" x14ac:dyDescent="0.3">
      <c r="AB11491"/>
      <c r="AC11491"/>
      <c r="AD11491"/>
      <c r="AE11491"/>
    </row>
    <row r="11492" spans="28:31" ht="13" x14ac:dyDescent="0.3">
      <c r="AB11492"/>
      <c r="AC11492"/>
      <c r="AD11492"/>
      <c r="AE11492"/>
    </row>
    <row r="11493" spans="28:31" ht="13" x14ac:dyDescent="0.3">
      <c r="AB11493"/>
      <c r="AC11493"/>
      <c r="AD11493"/>
      <c r="AE11493"/>
    </row>
    <row r="11494" spans="28:31" ht="13" x14ac:dyDescent="0.3">
      <c r="AB11494"/>
      <c r="AC11494"/>
      <c r="AD11494"/>
      <c r="AE11494"/>
    </row>
    <row r="11495" spans="28:31" ht="13" x14ac:dyDescent="0.3">
      <c r="AB11495"/>
      <c r="AC11495"/>
      <c r="AD11495"/>
      <c r="AE11495"/>
    </row>
    <row r="11496" spans="28:31" ht="13" x14ac:dyDescent="0.3">
      <c r="AB11496"/>
      <c r="AC11496"/>
      <c r="AD11496"/>
      <c r="AE11496"/>
    </row>
    <row r="11497" spans="28:31" ht="13" x14ac:dyDescent="0.3">
      <c r="AB11497"/>
      <c r="AC11497"/>
      <c r="AD11497"/>
      <c r="AE11497"/>
    </row>
    <row r="11498" spans="28:31" ht="13" x14ac:dyDescent="0.3">
      <c r="AB11498"/>
      <c r="AC11498"/>
      <c r="AD11498"/>
      <c r="AE11498"/>
    </row>
    <row r="11499" spans="28:31" ht="13" x14ac:dyDescent="0.3">
      <c r="AB11499"/>
      <c r="AC11499"/>
      <c r="AD11499"/>
      <c r="AE11499"/>
    </row>
    <row r="11500" spans="28:31" ht="13" x14ac:dyDescent="0.3">
      <c r="AB11500"/>
      <c r="AC11500"/>
      <c r="AD11500"/>
      <c r="AE11500"/>
    </row>
    <row r="11501" spans="28:31" ht="13" x14ac:dyDescent="0.3">
      <c r="AB11501"/>
      <c r="AC11501"/>
      <c r="AD11501"/>
      <c r="AE11501"/>
    </row>
    <row r="11502" spans="28:31" ht="13" x14ac:dyDescent="0.3">
      <c r="AB11502"/>
      <c r="AC11502"/>
      <c r="AD11502"/>
      <c r="AE11502"/>
    </row>
    <row r="11503" spans="28:31" ht="13" x14ac:dyDescent="0.3">
      <c r="AB11503"/>
      <c r="AC11503"/>
      <c r="AD11503"/>
      <c r="AE11503"/>
    </row>
    <row r="11504" spans="28:31" ht="13" x14ac:dyDescent="0.3">
      <c r="AB11504"/>
      <c r="AC11504"/>
      <c r="AD11504"/>
      <c r="AE11504"/>
    </row>
    <row r="11505" spans="28:31" ht="13" x14ac:dyDescent="0.3">
      <c r="AB11505"/>
      <c r="AC11505"/>
      <c r="AD11505"/>
      <c r="AE11505"/>
    </row>
    <row r="11506" spans="28:31" ht="13" x14ac:dyDescent="0.3">
      <c r="AB11506"/>
      <c r="AC11506"/>
      <c r="AD11506"/>
      <c r="AE11506"/>
    </row>
    <row r="11507" spans="28:31" ht="13" x14ac:dyDescent="0.3">
      <c r="AB11507"/>
      <c r="AC11507"/>
      <c r="AD11507"/>
      <c r="AE11507"/>
    </row>
    <row r="11508" spans="28:31" ht="13" x14ac:dyDescent="0.3">
      <c r="AB11508"/>
      <c r="AC11508"/>
      <c r="AD11508"/>
      <c r="AE11508"/>
    </row>
    <row r="11509" spans="28:31" ht="13" x14ac:dyDescent="0.3">
      <c r="AB11509"/>
      <c r="AC11509"/>
      <c r="AD11509"/>
      <c r="AE11509"/>
    </row>
    <row r="11510" spans="28:31" ht="13" x14ac:dyDescent="0.3">
      <c r="AB11510"/>
      <c r="AC11510"/>
      <c r="AD11510"/>
      <c r="AE11510"/>
    </row>
    <row r="11511" spans="28:31" ht="13" x14ac:dyDescent="0.3">
      <c r="AB11511"/>
      <c r="AC11511"/>
      <c r="AD11511"/>
      <c r="AE11511"/>
    </row>
    <row r="11512" spans="28:31" ht="13" x14ac:dyDescent="0.3">
      <c r="AB11512"/>
      <c r="AC11512"/>
      <c r="AD11512"/>
      <c r="AE11512"/>
    </row>
    <row r="11513" spans="28:31" ht="13" x14ac:dyDescent="0.3">
      <c r="AB11513"/>
      <c r="AC11513"/>
      <c r="AD11513"/>
      <c r="AE11513"/>
    </row>
    <row r="11514" spans="28:31" ht="13" x14ac:dyDescent="0.3">
      <c r="AB11514"/>
      <c r="AC11514"/>
      <c r="AD11514"/>
      <c r="AE11514"/>
    </row>
    <row r="11515" spans="28:31" ht="13" x14ac:dyDescent="0.3">
      <c r="AB11515"/>
      <c r="AC11515"/>
      <c r="AD11515"/>
      <c r="AE11515"/>
    </row>
    <row r="11516" spans="28:31" ht="13" x14ac:dyDescent="0.3">
      <c r="AB11516"/>
      <c r="AC11516"/>
      <c r="AD11516"/>
      <c r="AE11516"/>
    </row>
    <row r="11517" spans="28:31" ht="13" x14ac:dyDescent="0.3">
      <c r="AB11517"/>
      <c r="AC11517"/>
      <c r="AD11517"/>
      <c r="AE11517"/>
    </row>
    <row r="11518" spans="28:31" ht="13" x14ac:dyDescent="0.3">
      <c r="AB11518"/>
      <c r="AC11518"/>
      <c r="AD11518"/>
      <c r="AE11518"/>
    </row>
    <row r="11519" spans="28:31" ht="13" x14ac:dyDescent="0.3">
      <c r="AB11519"/>
      <c r="AC11519"/>
      <c r="AD11519"/>
      <c r="AE11519"/>
    </row>
    <row r="11520" spans="28:31" ht="13" x14ac:dyDescent="0.3">
      <c r="AB11520"/>
      <c r="AC11520"/>
      <c r="AD11520"/>
      <c r="AE11520"/>
    </row>
    <row r="11521" spans="28:31" ht="13" x14ac:dyDescent="0.3">
      <c r="AB11521"/>
      <c r="AC11521"/>
      <c r="AD11521"/>
      <c r="AE11521"/>
    </row>
    <row r="11522" spans="28:31" ht="13" x14ac:dyDescent="0.3">
      <c r="AB11522"/>
      <c r="AC11522"/>
      <c r="AD11522"/>
      <c r="AE11522"/>
    </row>
    <row r="11523" spans="28:31" ht="13" x14ac:dyDescent="0.3">
      <c r="AB11523"/>
      <c r="AC11523"/>
      <c r="AD11523"/>
      <c r="AE11523"/>
    </row>
    <row r="11524" spans="28:31" ht="13" x14ac:dyDescent="0.3">
      <c r="AB11524"/>
      <c r="AC11524"/>
      <c r="AD11524"/>
      <c r="AE11524"/>
    </row>
    <row r="11525" spans="28:31" ht="13" x14ac:dyDescent="0.3">
      <c r="AB11525"/>
      <c r="AC11525"/>
      <c r="AD11525"/>
      <c r="AE11525"/>
    </row>
    <row r="11526" spans="28:31" ht="13" x14ac:dyDescent="0.3">
      <c r="AB11526"/>
      <c r="AC11526"/>
      <c r="AD11526"/>
      <c r="AE11526"/>
    </row>
    <row r="11527" spans="28:31" ht="13" x14ac:dyDescent="0.3">
      <c r="AB11527"/>
      <c r="AC11527"/>
      <c r="AD11527"/>
      <c r="AE11527"/>
    </row>
    <row r="11528" spans="28:31" ht="13" x14ac:dyDescent="0.3">
      <c r="AB11528"/>
      <c r="AC11528"/>
      <c r="AD11528"/>
      <c r="AE11528"/>
    </row>
    <row r="11529" spans="28:31" ht="13" x14ac:dyDescent="0.3">
      <c r="AB11529"/>
      <c r="AC11529"/>
      <c r="AD11529"/>
      <c r="AE11529"/>
    </row>
    <row r="11530" spans="28:31" ht="13" x14ac:dyDescent="0.3">
      <c r="AB11530"/>
      <c r="AC11530"/>
      <c r="AD11530"/>
      <c r="AE11530"/>
    </row>
    <row r="11531" spans="28:31" ht="13" x14ac:dyDescent="0.3">
      <c r="AB11531"/>
      <c r="AC11531"/>
      <c r="AD11531"/>
      <c r="AE11531"/>
    </row>
    <row r="11532" spans="28:31" ht="13" x14ac:dyDescent="0.3">
      <c r="AB11532"/>
      <c r="AC11532"/>
      <c r="AD11532"/>
      <c r="AE11532"/>
    </row>
    <row r="11533" spans="28:31" ht="13" x14ac:dyDescent="0.3">
      <c r="AB11533"/>
      <c r="AC11533"/>
      <c r="AD11533"/>
      <c r="AE11533"/>
    </row>
    <row r="11534" spans="28:31" ht="13" x14ac:dyDescent="0.3">
      <c r="AB11534"/>
      <c r="AC11534"/>
      <c r="AD11534"/>
      <c r="AE11534"/>
    </row>
    <row r="11535" spans="28:31" ht="13" x14ac:dyDescent="0.3">
      <c r="AB11535"/>
      <c r="AC11535"/>
      <c r="AD11535"/>
      <c r="AE11535"/>
    </row>
    <row r="11536" spans="28:31" ht="13" x14ac:dyDescent="0.3">
      <c r="AB11536"/>
      <c r="AC11536"/>
      <c r="AD11536"/>
      <c r="AE11536"/>
    </row>
    <row r="11537" spans="28:31" ht="13" x14ac:dyDescent="0.3">
      <c r="AB11537"/>
      <c r="AC11537"/>
      <c r="AD11537"/>
      <c r="AE11537"/>
    </row>
    <row r="11538" spans="28:31" ht="13" x14ac:dyDescent="0.3">
      <c r="AB11538"/>
      <c r="AC11538"/>
      <c r="AD11538"/>
      <c r="AE11538"/>
    </row>
    <row r="11539" spans="28:31" ht="13" x14ac:dyDescent="0.3">
      <c r="AB11539"/>
      <c r="AC11539"/>
      <c r="AD11539"/>
      <c r="AE11539"/>
    </row>
    <row r="11540" spans="28:31" ht="13" x14ac:dyDescent="0.3">
      <c r="AB11540"/>
      <c r="AC11540"/>
      <c r="AD11540"/>
      <c r="AE11540"/>
    </row>
    <row r="11541" spans="28:31" ht="13" x14ac:dyDescent="0.3">
      <c r="AB11541"/>
      <c r="AC11541"/>
      <c r="AD11541"/>
      <c r="AE11541"/>
    </row>
    <row r="11542" spans="28:31" ht="13" x14ac:dyDescent="0.3">
      <c r="AB11542"/>
      <c r="AC11542"/>
      <c r="AD11542"/>
      <c r="AE11542"/>
    </row>
    <row r="11543" spans="28:31" ht="13" x14ac:dyDescent="0.3">
      <c r="AB11543"/>
      <c r="AC11543"/>
      <c r="AD11543"/>
      <c r="AE11543"/>
    </row>
    <row r="11544" spans="28:31" ht="13" x14ac:dyDescent="0.3">
      <c r="AB11544"/>
      <c r="AC11544"/>
      <c r="AD11544"/>
      <c r="AE11544"/>
    </row>
    <row r="11545" spans="28:31" ht="13" x14ac:dyDescent="0.3">
      <c r="AB11545"/>
      <c r="AC11545"/>
      <c r="AD11545"/>
      <c r="AE11545"/>
    </row>
    <row r="11546" spans="28:31" ht="13" x14ac:dyDescent="0.3">
      <c r="AB11546"/>
      <c r="AC11546"/>
      <c r="AD11546"/>
      <c r="AE11546"/>
    </row>
    <row r="11547" spans="28:31" ht="13" x14ac:dyDescent="0.3">
      <c r="AB11547"/>
      <c r="AC11547"/>
      <c r="AD11547"/>
      <c r="AE11547"/>
    </row>
    <row r="11548" spans="28:31" ht="13" x14ac:dyDescent="0.3">
      <c r="AB11548"/>
      <c r="AC11548"/>
      <c r="AD11548"/>
      <c r="AE11548"/>
    </row>
    <row r="11549" spans="28:31" ht="13" x14ac:dyDescent="0.3">
      <c r="AB11549"/>
      <c r="AC11549"/>
      <c r="AD11549"/>
      <c r="AE11549"/>
    </row>
    <row r="11550" spans="28:31" ht="13" x14ac:dyDescent="0.3">
      <c r="AB11550"/>
      <c r="AC11550"/>
      <c r="AD11550"/>
      <c r="AE11550"/>
    </row>
    <row r="11551" spans="28:31" ht="13" x14ac:dyDescent="0.3">
      <c r="AB11551"/>
      <c r="AC11551"/>
      <c r="AD11551"/>
      <c r="AE11551"/>
    </row>
    <row r="11552" spans="28:31" ht="13" x14ac:dyDescent="0.3">
      <c r="AB11552"/>
      <c r="AC11552"/>
      <c r="AD11552"/>
      <c r="AE11552"/>
    </row>
    <row r="11553" spans="28:31" ht="13" x14ac:dyDescent="0.3">
      <c r="AB11553"/>
      <c r="AC11553"/>
      <c r="AD11553"/>
      <c r="AE11553"/>
    </row>
    <row r="11554" spans="28:31" ht="13" x14ac:dyDescent="0.3">
      <c r="AB11554"/>
      <c r="AC11554"/>
      <c r="AD11554"/>
      <c r="AE11554"/>
    </row>
    <row r="11555" spans="28:31" ht="13" x14ac:dyDescent="0.3">
      <c r="AB11555"/>
      <c r="AC11555"/>
      <c r="AD11555"/>
      <c r="AE11555"/>
    </row>
    <row r="11556" spans="28:31" ht="13" x14ac:dyDescent="0.3">
      <c r="AB11556"/>
      <c r="AC11556"/>
      <c r="AD11556"/>
      <c r="AE11556"/>
    </row>
    <row r="11557" spans="28:31" ht="13" x14ac:dyDescent="0.3">
      <c r="AB11557"/>
      <c r="AC11557"/>
      <c r="AD11557"/>
      <c r="AE11557"/>
    </row>
    <row r="11558" spans="28:31" ht="13" x14ac:dyDescent="0.3">
      <c r="AB11558"/>
      <c r="AC11558"/>
      <c r="AD11558"/>
      <c r="AE11558"/>
    </row>
    <row r="11559" spans="28:31" ht="13" x14ac:dyDescent="0.3">
      <c r="AB11559"/>
      <c r="AC11559"/>
      <c r="AD11559"/>
      <c r="AE11559"/>
    </row>
    <row r="11560" spans="28:31" ht="13" x14ac:dyDescent="0.3">
      <c r="AB11560"/>
      <c r="AC11560"/>
      <c r="AD11560"/>
      <c r="AE11560"/>
    </row>
    <row r="11561" spans="28:31" ht="13" x14ac:dyDescent="0.3">
      <c r="AB11561"/>
      <c r="AC11561"/>
      <c r="AD11561"/>
      <c r="AE11561"/>
    </row>
    <row r="11562" spans="28:31" ht="13" x14ac:dyDescent="0.3">
      <c r="AB11562"/>
      <c r="AC11562"/>
      <c r="AD11562"/>
      <c r="AE11562"/>
    </row>
    <row r="11563" spans="28:31" ht="13" x14ac:dyDescent="0.3">
      <c r="AB11563"/>
      <c r="AC11563"/>
      <c r="AD11563"/>
      <c r="AE11563"/>
    </row>
    <row r="11564" spans="28:31" ht="13" x14ac:dyDescent="0.3">
      <c r="AB11564"/>
      <c r="AC11564"/>
      <c r="AD11564"/>
      <c r="AE11564"/>
    </row>
    <row r="11565" spans="28:31" ht="13" x14ac:dyDescent="0.3">
      <c r="AB11565"/>
      <c r="AC11565"/>
      <c r="AD11565"/>
      <c r="AE11565"/>
    </row>
    <row r="11566" spans="28:31" ht="13" x14ac:dyDescent="0.3">
      <c r="AB11566"/>
      <c r="AC11566"/>
      <c r="AD11566"/>
      <c r="AE11566"/>
    </row>
    <row r="11567" spans="28:31" ht="13" x14ac:dyDescent="0.3">
      <c r="AB11567"/>
      <c r="AC11567"/>
      <c r="AD11567"/>
      <c r="AE11567"/>
    </row>
    <row r="11568" spans="28:31" ht="13" x14ac:dyDescent="0.3">
      <c r="AB11568"/>
      <c r="AC11568"/>
      <c r="AD11568"/>
      <c r="AE11568"/>
    </row>
    <row r="11569" spans="28:31" ht="13" x14ac:dyDescent="0.3">
      <c r="AB11569"/>
      <c r="AC11569"/>
      <c r="AD11569"/>
      <c r="AE11569"/>
    </row>
    <row r="11570" spans="28:31" ht="13" x14ac:dyDescent="0.3">
      <c r="AB11570"/>
      <c r="AC11570"/>
      <c r="AD11570"/>
      <c r="AE11570"/>
    </row>
    <row r="11571" spans="28:31" ht="13" x14ac:dyDescent="0.3">
      <c r="AB11571"/>
      <c r="AC11571"/>
      <c r="AD11571"/>
      <c r="AE11571"/>
    </row>
    <row r="11572" spans="28:31" ht="13" x14ac:dyDescent="0.3">
      <c r="AB11572"/>
      <c r="AC11572"/>
      <c r="AD11572"/>
      <c r="AE11572"/>
    </row>
    <row r="11573" spans="28:31" ht="13" x14ac:dyDescent="0.3">
      <c r="AB11573"/>
      <c r="AC11573"/>
      <c r="AD11573"/>
      <c r="AE11573"/>
    </row>
    <row r="11574" spans="28:31" ht="13" x14ac:dyDescent="0.3">
      <c r="AB11574"/>
      <c r="AC11574"/>
      <c r="AD11574"/>
      <c r="AE11574"/>
    </row>
    <row r="11575" spans="28:31" ht="13" x14ac:dyDescent="0.3">
      <c r="AB11575"/>
      <c r="AC11575"/>
      <c r="AD11575"/>
      <c r="AE11575"/>
    </row>
    <row r="11576" spans="28:31" ht="13" x14ac:dyDescent="0.3">
      <c r="AB11576"/>
      <c r="AC11576"/>
      <c r="AD11576"/>
      <c r="AE11576"/>
    </row>
    <row r="11577" spans="28:31" ht="13" x14ac:dyDescent="0.3">
      <c r="AB11577"/>
      <c r="AC11577"/>
      <c r="AD11577"/>
      <c r="AE11577"/>
    </row>
    <row r="11578" spans="28:31" ht="13" x14ac:dyDescent="0.3">
      <c r="AB11578"/>
      <c r="AC11578"/>
      <c r="AD11578"/>
      <c r="AE11578"/>
    </row>
    <row r="11579" spans="28:31" ht="13" x14ac:dyDescent="0.3">
      <c r="AB11579"/>
      <c r="AC11579"/>
      <c r="AD11579"/>
      <c r="AE11579"/>
    </row>
    <row r="11580" spans="28:31" ht="13" x14ac:dyDescent="0.3">
      <c r="AB11580"/>
      <c r="AC11580"/>
      <c r="AD11580"/>
      <c r="AE11580"/>
    </row>
    <row r="11581" spans="28:31" ht="13" x14ac:dyDescent="0.3">
      <c r="AB11581"/>
      <c r="AC11581"/>
      <c r="AD11581"/>
      <c r="AE11581"/>
    </row>
    <row r="11582" spans="28:31" ht="13" x14ac:dyDescent="0.3">
      <c r="AB11582"/>
      <c r="AC11582"/>
      <c r="AD11582"/>
      <c r="AE11582"/>
    </row>
    <row r="11583" spans="28:31" ht="13" x14ac:dyDescent="0.3">
      <c r="AB11583"/>
      <c r="AC11583"/>
      <c r="AD11583"/>
      <c r="AE11583"/>
    </row>
    <row r="11584" spans="28:31" ht="13" x14ac:dyDescent="0.3">
      <c r="AB11584"/>
      <c r="AC11584"/>
      <c r="AD11584"/>
      <c r="AE11584"/>
    </row>
    <row r="11585" spans="28:31" ht="13" x14ac:dyDescent="0.3">
      <c r="AB11585"/>
      <c r="AC11585"/>
      <c r="AD11585"/>
      <c r="AE11585"/>
    </row>
    <row r="11586" spans="28:31" ht="13" x14ac:dyDescent="0.3">
      <c r="AB11586"/>
      <c r="AC11586"/>
      <c r="AD11586"/>
      <c r="AE11586"/>
    </row>
    <row r="11587" spans="28:31" ht="13" x14ac:dyDescent="0.3">
      <c r="AB11587"/>
      <c r="AC11587"/>
      <c r="AD11587"/>
      <c r="AE11587"/>
    </row>
    <row r="11588" spans="28:31" ht="13" x14ac:dyDescent="0.3">
      <c r="AB11588"/>
      <c r="AC11588"/>
      <c r="AD11588"/>
      <c r="AE11588"/>
    </row>
    <row r="11589" spans="28:31" ht="13" x14ac:dyDescent="0.3">
      <c r="AB11589"/>
      <c r="AC11589"/>
      <c r="AD11589"/>
      <c r="AE11589"/>
    </row>
    <row r="11590" spans="28:31" ht="13" x14ac:dyDescent="0.3">
      <c r="AB11590"/>
      <c r="AC11590"/>
      <c r="AD11590"/>
      <c r="AE11590"/>
    </row>
    <row r="11591" spans="28:31" ht="13" x14ac:dyDescent="0.3">
      <c r="AB11591"/>
      <c r="AC11591"/>
      <c r="AD11591"/>
      <c r="AE11591"/>
    </row>
    <row r="11592" spans="28:31" ht="13" x14ac:dyDescent="0.3">
      <c r="AB11592"/>
      <c r="AC11592"/>
      <c r="AD11592"/>
      <c r="AE11592"/>
    </row>
    <row r="11593" spans="28:31" ht="13" x14ac:dyDescent="0.3">
      <c r="AB11593"/>
      <c r="AC11593"/>
      <c r="AD11593"/>
      <c r="AE11593"/>
    </row>
    <row r="11594" spans="28:31" ht="13" x14ac:dyDescent="0.3">
      <c r="AB11594"/>
      <c r="AC11594"/>
      <c r="AD11594"/>
      <c r="AE11594"/>
    </row>
    <row r="11595" spans="28:31" ht="13" x14ac:dyDescent="0.3">
      <c r="AB11595"/>
      <c r="AC11595"/>
      <c r="AD11595"/>
      <c r="AE11595"/>
    </row>
    <row r="11596" spans="28:31" ht="13" x14ac:dyDescent="0.3">
      <c r="AB11596"/>
      <c r="AC11596"/>
      <c r="AD11596"/>
      <c r="AE11596"/>
    </row>
    <row r="11597" spans="28:31" ht="13" x14ac:dyDescent="0.3">
      <c r="AB11597"/>
      <c r="AC11597"/>
      <c r="AD11597"/>
      <c r="AE11597"/>
    </row>
    <row r="11598" spans="28:31" ht="13" x14ac:dyDescent="0.3">
      <c r="AB11598"/>
      <c r="AC11598"/>
      <c r="AD11598"/>
      <c r="AE11598"/>
    </row>
    <row r="11599" spans="28:31" ht="13" x14ac:dyDescent="0.3">
      <c r="AB11599"/>
      <c r="AC11599"/>
      <c r="AD11599"/>
      <c r="AE11599"/>
    </row>
    <row r="11600" spans="28:31" ht="13" x14ac:dyDescent="0.3">
      <c r="AB11600"/>
      <c r="AC11600"/>
      <c r="AD11600"/>
      <c r="AE11600"/>
    </row>
    <row r="11601" spans="28:31" ht="13" x14ac:dyDescent="0.3">
      <c r="AB11601"/>
      <c r="AC11601"/>
      <c r="AD11601"/>
      <c r="AE11601"/>
    </row>
    <row r="11602" spans="28:31" ht="13" x14ac:dyDescent="0.3">
      <c r="AB11602"/>
      <c r="AC11602"/>
      <c r="AD11602"/>
      <c r="AE11602"/>
    </row>
    <row r="11603" spans="28:31" ht="13" x14ac:dyDescent="0.3">
      <c r="AB11603"/>
      <c r="AC11603"/>
      <c r="AD11603"/>
      <c r="AE11603"/>
    </row>
    <row r="11604" spans="28:31" ht="13" x14ac:dyDescent="0.3">
      <c r="AB11604"/>
      <c r="AC11604"/>
      <c r="AD11604"/>
      <c r="AE11604"/>
    </row>
    <row r="11605" spans="28:31" ht="13" x14ac:dyDescent="0.3">
      <c r="AB11605"/>
      <c r="AC11605"/>
      <c r="AD11605"/>
      <c r="AE11605"/>
    </row>
    <row r="11606" spans="28:31" ht="13" x14ac:dyDescent="0.3">
      <c r="AB11606"/>
      <c r="AC11606"/>
      <c r="AD11606"/>
      <c r="AE11606"/>
    </row>
    <row r="11607" spans="28:31" ht="13" x14ac:dyDescent="0.3">
      <c r="AB11607"/>
      <c r="AC11607"/>
      <c r="AD11607"/>
      <c r="AE11607"/>
    </row>
    <row r="11608" spans="28:31" ht="13" x14ac:dyDescent="0.3">
      <c r="AB11608"/>
      <c r="AC11608"/>
      <c r="AD11608"/>
      <c r="AE11608"/>
    </row>
    <row r="11609" spans="28:31" ht="13" x14ac:dyDescent="0.3">
      <c r="AB11609"/>
      <c r="AC11609"/>
      <c r="AD11609"/>
      <c r="AE11609"/>
    </row>
    <row r="11610" spans="28:31" ht="13" x14ac:dyDescent="0.3">
      <c r="AB11610"/>
      <c r="AC11610"/>
      <c r="AD11610"/>
      <c r="AE11610"/>
    </row>
    <row r="11611" spans="28:31" ht="13" x14ac:dyDescent="0.3">
      <c r="AB11611"/>
      <c r="AC11611"/>
      <c r="AD11611"/>
      <c r="AE11611"/>
    </row>
    <row r="11612" spans="28:31" ht="13" x14ac:dyDescent="0.3">
      <c r="AB11612"/>
      <c r="AC11612"/>
      <c r="AD11612"/>
      <c r="AE11612"/>
    </row>
    <row r="11613" spans="28:31" ht="13" x14ac:dyDescent="0.3">
      <c r="AB11613"/>
      <c r="AC11613"/>
      <c r="AD11613"/>
      <c r="AE11613"/>
    </row>
    <row r="11614" spans="28:31" ht="13" x14ac:dyDescent="0.3">
      <c r="AB11614"/>
      <c r="AC11614"/>
      <c r="AD11614"/>
      <c r="AE11614"/>
    </row>
    <row r="11615" spans="28:31" ht="13" x14ac:dyDescent="0.3">
      <c r="AB11615"/>
      <c r="AC11615"/>
      <c r="AD11615"/>
      <c r="AE11615"/>
    </row>
    <row r="11616" spans="28:31" ht="13" x14ac:dyDescent="0.3">
      <c r="AB11616"/>
      <c r="AC11616"/>
      <c r="AD11616"/>
      <c r="AE11616"/>
    </row>
    <row r="11617" spans="28:31" ht="13" x14ac:dyDescent="0.3">
      <c r="AB11617"/>
      <c r="AC11617"/>
      <c r="AD11617"/>
      <c r="AE11617"/>
    </row>
    <row r="11618" spans="28:31" ht="13" x14ac:dyDescent="0.3">
      <c r="AB11618"/>
      <c r="AC11618"/>
      <c r="AD11618"/>
      <c r="AE11618"/>
    </row>
    <row r="11619" spans="28:31" ht="13" x14ac:dyDescent="0.3">
      <c r="AB11619"/>
      <c r="AC11619"/>
      <c r="AD11619"/>
      <c r="AE11619"/>
    </row>
    <row r="11620" spans="28:31" ht="13" x14ac:dyDescent="0.3">
      <c r="AB11620"/>
      <c r="AC11620"/>
      <c r="AD11620"/>
      <c r="AE11620"/>
    </row>
    <row r="11621" spans="28:31" ht="13" x14ac:dyDescent="0.3">
      <c r="AB11621"/>
      <c r="AC11621"/>
      <c r="AD11621"/>
      <c r="AE11621"/>
    </row>
    <row r="11622" spans="28:31" ht="13" x14ac:dyDescent="0.3">
      <c r="AB11622"/>
      <c r="AC11622"/>
      <c r="AD11622"/>
      <c r="AE11622"/>
    </row>
    <row r="11623" spans="28:31" ht="13" x14ac:dyDescent="0.3">
      <c r="AB11623"/>
      <c r="AC11623"/>
      <c r="AD11623"/>
      <c r="AE11623"/>
    </row>
    <row r="11624" spans="28:31" ht="13" x14ac:dyDescent="0.3">
      <c r="AB11624"/>
      <c r="AC11624"/>
      <c r="AD11624"/>
      <c r="AE11624"/>
    </row>
    <row r="11625" spans="28:31" ht="13" x14ac:dyDescent="0.3">
      <c r="AB11625"/>
      <c r="AC11625"/>
      <c r="AD11625"/>
      <c r="AE11625"/>
    </row>
    <row r="11626" spans="28:31" ht="13" x14ac:dyDescent="0.3">
      <c r="AB11626"/>
      <c r="AC11626"/>
      <c r="AD11626"/>
      <c r="AE11626"/>
    </row>
    <row r="11627" spans="28:31" ht="13" x14ac:dyDescent="0.3">
      <c r="AB11627"/>
      <c r="AC11627"/>
      <c r="AD11627"/>
      <c r="AE11627"/>
    </row>
    <row r="11628" spans="28:31" ht="13" x14ac:dyDescent="0.3">
      <c r="AB11628"/>
      <c r="AC11628"/>
      <c r="AD11628"/>
      <c r="AE11628"/>
    </row>
    <row r="11629" spans="28:31" ht="13" x14ac:dyDescent="0.3">
      <c r="AB11629"/>
      <c r="AC11629"/>
      <c r="AD11629"/>
      <c r="AE11629"/>
    </row>
    <row r="11630" spans="28:31" ht="13" x14ac:dyDescent="0.3">
      <c r="AB11630"/>
      <c r="AC11630"/>
      <c r="AD11630"/>
      <c r="AE11630"/>
    </row>
    <row r="11631" spans="28:31" ht="13" x14ac:dyDescent="0.3">
      <c r="AB11631"/>
      <c r="AC11631"/>
      <c r="AD11631"/>
      <c r="AE11631"/>
    </row>
    <row r="11632" spans="28:31" ht="13" x14ac:dyDescent="0.3">
      <c r="AB11632"/>
      <c r="AC11632"/>
      <c r="AD11632"/>
      <c r="AE11632"/>
    </row>
    <row r="11633" spans="28:31" ht="13" x14ac:dyDescent="0.3">
      <c r="AB11633"/>
      <c r="AC11633"/>
      <c r="AD11633"/>
      <c r="AE11633"/>
    </row>
    <row r="11634" spans="28:31" ht="13" x14ac:dyDescent="0.3">
      <c r="AB11634"/>
      <c r="AC11634"/>
      <c r="AD11634"/>
      <c r="AE11634"/>
    </row>
    <row r="11635" spans="28:31" ht="13" x14ac:dyDescent="0.3">
      <c r="AB11635"/>
      <c r="AC11635"/>
      <c r="AD11635"/>
      <c r="AE11635"/>
    </row>
    <row r="11636" spans="28:31" ht="13" x14ac:dyDescent="0.3">
      <c r="AB11636"/>
      <c r="AC11636"/>
      <c r="AD11636"/>
      <c r="AE11636"/>
    </row>
    <row r="11637" spans="28:31" ht="13" x14ac:dyDescent="0.3">
      <c r="AB11637"/>
      <c r="AC11637"/>
      <c r="AD11637"/>
      <c r="AE11637"/>
    </row>
    <row r="11638" spans="28:31" ht="13" x14ac:dyDescent="0.3">
      <c r="AB11638"/>
      <c r="AC11638"/>
      <c r="AD11638"/>
      <c r="AE11638"/>
    </row>
    <row r="11639" spans="28:31" ht="13" x14ac:dyDescent="0.3">
      <c r="AB11639"/>
      <c r="AC11639"/>
      <c r="AD11639"/>
      <c r="AE11639"/>
    </row>
    <row r="11640" spans="28:31" ht="13" x14ac:dyDescent="0.3">
      <c r="AB11640"/>
      <c r="AC11640"/>
      <c r="AD11640"/>
      <c r="AE11640"/>
    </row>
    <row r="11641" spans="28:31" ht="13" x14ac:dyDescent="0.3">
      <c r="AB11641"/>
      <c r="AC11641"/>
      <c r="AD11641"/>
      <c r="AE11641"/>
    </row>
    <row r="11642" spans="28:31" ht="13" x14ac:dyDescent="0.3">
      <c r="AB11642"/>
      <c r="AC11642"/>
      <c r="AD11642"/>
      <c r="AE11642"/>
    </row>
    <row r="11643" spans="28:31" ht="13" x14ac:dyDescent="0.3">
      <c r="AB11643"/>
      <c r="AC11643"/>
      <c r="AD11643"/>
      <c r="AE11643"/>
    </row>
    <row r="11644" spans="28:31" ht="13" x14ac:dyDescent="0.3">
      <c r="AB11644"/>
      <c r="AC11644"/>
      <c r="AD11644"/>
      <c r="AE11644"/>
    </row>
    <row r="11645" spans="28:31" ht="13" x14ac:dyDescent="0.3">
      <c r="AB11645"/>
      <c r="AC11645"/>
      <c r="AD11645"/>
      <c r="AE11645"/>
    </row>
    <row r="11646" spans="28:31" ht="13" x14ac:dyDescent="0.3">
      <c r="AB11646"/>
      <c r="AC11646"/>
      <c r="AD11646"/>
      <c r="AE11646"/>
    </row>
    <row r="11647" spans="28:31" ht="13" x14ac:dyDescent="0.3">
      <c r="AB11647"/>
      <c r="AC11647"/>
      <c r="AD11647"/>
      <c r="AE11647"/>
    </row>
    <row r="11648" spans="28:31" ht="13" x14ac:dyDescent="0.3">
      <c r="AB11648"/>
      <c r="AC11648"/>
      <c r="AD11648"/>
      <c r="AE11648"/>
    </row>
    <row r="11649" spans="28:31" ht="13" x14ac:dyDescent="0.3">
      <c r="AB11649"/>
      <c r="AC11649"/>
      <c r="AD11649"/>
      <c r="AE11649"/>
    </row>
    <row r="11650" spans="28:31" ht="13" x14ac:dyDescent="0.3">
      <c r="AB11650"/>
      <c r="AC11650"/>
      <c r="AD11650"/>
      <c r="AE11650"/>
    </row>
    <row r="11651" spans="28:31" ht="13" x14ac:dyDescent="0.3">
      <c r="AB11651"/>
      <c r="AC11651"/>
      <c r="AD11651"/>
      <c r="AE11651"/>
    </row>
    <row r="11652" spans="28:31" ht="13" x14ac:dyDescent="0.3">
      <c r="AB11652"/>
      <c r="AC11652"/>
      <c r="AD11652"/>
      <c r="AE11652"/>
    </row>
    <row r="11653" spans="28:31" ht="13" x14ac:dyDescent="0.3">
      <c r="AB11653"/>
      <c r="AC11653"/>
      <c r="AD11653"/>
      <c r="AE11653"/>
    </row>
    <row r="11654" spans="28:31" ht="13" x14ac:dyDescent="0.3">
      <c r="AB11654"/>
      <c r="AC11654"/>
      <c r="AD11654"/>
      <c r="AE11654"/>
    </row>
    <row r="11655" spans="28:31" ht="13" x14ac:dyDescent="0.3">
      <c r="AB11655"/>
      <c r="AC11655"/>
      <c r="AD11655"/>
      <c r="AE11655"/>
    </row>
    <row r="11656" spans="28:31" ht="13" x14ac:dyDescent="0.3">
      <c r="AB11656"/>
      <c r="AC11656"/>
      <c r="AD11656"/>
      <c r="AE11656"/>
    </row>
    <row r="11657" spans="28:31" ht="13" x14ac:dyDescent="0.3">
      <c r="AB11657"/>
      <c r="AC11657"/>
      <c r="AD11657"/>
      <c r="AE11657"/>
    </row>
    <row r="11658" spans="28:31" ht="13" x14ac:dyDescent="0.3">
      <c r="AB11658"/>
      <c r="AC11658"/>
      <c r="AD11658"/>
      <c r="AE11658"/>
    </row>
    <row r="11659" spans="28:31" ht="13" x14ac:dyDescent="0.3">
      <c r="AB11659"/>
      <c r="AC11659"/>
      <c r="AD11659"/>
      <c r="AE11659"/>
    </row>
    <row r="11660" spans="28:31" ht="13" x14ac:dyDescent="0.3">
      <c r="AB11660"/>
      <c r="AC11660"/>
      <c r="AD11660"/>
      <c r="AE11660"/>
    </row>
    <row r="11661" spans="28:31" ht="13" x14ac:dyDescent="0.3">
      <c r="AB11661"/>
      <c r="AC11661"/>
      <c r="AD11661"/>
      <c r="AE11661"/>
    </row>
    <row r="11662" spans="28:31" ht="13" x14ac:dyDescent="0.3">
      <c r="AB11662"/>
      <c r="AC11662"/>
      <c r="AD11662"/>
      <c r="AE11662"/>
    </row>
    <row r="11663" spans="28:31" ht="13" x14ac:dyDescent="0.3">
      <c r="AB11663"/>
      <c r="AC11663"/>
      <c r="AD11663"/>
      <c r="AE11663"/>
    </row>
    <row r="11664" spans="28:31" ht="13" x14ac:dyDescent="0.3">
      <c r="AB11664"/>
      <c r="AC11664"/>
      <c r="AD11664"/>
      <c r="AE11664"/>
    </row>
    <row r="11665" spans="28:31" ht="13" x14ac:dyDescent="0.3">
      <c r="AB11665"/>
      <c r="AC11665"/>
      <c r="AD11665"/>
      <c r="AE11665"/>
    </row>
    <row r="11666" spans="28:31" ht="13" x14ac:dyDescent="0.3">
      <c r="AB11666"/>
      <c r="AC11666"/>
      <c r="AD11666"/>
      <c r="AE11666"/>
    </row>
    <row r="11667" spans="28:31" ht="13" x14ac:dyDescent="0.3">
      <c r="AB11667"/>
      <c r="AC11667"/>
      <c r="AD11667"/>
      <c r="AE11667"/>
    </row>
    <row r="11668" spans="28:31" ht="13" x14ac:dyDescent="0.3">
      <c r="AB11668"/>
      <c r="AC11668"/>
      <c r="AD11668"/>
      <c r="AE11668"/>
    </row>
    <row r="11669" spans="28:31" ht="13" x14ac:dyDescent="0.3">
      <c r="AB11669"/>
      <c r="AC11669"/>
      <c r="AD11669"/>
      <c r="AE11669"/>
    </row>
    <row r="11670" spans="28:31" ht="13" x14ac:dyDescent="0.3">
      <c r="AB11670"/>
      <c r="AC11670"/>
      <c r="AD11670"/>
      <c r="AE11670"/>
    </row>
    <row r="11671" spans="28:31" ht="13" x14ac:dyDescent="0.3">
      <c r="AB11671"/>
      <c r="AC11671"/>
      <c r="AD11671"/>
      <c r="AE11671"/>
    </row>
    <row r="11672" spans="28:31" ht="13" x14ac:dyDescent="0.3">
      <c r="AB11672"/>
      <c r="AC11672"/>
      <c r="AD11672"/>
      <c r="AE11672"/>
    </row>
    <row r="11673" spans="28:31" ht="13" x14ac:dyDescent="0.3">
      <c r="AB11673"/>
      <c r="AC11673"/>
      <c r="AD11673"/>
      <c r="AE11673"/>
    </row>
    <row r="11674" spans="28:31" ht="13" x14ac:dyDescent="0.3">
      <c r="AB11674"/>
      <c r="AC11674"/>
      <c r="AD11674"/>
      <c r="AE11674"/>
    </row>
    <row r="11675" spans="28:31" ht="13" x14ac:dyDescent="0.3">
      <c r="AB11675"/>
      <c r="AC11675"/>
      <c r="AD11675"/>
      <c r="AE11675"/>
    </row>
    <row r="11676" spans="28:31" ht="13" x14ac:dyDescent="0.3">
      <c r="AB11676"/>
      <c r="AC11676"/>
      <c r="AD11676"/>
      <c r="AE11676"/>
    </row>
    <row r="11677" spans="28:31" ht="13" x14ac:dyDescent="0.3">
      <c r="AB11677"/>
      <c r="AC11677"/>
      <c r="AD11677"/>
      <c r="AE11677"/>
    </row>
    <row r="11678" spans="28:31" ht="13" x14ac:dyDescent="0.3">
      <c r="AB11678"/>
      <c r="AC11678"/>
      <c r="AD11678"/>
      <c r="AE11678"/>
    </row>
    <row r="11679" spans="28:31" ht="13" x14ac:dyDescent="0.3">
      <c r="AB11679"/>
      <c r="AC11679"/>
      <c r="AD11679"/>
      <c r="AE11679"/>
    </row>
    <row r="11680" spans="28:31" ht="13" x14ac:dyDescent="0.3">
      <c r="AB11680"/>
      <c r="AC11680"/>
      <c r="AD11680"/>
      <c r="AE11680"/>
    </row>
    <row r="11681" spans="28:31" ht="13" x14ac:dyDescent="0.3">
      <c r="AB11681"/>
      <c r="AC11681"/>
      <c r="AD11681"/>
      <c r="AE11681"/>
    </row>
    <row r="11682" spans="28:31" ht="13" x14ac:dyDescent="0.3">
      <c r="AB11682"/>
      <c r="AC11682"/>
      <c r="AD11682"/>
      <c r="AE11682"/>
    </row>
    <row r="11683" spans="28:31" ht="13" x14ac:dyDescent="0.3">
      <c r="AB11683"/>
      <c r="AC11683"/>
      <c r="AD11683"/>
      <c r="AE11683"/>
    </row>
    <row r="11684" spans="28:31" ht="13" x14ac:dyDescent="0.3">
      <c r="AB11684"/>
      <c r="AC11684"/>
      <c r="AD11684"/>
      <c r="AE11684"/>
    </row>
    <row r="11685" spans="28:31" ht="13" x14ac:dyDescent="0.3">
      <c r="AB11685"/>
      <c r="AC11685"/>
      <c r="AD11685"/>
      <c r="AE11685"/>
    </row>
    <row r="11686" spans="28:31" ht="13" x14ac:dyDescent="0.3">
      <c r="AB11686"/>
      <c r="AC11686"/>
      <c r="AD11686"/>
      <c r="AE11686"/>
    </row>
    <row r="11687" spans="28:31" ht="13" x14ac:dyDescent="0.3">
      <c r="AB11687"/>
      <c r="AC11687"/>
      <c r="AD11687"/>
      <c r="AE11687"/>
    </row>
    <row r="11688" spans="28:31" ht="13" x14ac:dyDescent="0.3">
      <c r="AB11688"/>
      <c r="AC11688"/>
      <c r="AD11688"/>
      <c r="AE11688"/>
    </row>
    <row r="11689" spans="28:31" ht="13" x14ac:dyDescent="0.3">
      <c r="AB11689"/>
      <c r="AC11689"/>
      <c r="AD11689"/>
      <c r="AE11689"/>
    </row>
    <row r="11690" spans="28:31" ht="13" x14ac:dyDescent="0.3">
      <c r="AB11690"/>
      <c r="AC11690"/>
      <c r="AD11690"/>
      <c r="AE11690"/>
    </row>
    <row r="11691" spans="28:31" ht="13" x14ac:dyDescent="0.3">
      <c r="AB11691"/>
      <c r="AC11691"/>
      <c r="AD11691"/>
      <c r="AE11691"/>
    </row>
    <row r="11692" spans="28:31" ht="13" x14ac:dyDescent="0.3">
      <c r="AB11692"/>
      <c r="AC11692"/>
      <c r="AD11692"/>
      <c r="AE11692"/>
    </row>
    <row r="11693" spans="28:31" ht="13" x14ac:dyDescent="0.3">
      <c r="AB11693"/>
      <c r="AC11693"/>
      <c r="AD11693"/>
      <c r="AE11693"/>
    </row>
    <row r="11694" spans="28:31" ht="13" x14ac:dyDescent="0.3">
      <c r="AB11694"/>
      <c r="AC11694"/>
      <c r="AD11694"/>
      <c r="AE11694"/>
    </row>
    <row r="11695" spans="28:31" ht="13" x14ac:dyDescent="0.3">
      <c r="AB11695"/>
      <c r="AC11695"/>
      <c r="AD11695"/>
      <c r="AE11695"/>
    </row>
    <row r="11696" spans="28:31" ht="13" x14ac:dyDescent="0.3">
      <c r="AB11696"/>
      <c r="AC11696"/>
      <c r="AD11696"/>
      <c r="AE11696"/>
    </row>
    <row r="11697" spans="28:31" ht="13" x14ac:dyDescent="0.3">
      <c r="AB11697"/>
      <c r="AC11697"/>
      <c r="AD11697"/>
      <c r="AE11697"/>
    </row>
    <row r="11698" spans="28:31" ht="13" x14ac:dyDescent="0.3">
      <c r="AB11698"/>
      <c r="AC11698"/>
      <c r="AD11698"/>
      <c r="AE11698"/>
    </row>
    <row r="11699" spans="28:31" ht="13" x14ac:dyDescent="0.3">
      <c r="AB11699"/>
      <c r="AC11699"/>
      <c r="AD11699"/>
      <c r="AE11699"/>
    </row>
    <row r="11700" spans="28:31" ht="13" x14ac:dyDescent="0.3">
      <c r="AB11700"/>
      <c r="AC11700"/>
      <c r="AD11700"/>
      <c r="AE11700"/>
    </row>
    <row r="11701" spans="28:31" ht="13" x14ac:dyDescent="0.3">
      <c r="AB11701"/>
      <c r="AC11701"/>
      <c r="AD11701"/>
      <c r="AE11701"/>
    </row>
    <row r="11702" spans="28:31" ht="13" x14ac:dyDescent="0.3">
      <c r="AB11702"/>
      <c r="AC11702"/>
      <c r="AD11702"/>
      <c r="AE11702"/>
    </row>
    <row r="11703" spans="28:31" ht="13" x14ac:dyDescent="0.3">
      <c r="AB11703"/>
      <c r="AC11703"/>
      <c r="AD11703"/>
      <c r="AE11703"/>
    </row>
    <row r="11704" spans="28:31" ht="13" x14ac:dyDescent="0.3">
      <c r="AB11704"/>
      <c r="AC11704"/>
      <c r="AD11704"/>
      <c r="AE11704"/>
    </row>
    <row r="11705" spans="28:31" ht="13" x14ac:dyDescent="0.3">
      <c r="AB11705"/>
      <c r="AC11705"/>
      <c r="AD11705"/>
      <c r="AE11705"/>
    </row>
    <row r="11706" spans="28:31" ht="13" x14ac:dyDescent="0.3">
      <c r="AB11706"/>
      <c r="AC11706"/>
      <c r="AD11706"/>
      <c r="AE11706"/>
    </row>
    <row r="11707" spans="28:31" ht="13" x14ac:dyDescent="0.3">
      <c r="AB11707"/>
      <c r="AC11707"/>
      <c r="AD11707"/>
      <c r="AE11707"/>
    </row>
    <row r="11708" spans="28:31" ht="13" x14ac:dyDescent="0.3">
      <c r="AB11708"/>
      <c r="AC11708"/>
      <c r="AD11708"/>
      <c r="AE11708"/>
    </row>
    <row r="11709" spans="28:31" ht="13" x14ac:dyDescent="0.3">
      <c r="AB11709"/>
      <c r="AC11709"/>
      <c r="AD11709"/>
      <c r="AE11709"/>
    </row>
    <row r="11710" spans="28:31" ht="13" x14ac:dyDescent="0.3">
      <c r="AB11710"/>
      <c r="AC11710"/>
      <c r="AD11710"/>
      <c r="AE11710"/>
    </row>
    <row r="11711" spans="28:31" ht="13" x14ac:dyDescent="0.3">
      <c r="AB11711"/>
      <c r="AC11711"/>
      <c r="AD11711"/>
      <c r="AE11711"/>
    </row>
    <row r="11712" spans="28:31" ht="13" x14ac:dyDescent="0.3">
      <c r="AB11712"/>
      <c r="AC11712"/>
      <c r="AD11712"/>
      <c r="AE11712"/>
    </row>
    <row r="11713" spans="28:31" ht="13" x14ac:dyDescent="0.3">
      <c r="AB11713"/>
      <c r="AC11713"/>
      <c r="AD11713"/>
      <c r="AE11713"/>
    </row>
    <row r="11714" spans="28:31" ht="13" x14ac:dyDescent="0.3">
      <c r="AB11714"/>
      <c r="AC11714"/>
      <c r="AD11714"/>
      <c r="AE11714"/>
    </row>
    <row r="11715" spans="28:31" ht="13" x14ac:dyDescent="0.3">
      <c r="AB11715"/>
      <c r="AC11715"/>
      <c r="AD11715"/>
      <c r="AE11715"/>
    </row>
    <row r="11716" spans="28:31" ht="13" x14ac:dyDescent="0.3">
      <c r="AB11716"/>
      <c r="AC11716"/>
      <c r="AD11716"/>
      <c r="AE11716"/>
    </row>
    <row r="11717" spans="28:31" ht="13" x14ac:dyDescent="0.3">
      <c r="AB11717"/>
      <c r="AC11717"/>
      <c r="AD11717"/>
      <c r="AE11717"/>
    </row>
    <row r="11718" spans="28:31" ht="13" x14ac:dyDescent="0.3">
      <c r="AB11718"/>
      <c r="AC11718"/>
      <c r="AD11718"/>
      <c r="AE11718"/>
    </row>
    <row r="11719" spans="28:31" ht="13" x14ac:dyDescent="0.3">
      <c r="AB11719"/>
      <c r="AC11719"/>
      <c r="AD11719"/>
      <c r="AE11719"/>
    </row>
    <row r="11720" spans="28:31" ht="13" x14ac:dyDescent="0.3">
      <c r="AB11720"/>
      <c r="AC11720"/>
      <c r="AD11720"/>
      <c r="AE11720"/>
    </row>
    <row r="11721" spans="28:31" ht="13" x14ac:dyDescent="0.3">
      <c r="AB11721"/>
      <c r="AC11721"/>
      <c r="AD11721"/>
      <c r="AE11721"/>
    </row>
    <row r="11722" spans="28:31" ht="13" x14ac:dyDescent="0.3">
      <c r="AB11722"/>
      <c r="AC11722"/>
      <c r="AD11722"/>
      <c r="AE11722"/>
    </row>
    <row r="11723" spans="28:31" ht="13" x14ac:dyDescent="0.3">
      <c r="AB11723"/>
      <c r="AC11723"/>
      <c r="AD11723"/>
      <c r="AE11723"/>
    </row>
    <row r="11724" spans="28:31" ht="13" x14ac:dyDescent="0.3">
      <c r="AB11724"/>
      <c r="AC11724"/>
      <c r="AD11724"/>
      <c r="AE11724"/>
    </row>
    <row r="11725" spans="28:31" ht="13" x14ac:dyDescent="0.3">
      <c r="AB11725"/>
      <c r="AC11725"/>
      <c r="AD11725"/>
      <c r="AE11725"/>
    </row>
    <row r="11726" spans="28:31" ht="13" x14ac:dyDescent="0.3">
      <c r="AB11726"/>
      <c r="AC11726"/>
      <c r="AD11726"/>
      <c r="AE11726"/>
    </row>
    <row r="11727" spans="28:31" ht="13" x14ac:dyDescent="0.3">
      <c r="AB11727"/>
      <c r="AC11727"/>
      <c r="AD11727"/>
      <c r="AE11727"/>
    </row>
    <row r="11728" spans="28:31" ht="13" x14ac:dyDescent="0.3">
      <c r="AB11728"/>
      <c r="AC11728"/>
      <c r="AD11728"/>
      <c r="AE11728"/>
    </row>
    <row r="11729" spans="28:31" ht="13" x14ac:dyDescent="0.3">
      <c r="AB11729"/>
      <c r="AC11729"/>
      <c r="AD11729"/>
      <c r="AE11729"/>
    </row>
    <row r="11730" spans="28:31" ht="13" x14ac:dyDescent="0.3">
      <c r="AB11730"/>
      <c r="AC11730"/>
      <c r="AD11730"/>
      <c r="AE11730"/>
    </row>
    <row r="11731" spans="28:31" ht="13" x14ac:dyDescent="0.3">
      <c r="AB11731"/>
      <c r="AC11731"/>
      <c r="AD11731"/>
      <c r="AE11731"/>
    </row>
    <row r="11732" spans="28:31" ht="13" x14ac:dyDescent="0.3">
      <c r="AB11732"/>
      <c r="AC11732"/>
      <c r="AD11732"/>
      <c r="AE11732"/>
    </row>
    <row r="11733" spans="28:31" ht="13" x14ac:dyDescent="0.3">
      <c r="AB11733"/>
      <c r="AC11733"/>
      <c r="AD11733"/>
      <c r="AE11733"/>
    </row>
    <row r="11734" spans="28:31" ht="13" x14ac:dyDescent="0.3">
      <c r="AB11734"/>
      <c r="AC11734"/>
      <c r="AD11734"/>
      <c r="AE11734"/>
    </row>
    <row r="11735" spans="28:31" ht="13" x14ac:dyDescent="0.3">
      <c r="AB11735"/>
      <c r="AC11735"/>
      <c r="AD11735"/>
      <c r="AE11735"/>
    </row>
    <row r="11736" spans="28:31" ht="13" x14ac:dyDescent="0.3">
      <c r="AB11736"/>
      <c r="AC11736"/>
      <c r="AD11736"/>
      <c r="AE11736"/>
    </row>
    <row r="11737" spans="28:31" ht="13" x14ac:dyDescent="0.3">
      <c r="AB11737"/>
      <c r="AC11737"/>
      <c r="AD11737"/>
      <c r="AE11737"/>
    </row>
    <row r="11738" spans="28:31" ht="13" x14ac:dyDescent="0.3">
      <c r="AB11738"/>
      <c r="AC11738"/>
      <c r="AD11738"/>
      <c r="AE11738"/>
    </row>
    <row r="11739" spans="28:31" ht="13" x14ac:dyDescent="0.3">
      <c r="AB11739"/>
      <c r="AC11739"/>
      <c r="AD11739"/>
      <c r="AE11739"/>
    </row>
    <row r="11740" spans="28:31" ht="13" x14ac:dyDescent="0.3">
      <c r="AB11740"/>
      <c r="AC11740"/>
      <c r="AD11740"/>
      <c r="AE11740"/>
    </row>
    <row r="11741" spans="28:31" ht="13" x14ac:dyDescent="0.3">
      <c r="AB11741"/>
      <c r="AC11741"/>
      <c r="AD11741"/>
      <c r="AE11741"/>
    </row>
    <row r="11742" spans="28:31" ht="13" x14ac:dyDescent="0.3">
      <c r="AB11742"/>
      <c r="AC11742"/>
      <c r="AD11742"/>
      <c r="AE11742"/>
    </row>
    <row r="11743" spans="28:31" ht="13" x14ac:dyDescent="0.3">
      <c r="AB11743"/>
      <c r="AC11743"/>
      <c r="AD11743"/>
      <c r="AE11743"/>
    </row>
    <row r="11744" spans="28:31" ht="13" x14ac:dyDescent="0.3">
      <c r="AB11744"/>
      <c r="AC11744"/>
      <c r="AD11744"/>
      <c r="AE11744"/>
    </row>
    <row r="11745" spans="28:31" ht="13" x14ac:dyDescent="0.3">
      <c r="AB11745"/>
      <c r="AC11745"/>
      <c r="AD11745"/>
      <c r="AE11745"/>
    </row>
    <row r="11746" spans="28:31" ht="13" x14ac:dyDescent="0.3">
      <c r="AB11746"/>
      <c r="AC11746"/>
      <c r="AD11746"/>
      <c r="AE11746"/>
    </row>
    <row r="11747" spans="28:31" ht="13" x14ac:dyDescent="0.3">
      <c r="AB11747"/>
      <c r="AC11747"/>
      <c r="AD11747"/>
      <c r="AE11747"/>
    </row>
    <row r="11748" spans="28:31" ht="13" x14ac:dyDescent="0.3">
      <c r="AB11748"/>
      <c r="AC11748"/>
      <c r="AD11748"/>
      <c r="AE11748"/>
    </row>
    <row r="11749" spans="28:31" ht="13" x14ac:dyDescent="0.3">
      <c r="AB11749"/>
      <c r="AC11749"/>
      <c r="AD11749"/>
      <c r="AE11749"/>
    </row>
    <row r="11750" spans="28:31" ht="13" x14ac:dyDescent="0.3">
      <c r="AB11750"/>
      <c r="AC11750"/>
      <c r="AD11750"/>
      <c r="AE11750"/>
    </row>
    <row r="11751" spans="28:31" ht="13" x14ac:dyDescent="0.3">
      <c r="AB11751"/>
      <c r="AC11751"/>
      <c r="AD11751"/>
      <c r="AE11751"/>
    </row>
    <row r="11752" spans="28:31" ht="13" x14ac:dyDescent="0.3">
      <c r="AB11752"/>
      <c r="AC11752"/>
      <c r="AD11752"/>
      <c r="AE11752"/>
    </row>
    <row r="11753" spans="28:31" ht="13" x14ac:dyDescent="0.3">
      <c r="AB11753"/>
      <c r="AC11753"/>
      <c r="AD11753"/>
      <c r="AE11753"/>
    </row>
    <row r="11754" spans="28:31" ht="13" x14ac:dyDescent="0.3">
      <c r="AB11754"/>
      <c r="AC11754"/>
      <c r="AD11754"/>
      <c r="AE11754"/>
    </row>
    <row r="11755" spans="28:31" ht="13" x14ac:dyDescent="0.3">
      <c r="AB11755"/>
      <c r="AC11755"/>
      <c r="AD11755"/>
      <c r="AE11755"/>
    </row>
    <row r="11756" spans="28:31" ht="13" x14ac:dyDescent="0.3">
      <c r="AB11756"/>
      <c r="AC11756"/>
      <c r="AD11756"/>
      <c r="AE11756"/>
    </row>
    <row r="11757" spans="28:31" ht="13" x14ac:dyDescent="0.3">
      <c r="AB11757"/>
      <c r="AC11757"/>
      <c r="AD11757"/>
      <c r="AE11757"/>
    </row>
    <row r="11758" spans="28:31" ht="13" x14ac:dyDescent="0.3">
      <c r="AB11758"/>
      <c r="AC11758"/>
      <c r="AD11758"/>
      <c r="AE11758"/>
    </row>
    <row r="11759" spans="28:31" ht="13" x14ac:dyDescent="0.3">
      <c r="AB11759"/>
      <c r="AC11759"/>
      <c r="AD11759"/>
      <c r="AE11759"/>
    </row>
    <row r="11760" spans="28:31" ht="13" x14ac:dyDescent="0.3">
      <c r="AB11760"/>
      <c r="AC11760"/>
      <c r="AD11760"/>
      <c r="AE11760"/>
    </row>
    <row r="11761" spans="28:31" ht="13" x14ac:dyDescent="0.3">
      <c r="AB11761"/>
      <c r="AC11761"/>
      <c r="AD11761"/>
      <c r="AE11761"/>
    </row>
    <row r="11762" spans="28:31" ht="13" x14ac:dyDescent="0.3">
      <c r="AB11762"/>
      <c r="AC11762"/>
      <c r="AD11762"/>
      <c r="AE11762"/>
    </row>
    <row r="11763" spans="28:31" ht="13" x14ac:dyDescent="0.3">
      <c r="AB11763"/>
      <c r="AC11763"/>
      <c r="AD11763"/>
      <c r="AE11763"/>
    </row>
    <row r="11764" spans="28:31" ht="13" x14ac:dyDescent="0.3">
      <c r="AB11764"/>
      <c r="AC11764"/>
      <c r="AD11764"/>
      <c r="AE11764"/>
    </row>
    <row r="11765" spans="28:31" ht="13" x14ac:dyDescent="0.3">
      <c r="AB11765"/>
      <c r="AC11765"/>
      <c r="AD11765"/>
      <c r="AE11765"/>
    </row>
    <row r="11766" spans="28:31" ht="13" x14ac:dyDescent="0.3">
      <c r="AB11766"/>
      <c r="AC11766"/>
      <c r="AD11766"/>
      <c r="AE11766"/>
    </row>
    <row r="11767" spans="28:31" ht="13" x14ac:dyDescent="0.3">
      <c r="AB11767"/>
      <c r="AC11767"/>
      <c r="AD11767"/>
      <c r="AE11767"/>
    </row>
    <row r="11768" spans="28:31" ht="13" x14ac:dyDescent="0.3">
      <c r="AB11768"/>
      <c r="AC11768"/>
      <c r="AD11768"/>
      <c r="AE11768"/>
    </row>
    <row r="11769" spans="28:31" ht="13" x14ac:dyDescent="0.3">
      <c r="AB11769"/>
      <c r="AC11769"/>
      <c r="AD11769"/>
      <c r="AE11769"/>
    </row>
    <row r="11770" spans="28:31" ht="13" x14ac:dyDescent="0.3">
      <c r="AB11770"/>
      <c r="AC11770"/>
      <c r="AD11770"/>
      <c r="AE11770"/>
    </row>
    <row r="11771" spans="28:31" ht="13" x14ac:dyDescent="0.3">
      <c r="AB11771"/>
      <c r="AC11771"/>
      <c r="AD11771"/>
      <c r="AE11771"/>
    </row>
    <row r="11772" spans="28:31" ht="13" x14ac:dyDescent="0.3">
      <c r="AB11772"/>
      <c r="AC11772"/>
      <c r="AD11772"/>
      <c r="AE11772"/>
    </row>
    <row r="11773" spans="28:31" ht="13" x14ac:dyDescent="0.3">
      <c r="AB11773"/>
      <c r="AC11773"/>
      <c r="AD11773"/>
      <c r="AE11773"/>
    </row>
    <row r="11774" spans="28:31" ht="13" x14ac:dyDescent="0.3">
      <c r="AB11774"/>
      <c r="AC11774"/>
      <c r="AD11774"/>
      <c r="AE11774"/>
    </row>
    <row r="11775" spans="28:31" ht="13" x14ac:dyDescent="0.3">
      <c r="AB11775"/>
      <c r="AC11775"/>
      <c r="AD11775"/>
      <c r="AE11775"/>
    </row>
    <row r="11776" spans="28:31" ht="13" x14ac:dyDescent="0.3">
      <c r="AB11776"/>
      <c r="AC11776"/>
      <c r="AD11776"/>
      <c r="AE11776"/>
    </row>
    <row r="11777" spans="28:31" ht="13" x14ac:dyDescent="0.3">
      <c r="AB11777"/>
      <c r="AC11777"/>
      <c r="AD11777"/>
      <c r="AE11777"/>
    </row>
    <row r="11778" spans="28:31" ht="13" x14ac:dyDescent="0.3">
      <c r="AB11778"/>
      <c r="AC11778"/>
      <c r="AD11778"/>
      <c r="AE11778"/>
    </row>
    <row r="11779" spans="28:31" ht="13" x14ac:dyDescent="0.3">
      <c r="AB11779"/>
      <c r="AC11779"/>
      <c r="AD11779"/>
      <c r="AE11779"/>
    </row>
    <row r="11780" spans="28:31" ht="13" x14ac:dyDescent="0.3">
      <c r="AB11780"/>
      <c r="AC11780"/>
      <c r="AD11780"/>
      <c r="AE11780"/>
    </row>
    <row r="11781" spans="28:31" ht="13" x14ac:dyDescent="0.3">
      <c r="AB11781"/>
      <c r="AC11781"/>
      <c r="AD11781"/>
      <c r="AE11781"/>
    </row>
    <row r="11782" spans="28:31" ht="13" x14ac:dyDescent="0.3">
      <c r="AB11782"/>
      <c r="AC11782"/>
      <c r="AD11782"/>
      <c r="AE11782"/>
    </row>
    <row r="11783" spans="28:31" ht="13" x14ac:dyDescent="0.3">
      <c r="AB11783"/>
      <c r="AC11783"/>
      <c r="AD11783"/>
      <c r="AE11783"/>
    </row>
    <row r="11784" spans="28:31" ht="13" x14ac:dyDescent="0.3">
      <c r="AB11784"/>
      <c r="AC11784"/>
      <c r="AD11784"/>
      <c r="AE11784"/>
    </row>
    <row r="11785" spans="28:31" ht="13" x14ac:dyDescent="0.3">
      <c r="AB11785"/>
      <c r="AC11785"/>
      <c r="AD11785"/>
      <c r="AE11785"/>
    </row>
    <row r="11786" spans="28:31" ht="13" x14ac:dyDescent="0.3">
      <c r="AB11786"/>
      <c r="AC11786"/>
      <c r="AD11786"/>
      <c r="AE11786"/>
    </row>
    <row r="11787" spans="28:31" ht="13" x14ac:dyDescent="0.3">
      <c r="AB11787"/>
      <c r="AC11787"/>
      <c r="AD11787"/>
      <c r="AE11787"/>
    </row>
    <row r="11788" spans="28:31" ht="13" x14ac:dyDescent="0.3">
      <c r="AB11788"/>
      <c r="AC11788"/>
      <c r="AD11788"/>
      <c r="AE11788"/>
    </row>
    <row r="11789" spans="28:31" ht="13" x14ac:dyDescent="0.3">
      <c r="AB11789"/>
      <c r="AC11789"/>
      <c r="AD11789"/>
      <c r="AE11789"/>
    </row>
    <row r="11790" spans="28:31" ht="13" x14ac:dyDescent="0.3">
      <c r="AB11790"/>
      <c r="AC11790"/>
      <c r="AD11790"/>
      <c r="AE11790"/>
    </row>
    <row r="11791" spans="28:31" ht="13" x14ac:dyDescent="0.3">
      <c r="AB11791"/>
      <c r="AC11791"/>
      <c r="AD11791"/>
      <c r="AE11791"/>
    </row>
    <row r="11792" spans="28:31" ht="13" x14ac:dyDescent="0.3">
      <c r="AB11792"/>
      <c r="AC11792"/>
      <c r="AD11792"/>
      <c r="AE11792"/>
    </row>
    <row r="11793" spans="28:31" ht="13" x14ac:dyDescent="0.3">
      <c r="AB11793"/>
      <c r="AC11793"/>
      <c r="AD11793"/>
      <c r="AE11793"/>
    </row>
    <row r="11794" spans="28:31" ht="13" x14ac:dyDescent="0.3">
      <c r="AB11794"/>
      <c r="AC11794"/>
      <c r="AD11794"/>
      <c r="AE11794"/>
    </row>
    <row r="11795" spans="28:31" ht="13" x14ac:dyDescent="0.3">
      <c r="AB11795"/>
      <c r="AC11795"/>
      <c r="AD11795"/>
      <c r="AE11795"/>
    </row>
    <row r="11796" spans="28:31" ht="13" x14ac:dyDescent="0.3">
      <c r="AB11796"/>
      <c r="AC11796"/>
      <c r="AD11796"/>
      <c r="AE11796"/>
    </row>
    <row r="11797" spans="28:31" ht="13" x14ac:dyDescent="0.3">
      <c r="AB11797"/>
      <c r="AC11797"/>
      <c r="AD11797"/>
      <c r="AE11797"/>
    </row>
    <row r="11798" spans="28:31" ht="13" x14ac:dyDescent="0.3">
      <c r="AB11798"/>
      <c r="AC11798"/>
      <c r="AD11798"/>
      <c r="AE11798"/>
    </row>
    <row r="11799" spans="28:31" ht="13" x14ac:dyDescent="0.3">
      <c r="AB11799"/>
      <c r="AC11799"/>
      <c r="AD11799"/>
      <c r="AE11799"/>
    </row>
    <row r="11800" spans="28:31" ht="13" x14ac:dyDescent="0.3">
      <c r="AB11800"/>
      <c r="AC11800"/>
      <c r="AD11800"/>
      <c r="AE11800"/>
    </row>
    <row r="11801" spans="28:31" ht="13" x14ac:dyDescent="0.3">
      <c r="AB11801"/>
      <c r="AC11801"/>
      <c r="AD11801"/>
      <c r="AE11801"/>
    </row>
    <row r="11802" spans="28:31" ht="13" x14ac:dyDescent="0.3">
      <c r="AB11802"/>
      <c r="AC11802"/>
      <c r="AD11802"/>
      <c r="AE11802"/>
    </row>
    <row r="11803" spans="28:31" ht="13" x14ac:dyDescent="0.3">
      <c r="AB11803"/>
      <c r="AC11803"/>
      <c r="AD11803"/>
      <c r="AE11803"/>
    </row>
    <row r="11804" spans="28:31" ht="13" x14ac:dyDescent="0.3">
      <c r="AB11804"/>
      <c r="AC11804"/>
      <c r="AD11804"/>
      <c r="AE11804"/>
    </row>
    <row r="11805" spans="28:31" ht="13" x14ac:dyDescent="0.3">
      <c r="AB11805"/>
      <c r="AC11805"/>
      <c r="AD11805"/>
      <c r="AE11805"/>
    </row>
    <row r="11806" spans="28:31" ht="13" x14ac:dyDescent="0.3">
      <c r="AB11806"/>
      <c r="AC11806"/>
      <c r="AD11806"/>
      <c r="AE11806"/>
    </row>
    <row r="11807" spans="28:31" ht="13" x14ac:dyDescent="0.3">
      <c r="AB11807"/>
      <c r="AC11807"/>
      <c r="AD11807"/>
      <c r="AE11807"/>
    </row>
    <row r="11808" spans="28:31" ht="13" x14ac:dyDescent="0.3">
      <c r="AB11808"/>
      <c r="AC11808"/>
      <c r="AD11808"/>
      <c r="AE11808"/>
    </row>
    <row r="11809" spans="28:31" ht="13" x14ac:dyDescent="0.3">
      <c r="AB11809"/>
      <c r="AC11809"/>
      <c r="AD11809"/>
      <c r="AE11809"/>
    </row>
    <row r="11810" spans="28:31" ht="13" x14ac:dyDescent="0.3">
      <c r="AB11810"/>
      <c r="AC11810"/>
      <c r="AD11810"/>
      <c r="AE11810"/>
    </row>
    <row r="11811" spans="28:31" ht="13" x14ac:dyDescent="0.3">
      <c r="AB11811"/>
      <c r="AC11811"/>
      <c r="AD11811"/>
      <c r="AE11811"/>
    </row>
    <row r="11812" spans="28:31" ht="13" x14ac:dyDescent="0.3">
      <c r="AB11812"/>
      <c r="AC11812"/>
      <c r="AD11812"/>
      <c r="AE11812"/>
    </row>
    <row r="11813" spans="28:31" ht="13" x14ac:dyDescent="0.3">
      <c r="AB11813"/>
      <c r="AC11813"/>
      <c r="AD11813"/>
      <c r="AE11813"/>
    </row>
    <row r="11814" spans="28:31" ht="13" x14ac:dyDescent="0.3">
      <c r="AB11814"/>
      <c r="AC11814"/>
      <c r="AD11814"/>
      <c r="AE11814"/>
    </row>
    <row r="11815" spans="28:31" ht="13" x14ac:dyDescent="0.3">
      <c r="AB11815"/>
      <c r="AC11815"/>
      <c r="AD11815"/>
      <c r="AE11815"/>
    </row>
    <row r="11816" spans="28:31" ht="13" x14ac:dyDescent="0.3">
      <c r="AB11816"/>
      <c r="AC11816"/>
      <c r="AD11816"/>
      <c r="AE11816"/>
    </row>
    <row r="11817" spans="28:31" ht="13" x14ac:dyDescent="0.3">
      <c r="AB11817"/>
      <c r="AC11817"/>
      <c r="AD11817"/>
      <c r="AE11817"/>
    </row>
    <row r="11818" spans="28:31" ht="13" x14ac:dyDescent="0.3">
      <c r="AB11818"/>
      <c r="AC11818"/>
      <c r="AD11818"/>
      <c r="AE11818"/>
    </row>
    <row r="11819" spans="28:31" ht="13" x14ac:dyDescent="0.3">
      <c r="AB11819"/>
      <c r="AC11819"/>
      <c r="AD11819"/>
      <c r="AE11819"/>
    </row>
    <row r="11820" spans="28:31" ht="13" x14ac:dyDescent="0.3">
      <c r="AB11820"/>
      <c r="AC11820"/>
      <c r="AD11820"/>
      <c r="AE11820"/>
    </row>
    <row r="11821" spans="28:31" ht="13" x14ac:dyDescent="0.3">
      <c r="AB11821"/>
      <c r="AC11821"/>
      <c r="AD11821"/>
      <c r="AE11821"/>
    </row>
    <row r="11822" spans="28:31" ht="13" x14ac:dyDescent="0.3">
      <c r="AB11822"/>
      <c r="AC11822"/>
      <c r="AD11822"/>
      <c r="AE11822"/>
    </row>
    <row r="11823" spans="28:31" ht="13" x14ac:dyDescent="0.3">
      <c r="AB11823"/>
      <c r="AC11823"/>
      <c r="AD11823"/>
      <c r="AE11823"/>
    </row>
    <row r="11824" spans="28:31" ht="13" x14ac:dyDescent="0.3">
      <c r="AB11824"/>
      <c r="AC11824"/>
      <c r="AD11824"/>
      <c r="AE11824"/>
    </row>
    <row r="11825" spans="28:31" ht="13" x14ac:dyDescent="0.3">
      <c r="AB11825"/>
      <c r="AC11825"/>
      <c r="AD11825"/>
      <c r="AE11825"/>
    </row>
    <row r="11826" spans="28:31" ht="13" x14ac:dyDescent="0.3">
      <c r="AB11826"/>
      <c r="AC11826"/>
      <c r="AD11826"/>
      <c r="AE11826"/>
    </row>
    <row r="11827" spans="28:31" ht="13" x14ac:dyDescent="0.3">
      <c r="AB11827"/>
      <c r="AC11827"/>
      <c r="AD11827"/>
      <c r="AE11827"/>
    </row>
    <row r="11828" spans="28:31" ht="13" x14ac:dyDescent="0.3">
      <c r="AB11828"/>
      <c r="AC11828"/>
      <c r="AD11828"/>
      <c r="AE11828"/>
    </row>
    <row r="11829" spans="28:31" ht="13" x14ac:dyDescent="0.3">
      <c r="AB11829"/>
      <c r="AC11829"/>
      <c r="AD11829"/>
      <c r="AE11829"/>
    </row>
    <row r="11830" spans="28:31" ht="13" x14ac:dyDescent="0.3">
      <c r="AB11830"/>
      <c r="AC11830"/>
      <c r="AD11830"/>
      <c r="AE11830"/>
    </row>
    <row r="11831" spans="28:31" ht="13" x14ac:dyDescent="0.3">
      <c r="AB11831"/>
      <c r="AC11831"/>
      <c r="AD11831"/>
      <c r="AE11831"/>
    </row>
    <row r="11832" spans="28:31" ht="13" x14ac:dyDescent="0.3">
      <c r="AB11832"/>
      <c r="AC11832"/>
      <c r="AD11832"/>
      <c r="AE11832"/>
    </row>
    <row r="11833" spans="28:31" ht="13" x14ac:dyDescent="0.3">
      <c r="AB11833"/>
      <c r="AC11833"/>
      <c r="AD11833"/>
      <c r="AE11833"/>
    </row>
    <row r="11834" spans="28:31" ht="13" x14ac:dyDescent="0.3">
      <c r="AB11834"/>
      <c r="AC11834"/>
      <c r="AD11834"/>
      <c r="AE11834"/>
    </row>
    <row r="11835" spans="28:31" ht="13" x14ac:dyDescent="0.3">
      <c r="AB11835"/>
      <c r="AC11835"/>
      <c r="AD11835"/>
      <c r="AE11835"/>
    </row>
    <row r="11836" spans="28:31" ht="13" x14ac:dyDescent="0.3">
      <c r="AB11836"/>
      <c r="AC11836"/>
      <c r="AD11836"/>
      <c r="AE11836"/>
    </row>
    <row r="11837" spans="28:31" ht="13" x14ac:dyDescent="0.3">
      <c r="AB11837"/>
      <c r="AC11837"/>
      <c r="AD11837"/>
      <c r="AE11837"/>
    </row>
    <row r="11838" spans="28:31" ht="13" x14ac:dyDescent="0.3">
      <c r="AB11838"/>
      <c r="AC11838"/>
      <c r="AD11838"/>
      <c r="AE11838"/>
    </row>
    <row r="11839" spans="28:31" ht="13" x14ac:dyDescent="0.3">
      <c r="AB11839"/>
      <c r="AC11839"/>
      <c r="AD11839"/>
      <c r="AE11839"/>
    </row>
    <row r="11840" spans="28:31" ht="13" x14ac:dyDescent="0.3">
      <c r="AB11840"/>
      <c r="AC11840"/>
      <c r="AD11840"/>
      <c r="AE11840"/>
    </row>
    <row r="11841" spans="28:31" ht="13" x14ac:dyDescent="0.3">
      <c r="AB11841"/>
      <c r="AC11841"/>
      <c r="AD11841"/>
      <c r="AE11841"/>
    </row>
    <row r="11842" spans="28:31" ht="13" x14ac:dyDescent="0.3">
      <c r="AB11842"/>
      <c r="AC11842"/>
      <c r="AD11842"/>
      <c r="AE11842"/>
    </row>
    <row r="11843" spans="28:31" ht="13" x14ac:dyDescent="0.3">
      <c r="AB11843"/>
      <c r="AC11843"/>
      <c r="AD11843"/>
      <c r="AE11843"/>
    </row>
    <row r="11844" spans="28:31" ht="13" x14ac:dyDescent="0.3">
      <c r="AB11844"/>
      <c r="AC11844"/>
      <c r="AD11844"/>
      <c r="AE11844"/>
    </row>
    <row r="11845" spans="28:31" ht="13" x14ac:dyDescent="0.3">
      <c r="AB11845"/>
      <c r="AC11845"/>
      <c r="AD11845"/>
      <c r="AE11845"/>
    </row>
    <row r="11846" spans="28:31" ht="13" x14ac:dyDescent="0.3">
      <c r="AB11846"/>
      <c r="AC11846"/>
      <c r="AD11846"/>
      <c r="AE11846"/>
    </row>
    <row r="11847" spans="28:31" ht="13" x14ac:dyDescent="0.3">
      <c r="AB11847"/>
      <c r="AC11847"/>
      <c r="AD11847"/>
      <c r="AE11847"/>
    </row>
    <row r="11848" spans="28:31" ht="13" x14ac:dyDescent="0.3">
      <c r="AB11848"/>
      <c r="AC11848"/>
      <c r="AD11848"/>
      <c r="AE11848"/>
    </row>
    <row r="11849" spans="28:31" ht="13" x14ac:dyDescent="0.3">
      <c r="AB11849"/>
      <c r="AC11849"/>
      <c r="AD11849"/>
      <c r="AE11849"/>
    </row>
    <row r="11850" spans="28:31" ht="13" x14ac:dyDescent="0.3">
      <c r="AB11850"/>
      <c r="AC11850"/>
      <c r="AD11850"/>
      <c r="AE11850"/>
    </row>
    <row r="11851" spans="28:31" ht="13" x14ac:dyDescent="0.3">
      <c r="AB11851"/>
      <c r="AC11851"/>
      <c r="AD11851"/>
      <c r="AE11851"/>
    </row>
    <row r="11852" spans="28:31" ht="13" x14ac:dyDescent="0.3">
      <c r="AB11852"/>
      <c r="AC11852"/>
      <c r="AD11852"/>
      <c r="AE11852"/>
    </row>
    <row r="11853" spans="28:31" ht="13" x14ac:dyDescent="0.3">
      <c r="AB11853"/>
      <c r="AC11853"/>
      <c r="AD11853"/>
      <c r="AE11853"/>
    </row>
    <row r="11854" spans="28:31" ht="13" x14ac:dyDescent="0.3">
      <c r="AB11854"/>
      <c r="AC11854"/>
      <c r="AD11854"/>
      <c r="AE11854"/>
    </row>
    <row r="11855" spans="28:31" ht="13" x14ac:dyDescent="0.3">
      <c r="AB11855"/>
      <c r="AC11855"/>
      <c r="AD11855"/>
      <c r="AE11855"/>
    </row>
    <row r="11856" spans="28:31" ht="13" x14ac:dyDescent="0.3">
      <c r="AB11856"/>
      <c r="AC11856"/>
      <c r="AD11856"/>
      <c r="AE11856"/>
    </row>
    <row r="11857" spans="28:31" ht="13" x14ac:dyDescent="0.3">
      <c r="AB11857"/>
      <c r="AC11857"/>
      <c r="AD11857"/>
      <c r="AE11857"/>
    </row>
    <row r="11858" spans="28:31" ht="13" x14ac:dyDescent="0.3">
      <c r="AB11858"/>
      <c r="AC11858"/>
      <c r="AD11858"/>
      <c r="AE11858"/>
    </row>
    <row r="11859" spans="28:31" ht="13" x14ac:dyDescent="0.3">
      <c r="AB11859"/>
      <c r="AC11859"/>
      <c r="AD11859"/>
      <c r="AE11859"/>
    </row>
    <row r="11860" spans="28:31" ht="13" x14ac:dyDescent="0.3">
      <c r="AB11860"/>
      <c r="AC11860"/>
      <c r="AD11860"/>
      <c r="AE11860"/>
    </row>
    <row r="11861" spans="28:31" ht="13" x14ac:dyDescent="0.3">
      <c r="AB11861"/>
      <c r="AC11861"/>
      <c r="AD11861"/>
      <c r="AE11861"/>
    </row>
    <row r="11862" spans="28:31" ht="13" x14ac:dyDescent="0.3">
      <c r="AB11862"/>
      <c r="AC11862"/>
      <c r="AD11862"/>
      <c r="AE11862"/>
    </row>
    <row r="11863" spans="28:31" ht="13" x14ac:dyDescent="0.3">
      <c r="AB11863"/>
      <c r="AC11863"/>
      <c r="AD11863"/>
      <c r="AE11863"/>
    </row>
    <row r="11864" spans="28:31" ht="13" x14ac:dyDescent="0.3">
      <c r="AB11864"/>
      <c r="AC11864"/>
      <c r="AD11864"/>
      <c r="AE11864"/>
    </row>
    <row r="11865" spans="28:31" ht="13" x14ac:dyDescent="0.3">
      <c r="AB11865"/>
      <c r="AC11865"/>
      <c r="AD11865"/>
      <c r="AE11865"/>
    </row>
    <row r="11866" spans="28:31" ht="13" x14ac:dyDescent="0.3">
      <c r="AB11866"/>
      <c r="AC11866"/>
      <c r="AD11866"/>
      <c r="AE11866"/>
    </row>
    <row r="11867" spans="28:31" ht="13" x14ac:dyDescent="0.3">
      <c r="AB11867"/>
      <c r="AC11867"/>
      <c r="AD11867"/>
      <c r="AE11867"/>
    </row>
    <row r="11868" spans="28:31" ht="13" x14ac:dyDescent="0.3">
      <c r="AB11868"/>
      <c r="AC11868"/>
      <c r="AD11868"/>
      <c r="AE11868"/>
    </row>
    <row r="11869" spans="28:31" ht="13" x14ac:dyDescent="0.3">
      <c r="AB11869"/>
      <c r="AC11869"/>
      <c r="AD11869"/>
      <c r="AE11869"/>
    </row>
    <row r="11870" spans="28:31" ht="13" x14ac:dyDescent="0.3">
      <c r="AB11870"/>
      <c r="AC11870"/>
      <c r="AD11870"/>
      <c r="AE11870"/>
    </row>
    <row r="11871" spans="28:31" ht="13" x14ac:dyDescent="0.3">
      <c r="AB11871"/>
      <c r="AC11871"/>
      <c r="AD11871"/>
      <c r="AE11871"/>
    </row>
    <row r="11872" spans="28:31" ht="13" x14ac:dyDescent="0.3">
      <c r="AB11872"/>
      <c r="AC11872"/>
      <c r="AD11872"/>
      <c r="AE11872"/>
    </row>
    <row r="11873" spans="28:31" ht="13" x14ac:dyDescent="0.3">
      <c r="AB11873"/>
      <c r="AC11873"/>
      <c r="AD11873"/>
      <c r="AE11873"/>
    </row>
    <row r="11874" spans="28:31" ht="13" x14ac:dyDescent="0.3">
      <c r="AB11874"/>
      <c r="AC11874"/>
      <c r="AD11874"/>
      <c r="AE11874"/>
    </row>
    <row r="11875" spans="28:31" ht="13" x14ac:dyDescent="0.3">
      <c r="AB11875"/>
      <c r="AC11875"/>
      <c r="AD11875"/>
      <c r="AE11875"/>
    </row>
    <row r="11876" spans="28:31" ht="13" x14ac:dyDescent="0.3">
      <c r="AB11876"/>
      <c r="AC11876"/>
      <c r="AD11876"/>
      <c r="AE11876"/>
    </row>
    <row r="11877" spans="28:31" ht="13" x14ac:dyDescent="0.3">
      <c r="AB11877"/>
      <c r="AC11877"/>
      <c r="AD11877"/>
      <c r="AE11877"/>
    </row>
    <row r="11878" spans="28:31" ht="13" x14ac:dyDescent="0.3">
      <c r="AB11878"/>
      <c r="AC11878"/>
      <c r="AD11878"/>
      <c r="AE11878"/>
    </row>
    <row r="11879" spans="28:31" ht="13" x14ac:dyDescent="0.3">
      <c r="AB11879"/>
      <c r="AC11879"/>
      <c r="AD11879"/>
      <c r="AE11879"/>
    </row>
    <row r="11880" spans="28:31" ht="13" x14ac:dyDescent="0.3">
      <c r="AB11880"/>
      <c r="AC11880"/>
      <c r="AD11880"/>
      <c r="AE11880"/>
    </row>
    <row r="11881" spans="28:31" ht="13" x14ac:dyDescent="0.3">
      <c r="AB11881"/>
      <c r="AC11881"/>
      <c r="AD11881"/>
      <c r="AE11881"/>
    </row>
    <row r="11882" spans="28:31" ht="13" x14ac:dyDescent="0.3">
      <c r="AB11882"/>
      <c r="AC11882"/>
      <c r="AD11882"/>
      <c r="AE11882"/>
    </row>
    <row r="11883" spans="28:31" ht="13" x14ac:dyDescent="0.3">
      <c r="AB11883"/>
      <c r="AC11883"/>
      <c r="AD11883"/>
      <c r="AE11883"/>
    </row>
    <row r="11884" spans="28:31" ht="13" x14ac:dyDescent="0.3">
      <c r="AB11884"/>
      <c r="AC11884"/>
      <c r="AD11884"/>
      <c r="AE11884"/>
    </row>
    <row r="11885" spans="28:31" ht="13" x14ac:dyDescent="0.3">
      <c r="AB11885"/>
      <c r="AC11885"/>
      <c r="AD11885"/>
      <c r="AE11885"/>
    </row>
    <row r="11886" spans="28:31" ht="13" x14ac:dyDescent="0.3">
      <c r="AB11886"/>
      <c r="AC11886"/>
      <c r="AD11886"/>
      <c r="AE11886"/>
    </row>
    <row r="11887" spans="28:31" ht="13" x14ac:dyDescent="0.3">
      <c r="AB11887"/>
      <c r="AC11887"/>
      <c r="AD11887"/>
      <c r="AE11887"/>
    </row>
    <row r="11888" spans="28:31" ht="13" x14ac:dyDescent="0.3">
      <c r="AB11888"/>
      <c r="AC11888"/>
      <c r="AD11888"/>
      <c r="AE11888"/>
    </row>
    <row r="11889" spans="28:31" ht="13" x14ac:dyDescent="0.3">
      <c r="AB11889"/>
      <c r="AC11889"/>
      <c r="AD11889"/>
      <c r="AE11889"/>
    </row>
    <row r="11890" spans="28:31" ht="13" x14ac:dyDescent="0.3">
      <c r="AB11890"/>
      <c r="AC11890"/>
      <c r="AD11890"/>
      <c r="AE11890"/>
    </row>
    <row r="11891" spans="28:31" ht="13" x14ac:dyDescent="0.3">
      <c r="AB11891"/>
      <c r="AC11891"/>
      <c r="AD11891"/>
      <c r="AE11891"/>
    </row>
    <row r="11892" spans="28:31" ht="13" x14ac:dyDescent="0.3">
      <c r="AB11892"/>
      <c r="AC11892"/>
      <c r="AD11892"/>
      <c r="AE11892"/>
    </row>
    <row r="11893" spans="28:31" ht="13" x14ac:dyDescent="0.3">
      <c r="AB11893"/>
      <c r="AC11893"/>
      <c r="AD11893"/>
      <c r="AE11893"/>
    </row>
    <row r="11894" spans="28:31" ht="13" x14ac:dyDescent="0.3">
      <c r="AB11894"/>
      <c r="AC11894"/>
      <c r="AD11894"/>
      <c r="AE11894"/>
    </row>
    <row r="11895" spans="28:31" ht="13" x14ac:dyDescent="0.3">
      <c r="AB11895"/>
      <c r="AC11895"/>
      <c r="AD11895"/>
      <c r="AE11895"/>
    </row>
    <row r="11896" spans="28:31" ht="13" x14ac:dyDescent="0.3">
      <c r="AB11896"/>
      <c r="AC11896"/>
      <c r="AD11896"/>
      <c r="AE11896"/>
    </row>
    <row r="11897" spans="28:31" ht="13" x14ac:dyDescent="0.3">
      <c r="AB11897"/>
      <c r="AC11897"/>
      <c r="AD11897"/>
      <c r="AE11897"/>
    </row>
    <row r="11898" spans="28:31" ht="13" x14ac:dyDescent="0.3">
      <c r="AB11898"/>
      <c r="AC11898"/>
      <c r="AD11898"/>
      <c r="AE11898"/>
    </row>
    <row r="11899" spans="28:31" ht="13" x14ac:dyDescent="0.3">
      <c r="AB11899"/>
      <c r="AC11899"/>
      <c r="AD11899"/>
      <c r="AE11899"/>
    </row>
    <row r="11900" spans="28:31" ht="13" x14ac:dyDescent="0.3">
      <c r="AB11900"/>
      <c r="AC11900"/>
      <c r="AD11900"/>
      <c r="AE11900"/>
    </row>
    <row r="11901" spans="28:31" ht="13" x14ac:dyDescent="0.3">
      <c r="AB11901"/>
      <c r="AC11901"/>
      <c r="AD11901"/>
      <c r="AE11901"/>
    </row>
    <row r="11902" spans="28:31" ht="13" x14ac:dyDescent="0.3">
      <c r="AB11902"/>
      <c r="AC11902"/>
      <c r="AD11902"/>
      <c r="AE11902"/>
    </row>
    <row r="11903" spans="28:31" ht="13" x14ac:dyDescent="0.3">
      <c r="AB11903"/>
      <c r="AC11903"/>
      <c r="AD11903"/>
      <c r="AE11903"/>
    </row>
    <row r="11904" spans="28:31" ht="13" x14ac:dyDescent="0.3">
      <c r="AB11904"/>
      <c r="AC11904"/>
      <c r="AD11904"/>
      <c r="AE11904"/>
    </row>
    <row r="11905" spans="28:31" ht="13" x14ac:dyDescent="0.3">
      <c r="AB11905"/>
      <c r="AC11905"/>
      <c r="AD11905"/>
      <c r="AE11905"/>
    </row>
    <row r="11906" spans="28:31" ht="13" x14ac:dyDescent="0.3">
      <c r="AB11906"/>
      <c r="AC11906"/>
      <c r="AD11906"/>
      <c r="AE11906"/>
    </row>
    <row r="11907" spans="28:31" ht="13" x14ac:dyDescent="0.3">
      <c r="AB11907"/>
      <c r="AC11907"/>
      <c r="AD11907"/>
      <c r="AE11907"/>
    </row>
    <row r="11908" spans="28:31" ht="13" x14ac:dyDescent="0.3">
      <c r="AB11908"/>
      <c r="AC11908"/>
      <c r="AD11908"/>
      <c r="AE11908"/>
    </row>
    <row r="11909" spans="28:31" ht="13" x14ac:dyDescent="0.3">
      <c r="AB11909"/>
      <c r="AC11909"/>
      <c r="AD11909"/>
      <c r="AE11909"/>
    </row>
    <row r="11910" spans="28:31" ht="13" x14ac:dyDescent="0.3">
      <c r="AB11910"/>
      <c r="AC11910"/>
      <c r="AD11910"/>
      <c r="AE11910"/>
    </row>
    <row r="11911" spans="28:31" ht="13" x14ac:dyDescent="0.3">
      <c r="AB11911"/>
      <c r="AC11911"/>
      <c r="AD11911"/>
      <c r="AE11911"/>
    </row>
    <row r="11912" spans="28:31" ht="13" x14ac:dyDescent="0.3">
      <c r="AB11912"/>
      <c r="AC11912"/>
      <c r="AD11912"/>
      <c r="AE11912"/>
    </row>
    <row r="11913" spans="28:31" ht="13" x14ac:dyDescent="0.3">
      <c r="AB11913"/>
      <c r="AC11913"/>
      <c r="AD11913"/>
      <c r="AE11913"/>
    </row>
    <row r="11914" spans="28:31" ht="13" x14ac:dyDescent="0.3">
      <c r="AB11914"/>
      <c r="AC11914"/>
      <c r="AD11914"/>
      <c r="AE11914"/>
    </row>
    <row r="11915" spans="28:31" ht="13" x14ac:dyDescent="0.3">
      <c r="AB11915"/>
      <c r="AC11915"/>
      <c r="AD11915"/>
      <c r="AE11915"/>
    </row>
    <row r="11916" spans="28:31" ht="13" x14ac:dyDescent="0.3">
      <c r="AB11916"/>
      <c r="AC11916"/>
      <c r="AD11916"/>
      <c r="AE11916"/>
    </row>
    <row r="11917" spans="28:31" ht="13" x14ac:dyDescent="0.3">
      <c r="AB11917"/>
      <c r="AC11917"/>
      <c r="AD11917"/>
      <c r="AE11917"/>
    </row>
    <row r="11918" spans="28:31" ht="13" x14ac:dyDescent="0.3">
      <c r="AB11918"/>
      <c r="AC11918"/>
      <c r="AD11918"/>
      <c r="AE11918"/>
    </row>
    <row r="11919" spans="28:31" ht="13" x14ac:dyDescent="0.3">
      <c r="AB11919"/>
      <c r="AC11919"/>
      <c r="AD11919"/>
      <c r="AE11919"/>
    </row>
    <row r="11920" spans="28:31" ht="13" x14ac:dyDescent="0.3">
      <c r="AB11920"/>
      <c r="AC11920"/>
      <c r="AD11920"/>
      <c r="AE11920"/>
    </row>
    <row r="11921" spans="28:31" ht="13" x14ac:dyDescent="0.3">
      <c r="AB11921"/>
      <c r="AC11921"/>
      <c r="AD11921"/>
      <c r="AE11921"/>
    </row>
    <row r="11922" spans="28:31" ht="13" x14ac:dyDescent="0.3">
      <c r="AB11922"/>
      <c r="AC11922"/>
      <c r="AD11922"/>
      <c r="AE11922"/>
    </row>
    <row r="11923" spans="28:31" ht="13" x14ac:dyDescent="0.3">
      <c r="AB11923"/>
      <c r="AC11923"/>
      <c r="AD11923"/>
      <c r="AE11923"/>
    </row>
    <row r="11924" spans="28:31" ht="13" x14ac:dyDescent="0.3">
      <c r="AB11924"/>
      <c r="AC11924"/>
      <c r="AD11924"/>
      <c r="AE11924"/>
    </row>
    <row r="11925" spans="28:31" ht="13" x14ac:dyDescent="0.3">
      <c r="AB11925"/>
      <c r="AC11925"/>
      <c r="AD11925"/>
      <c r="AE11925"/>
    </row>
    <row r="11926" spans="28:31" ht="13" x14ac:dyDescent="0.3">
      <c r="AB11926"/>
      <c r="AC11926"/>
      <c r="AD11926"/>
      <c r="AE11926"/>
    </row>
    <row r="11927" spans="28:31" ht="13" x14ac:dyDescent="0.3">
      <c r="AB11927"/>
      <c r="AC11927"/>
      <c r="AD11927"/>
      <c r="AE11927"/>
    </row>
    <row r="11928" spans="28:31" ht="13" x14ac:dyDescent="0.3">
      <c r="AB11928"/>
      <c r="AC11928"/>
      <c r="AD11928"/>
      <c r="AE11928"/>
    </row>
    <row r="11929" spans="28:31" ht="13" x14ac:dyDescent="0.3">
      <c r="AB11929"/>
      <c r="AC11929"/>
      <c r="AD11929"/>
      <c r="AE11929"/>
    </row>
    <row r="11930" spans="28:31" ht="13" x14ac:dyDescent="0.3">
      <c r="AB11930"/>
      <c r="AC11930"/>
      <c r="AD11930"/>
      <c r="AE11930"/>
    </row>
    <row r="11931" spans="28:31" ht="13" x14ac:dyDescent="0.3">
      <c r="AB11931"/>
      <c r="AC11931"/>
      <c r="AD11931"/>
      <c r="AE11931"/>
    </row>
    <row r="11932" spans="28:31" ht="13" x14ac:dyDescent="0.3">
      <c r="AB11932"/>
      <c r="AC11932"/>
      <c r="AD11932"/>
      <c r="AE11932"/>
    </row>
    <row r="11933" spans="28:31" ht="13" x14ac:dyDescent="0.3">
      <c r="AB11933"/>
      <c r="AC11933"/>
      <c r="AD11933"/>
      <c r="AE11933"/>
    </row>
    <row r="11934" spans="28:31" ht="13" x14ac:dyDescent="0.3">
      <c r="AB11934"/>
      <c r="AC11934"/>
      <c r="AD11934"/>
      <c r="AE11934"/>
    </row>
    <row r="11935" spans="28:31" ht="13" x14ac:dyDescent="0.3">
      <c r="AB11935"/>
      <c r="AC11935"/>
      <c r="AD11935"/>
      <c r="AE11935"/>
    </row>
    <row r="11936" spans="28:31" ht="13" x14ac:dyDescent="0.3">
      <c r="AB11936"/>
      <c r="AC11936"/>
      <c r="AD11936"/>
      <c r="AE11936"/>
    </row>
    <row r="11937" spans="28:31" ht="13" x14ac:dyDescent="0.3">
      <c r="AB11937"/>
      <c r="AC11937"/>
      <c r="AD11937"/>
      <c r="AE11937"/>
    </row>
    <row r="11938" spans="28:31" ht="13" x14ac:dyDescent="0.3">
      <c r="AB11938"/>
      <c r="AC11938"/>
      <c r="AD11938"/>
      <c r="AE11938"/>
    </row>
    <row r="11939" spans="28:31" ht="13" x14ac:dyDescent="0.3">
      <c r="AB11939"/>
      <c r="AC11939"/>
      <c r="AD11939"/>
      <c r="AE11939"/>
    </row>
    <row r="11940" spans="28:31" ht="13" x14ac:dyDescent="0.3">
      <c r="AB11940"/>
      <c r="AC11940"/>
      <c r="AD11940"/>
      <c r="AE11940"/>
    </row>
    <row r="11941" spans="28:31" ht="13" x14ac:dyDescent="0.3">
      <c r="AB11941"/>
      <c r="AC11941"/>
      <c r="AD11941"/>
      <c r="AE11941"/>
    </row>
    <row r="11942" spans="28:31" ht="13" x14ac:dyDescent="0.3">
      <c r="AB11942"/>
      <c r="AC11942"/>
      <c r="AD11942"/>
      <c r="AE11942"/>
    </row>
    <row r="11943" spans="28:31" ht="13" x14ac:dyDescent="0.3">
      <c r="AB11943"/>
      <c r="AC11943"/>
      <c r="AD11943"/>
      <c r="AE11943"/>
    </row>
    <row r="11944" spans="28:31" ht="13" x14ac:dyDescent="0.3">
      <c r="AB11944"/>
      <c r="AC11944"/>
      <c r="AD11944"/>
      <c r="AE11944"/>
    </row>
    <row r="11945" spans="28:31" ht="13" x14ac:dyDescent="0.3">
      <c r="AB11945"/>
      <c r="AC11945"/>
      <c r="AD11945"/>
      <c r="AE11945"/>
    </row>
    <row r="11946" spans="28:31" ht="13" x14ac:dyDescent="0.3">
      <c r="AB11946"/>
      <c r="AC11946"/>
      <c r="AD11946"/>
      <c r="AE11946"/>
    </row>
    <row r="11947" spans="28:31" ht="13" x14ac:dyDescent="0.3">
      <c r="AB11947"/>
      <c r="AC11947"/>
      <c r="AD11947"/>
      <c r="AE11947"/>
    </row>
    <row r="11948" spans="28:31" ht="13" x14ac:dyDescent="0.3">
      <c r="AB11948"/>
      <c r="AC11948"/>
      <c r="AD11948"/>
      <c r="AE11948"/>
    </row>
    <row r="11949" spans="28:31" ht="13" x14ac:dyDescent="0.3">
      <c r="AB11949"/>
      <c r="AC11949"/>
      <c r="AD11949"/>
      <c r="AE11949"/>
    </row>
    <row r="11950" spans="28:31" ht="13" x14ac:dyDescent="0.3">
      <c r="AB11950"/>
      <c r="AC11950"/>
      <c r="AD11950"/>
      <c r="AE11950"/>
    </row>
    <row r="11951" spans="28:31" ht="13" x14ac:dyDescent="0.3">
      <c r="AB11951"/>
      <c r="AC11951"/>
      <c r="AD11951"/>
      <c r="AE11951"/>
    </row>
    <row r="11952" spans="28:31" ht="13" x14ac:dyDescent="0.3">
      <c r="AB11952"/>
      <c r="AC11952"/>
      <c r="AD11952"/>
      <c r="AE11952"/>
    </row>
    <row r="11953" spans="28:31" ht="13" x14ac:dyDescent="0.3">
      <c r="AB11953"/>
      <c r="AC11953"/>
      <c r="AD11953"/>
      <c r="AE11953"/>
    </row>
    <row r="11954" spans="28:31" ht="13" x14ac:dyDescent="0.3">
      <c r="AB11954"/>
      <c r="AC11954"/>
      <c r="AD11954"/>
      <c r="AE11954"/>
    </row>
    <row r="11955" spans="28:31" ht="13" x14ac:dyDescent="0.3">
      <c r="AB11955"/>
      <c r="AC11955"/>
      <c r="AD11955"/>
      <c r="AE11955"/>
    </row>
    <row r="11956" spans="28:31" ht="13" x14ac:dyDescent="0.3">
      <c r="AB11956"/>
      <c r="AC11956"/>
      <c r="AD11956"/>
      <c r="AE11956"/>
    </row>
    <row r="11957" spans="28:31" ht="13" x14ac:dyDescent="0.3">
      <c r="AB11957"/>
      <c r="AC11957"/>
      <c r="AD11957"/>
      <c r="AE11957"/>
    </row>
    <row r="11958" spans="28:31" ht="13" x14ac:dyDescent="0.3">
      <c r="AB11958"/>
      <c r="AC11958"/>
      <c r="AD11958"/>
      <c r="AE11958"/>
    </row>
    <row r="11959" spans="28:31" ht="13" x14ac:dyDescent="0.3">
      <c r="AB11959"/>
      <c r="AC11959"/>
      <c r="AD11959"/>
      <c r="AE11959"/>
    </row>
    <row r="11960" spans="28:31" ht="13" x14ac:dyDescent="0.3">
      <c r="AB11960"/>
      <c r="AC11960"/>
      <c r="AD11960"/>
      <c r="AE11960"/>
    </row>
    <row r="11961" spans="28:31" ht="13" x14ac:dyDescent="0.3">
      <c r="AB11961"/>
      <c r="AC11961"/>
      <c r="AD11961"/>
      <c r="AE11961"/>
    </row>
    <row r="11962" spans="28:31" ht="13" x14ac:dyDescent="0.3">
      <c r="AB11962"/>
      <c r="AC11962"/>
      <c r="AD11962"/>
      <c r="AE11962"/>
    </row>
    <row r="11963" spans="28:31" ht="13" x14ac:dyDescent="0.3">
      <c r="AB11963"/>
      <c r="AC11963"/>
      <c r="AD11963"/>
      <c r="AE11963"/>
    </row>
    <row r="11964" spans="28:31" ht="13" x14ac:dyDescent="0.3">
      <c r="AB11964"/>
      <c r="AC11964"/>
      <c r="AD11964"/>
      <c r="AE11964"/>
    </row>
    <row r="11965" spans="28:31" ht="13" x14ac:dyDescent="0.3">
      <c r="AB11965"/>
      <c r="AC11965"/>
      <c r="AD11965"/>
      <c r="AE11965"/>
    </row>
    <row r="11966" spans="28:31" ht="13" x14ac:dyDescent="0.3">
      <c r="AB11966"/>
      <c r="AC11966"/>
      <c r="AD11966"/>
      <c r="AE11966"/>
    </row>
    <row r="11967" spans="28:31" ht="13" x14ac:dyDescent="0.3">
      <c r="AB11967"/>
      <c r="AC11967"/>
      <c r="AD11967"/>
      <c r="AE11967"/>
    </row>
    <row r="11968" spans="28:31" ht="13" x14ac:dyDescent="0.3">
      <c r="AB11968"/>
      <c r="AC11968"/>
      <c r="AD11968"/>
      <c r="AE11968"/>
    </row>
    <row r="11969" spans="28:31" ht="13" x14ac:dyDescent="0.3">
      <c r="AB11969"/>
      <c r="AC11969"/>
      <c r="AD11969"/>
      <c r="AE11969"/>
    </row>
    <row r="11970" spans="28:31" ht="13" x14ac:dyDescent="0.3">
      <c r="AB11970"/>
      <c r="AC11970"/>
      <c r="AD11970"/>
      <c r="AE11970"/>
    </row>
    <row r="11971" spans="28:31" ht="13" x14ac:dyDescent="0.3">
      <c r="AB11971"/>
      <c r="AC11971"/>
      <c r="AD11971"/>
      <c r="AE11971"/>
    </row>
    <row r="11972" spans="28:31" ht="13" x14ac:dyDescent="0.3">
      <c r="AB11972"/>
      <c r="AC11972"/>
      <c r="AD11972"/>
      <c r="AE11972"/>
    </row>
    <row r="11973" spans="28:31" ht="13" x14ac:dyDescent="0.3">
      <c r="AB11973"/>
      <c r="AC11973"/>
      <c r="AD11973"/>
      <c r="AE11973"/>
    </row>
    <row r="11974" spans="28:31" ht="13" x14ac:dyDescent="0.3">
      <c r="AB11974"/>
      <c r="AC11974"/>
      <c r="AD11974"/>
      <c r="AE11974"/>
    </row>
    <row r="11975" spans="28:31" ht="13" x14ac:dyDescent="0.3">
      <c r="AB11975"/>
      <c r="AC11975"/>
      <c r="AD11975"/>
      <c r="AE11975"/>
    </row>
    <row r="11976" spans="28:31" ht="13" x14ac:dyDescent="0.3">
      <c r="AB11976"/>
      <c r="AC11976"/>
      <c r="AD11976"/>
      <c r="AE11976"/>
    </row>
    <row r="11977" spans="28:31" ht="13" x14ac:dyDescent="0.3">
      <c r="AB11977"/>
      <c r="AC11977"/>
      <c r="AD11977"/>
      <c r="AE11977"/>
    </row>
    <row r="11978" spans="28:31" ht="13" x14ac:dyDescent="0.3">
      <c r="AB11978"/>
      <c r="AC11978"/>
      <c r="AD11978"/>
      <c r="AE11978"/>
    </row>
    <row r="11979" spans="28:31" ht="13" x14ac:dyDescent="0.3">
      <c r="AB11979"/>
      <c r="AC11979"/>
      <c r="AD11979"/>
      <c r="AE11979"/>
    </row>
    <row r="11980" spans="28:31" ht="13" x14ac:dyDescent="0.3">
      <c r="AB11980"/>
      <c r="AC11980"/>
      <c r="AD11980"/>
      <c r="AE11980"/>
    </row>
    <row r="11981" spans="28:31" ht="13" x14ac:dyDescent="0.3">
      <c r="AB11981"/>
      <c r="AC11981"/>
      <c r="AD11981"/>
      <c r="AE11981"/>
    </row>
    <row r="11982" spans="28:31" ht="13" x14ac:dyDescent="0.3">
      <c r="AB11982"/>
      <c r="AC11982"/>
      <c r="AD11982"/>
      <c r="AE11982"/>
    </row>
    <row r="11983" spans="28:31" ht="13" x14ac:dyDescent="0.3">
      <c r="AB11983"/>
      <c r="AC11983"/>
      <c r="AD11983"/>
      <c r="AE11983"/>
    </row>
    <row r="11984" spans="28:31" ht="13" x14ac:dyDescent="0.3">
      <c r="AB11984"/>
      <c r="AC11984"/>
      <c r="AD11984"/>
      <c r="AE11984"/>
    </row>
    <row r="11985" spans="28:31" ht="13" x14ac:dyDescent="0.3">
      <c r="AB11985"/>
      <c r="AC11985"/>
      <c r="AD11985"/>
      <c r="AE11985"/>
    </row>
    <row r="11986" spans="28:31" ht="13" x14ac:dyDescent="0.3">
      <c r="AB11986"/>
      <c r="AC11986"/>
      <c r="AD11986"/>
      <c r="AE11986"/>
    </row>
    <row r="11987" spans="28:31" ht="13" x14ac:dyDescent="0.3">
      <c r="AB11987"/>
      <c r="AC11987"/>
      <c r="AD11987"/>
      <c r="AE11987"/>
    </row>
    <row r="11988" spans="28:31" ht="13" x14ac:dyDescent="0.3">
      <c r="AB11988"/>
      <c r="AC11988"/>
      <c r="AD11988"/>
      <c r="AE11988"/>
    </row>
    <row r="11989" spans="28:31" ht="13" x14ac:dyDescent="0.3">
      <c r="AB11989"/>
      <c r="AC11989"/>
      <c r="AD11989"/>
      <c r="AE11989"/>
    </row>
    <row r="11990" spans="28:31" ht="13" x14ac:dyDescent="0.3">
      <c r="AB11990"/>
      <c r="AC11990"/>
      <c r="AD11990"/>
      <c r="AE11990"/>
    </row>
    <row r="11991" spans="28:31" ht="13" x14ac:dyDescent="0.3">
      <c r="AB11991"/>
      <c r="AC11991"/>
      <c r="AD11991"/>
      <c r="AE11991"/>
    </row>
    <row r="11992" spans="28:31" ht="13" x14ac:dyDescent="0.3">
      <c r="AB11992"/>
      <c r="AC11992"/>
      <c r="AD11992"/>
      <c r="AE11992"/>
    </row>
    <row r="11993" spans="28:31" ht="13" x14ac:dyDescent="0.3">
      <c r="AB11993"/>
      <c r="AC11993"/>
      <c r="AD11993"/>
      <c r="AE11993"/>
    </row>
    <row r="11994" spans="28:31" ht="13" x14ac:dyDescent="0.3">
      <c r="AB11994"/>
      <c r="AC11994"/>
      <c r="AD11994"/>
      <c r="AE11994"/>
    </row>
    <row r="11995" spans="28:31" ht="13" x14ac:dyDescent="0.3">
      <c r="AB11995"/>
      <c r="AC11995"/>
      <c r="AD11995"/>
      <c r="AE11995"/>
    </row>
    <row r="11996" spans="28:31" ht="13" x14ac:dyDescent="0.3">
      <c r="AB11996"/>
      <c r="AC11996"/>
      <c r="AD11996"/>
      <c r="AE11996"/>
    </row>
    <row r="11997" spans="28:31" ht="13" x14ac:dyDescent="0.3">
      <c r="AB11997"/>
      <c r="AC11997"/>
      <c r="AD11997"/>
      <c r="AE11997"/>
    </row>
    <row r="11998" spans="28:31" ht="13" x14ac:dyDescent="0.3">
      <c r="AB11998"/>
      <c r="AC11998"/>
      <c r="AD11998"/>
      <c r="AE11998"/>
    </row>
    <row r="11999" spans="28:31" ht="13" x14ac:dyDescent="0.3">
      <c r="AB11999"/>
      <c r="AC11999"/>
      <c r="AD11999"/>
      <c r="AE11999"/>
    </row>
    <row r="12000" spans="28:31" ht="13" x14ac:dyDescent="0.3">
      <c r="AB12000"/>
      <c r="AC12000"/>
      <c r="AD12000"/>
      <c r="AE12000"/>
    </row>
    <row r="12001" spans="28:31" ht="13" x14ac:dyDescent="0.3">
      <c r="AB12001"/>
      <c r="AC12001"/>
      <c r="AD12001"/>
      <c r="AE12001"/>
    </row>
    <row r="12002" spans="28:31" ht="13" x14ac:dyDescent="0.3">
      <c r="AB12002"/>
      <c r="AC12002"/>
      <c r="AD12002"/>
      <c r="AE12002"/>
    </row>
    <row r="12003" spans="28:31" ht="13" x14ac:dyDescent="0.3">
      <c r="AB12003"/>
      <c r="AC12003"/>
      <c r="AD12003"/>
      <c r="AE12003"/>
    </row>
    <row r="12004" spans="28:31" ht="13" x14ac:dyDescent="0.3">
      <c r="AB12004"/>
      <c r="AC12004"/>
      <c r="AD12004"/>
      <c r="AE12004"/>
    </row>
    <row r="12005" spans="28:31" ht="13" x14ac:dyDescent="0.3">
      <c r="AB12005"/>
      <c r="AC12005"/>
      <c r="AD12005"/>
      <c r="AE12005"/>
    </row>
    <row r="12006" spans="28:31" ht="13" x14ac:dyDescent="0.3">
      <c r="AB12006"/>
      <c r="AC12006"/>
      <c r="AD12006"/>
      <c r="AE12006"/>
    </row>
    <row r="12007" spans="28:31" ht="13" x14ac:dyDescent="0.3">
      <c r="AB12007"/>
      <c r="AC12007"/>
      <c r="AD12007"/>
      <c r="AE12007"/>
    </row>
    <row r="12008" spans="28:31" ht="13" x14ac:dyDescent="0.3">
      <c r="AB12008"/>
      <c r="AC12008"/>
      <c r="AD12008"/>
      <c r="AE12008"/>
    </row>
    <row r="12009" spans="28:31" ht="13" x14ac:dyDescent="0.3">
      <c r="AB12009"/>
      <c r="AC12009"/>
      <c r="AD12009"/>
      <c r="AE12009"/>
    </row>
    <row r="12010" spans="28:31" ht="13" x14ac:dyDescent="0.3">
      <c r="AB12010"/>
      <c r="AC12010"/>
      <c r="AD12010"/>
      <c r="AE12010"/>
    </row>
    <row r="12011" spans="28:31" ht="13" x14ac:dyDescent="0.3">
      <c r="AB12011"/>
      <c r="AC12011"/>
      <c r="AD12011"/>
      <c r="AE12011"/>
    </row>
    <row r="12012" spans="28:31" ht="13" x14ac:dyDescent="0.3">
      <c r="AB12012"/>
      <c r="AC12012"/>
      <c r="AD12012"/>
      <c r="AE12012"/>
    </row>
    <row r="12013" spans="28:31" ht="13" x14ac:dyDescent="0.3">
      <c r="AB12013"/>
      <c r="AC12013"/>
      <c r="AD12013"/>
      <c r="AE12013"/>
    </row>
    <row r="12014" spans="28:31" ht="13" x14ac:dyDescent="0.3">
      <c r="AB12014"/>
      <c r="AC12014"/>
      <c r="AD12014"/>
      <c r="AE12014"/>
    </row>
    <row r="12015" spans="28:31" ht="13" x14ac:dyDescent="0.3">
      <c r="AB12015"/>
      <c r="AC12015"/>
      <c r="AD12015"/>
      <c r="AE12015"/>
    </row>
    <row r="12016" spans="28:31" ht="13" x14ac:dyDescent="0.3">
      <c r="AB12016"/>
      <c r="AC12016"/>
      <c r="AD12016"/>
      <c r="AE12016"/>
    </row>
    <row r="12017" spans="28:31" ht="13" x14ac:dyDescent="0.3">
      <c r="AB12017"/>
      <c r="AC12017"/>
      <c r="AD12017"/>
      <c r="AE12017"/>
    </row>
    <row r="12018" spans="28:31" ht="13" x14ac:dyDescent="0.3">
      <c r="AB12018"/>
      <c r="AC12018"/>
      <c r="AD12018"/>
      <c r="AE12018"/>
    </row>
    <row r="12019" spans="28:31" ht="13" x14ac:dyDescent="0.3">
      <c r="AB12019"/>
      <c r="AC12019"/>
      <c r="AD12019"/>
      <c r="AE12019"/>
    </row>
    <row r="12020" spans="28:31" ht="13" x14ac:dyDescent="0.3">
      <c r="AB12020"/>
      <c r="AC12020"/>
      <c r="AD12020"/>
      <c r="AE12020"/>
    </row>
    <row r="12021" spans="28:31" ht="13" x14ac:dyDescent="0.3">
      <c r="AB12021"/>
      <c r="AC12021"/>
      <c r="AD12021"/>
      <c r="AE12021"/>
    </row>
    <row r="12022" spans="28:31" ht="13" x14ac:dyDescent="0.3">
      <c r="AB12022"/>
      <c r="AC12022"/>
      <c r="AD12022"/>
      <c r="AE12022"/>
    </row>
    <row r="12023" spans="28:31" ht="13" x14ac:dyDescent="0.3">
      <c r="AB12023"/>
      <c r="AC12023"/>
      <c r="AD12023"/>
      <c r="AE12023"/>
    </row>
    <row r="12024" spans="28:31" ht="13" x14ac:dyDescent="0.3">
      <c r="AB12024"/>
      <c r="AC12024"/>
      <c r="AD12024"/>
      <c r="AE12024"/>
    </row>
    <row r="12025" spans="28:31" ht="13" x14ac:dyDescent="0.3">
      <c r="AB12025"/>
      <c r="AC12025"/>
      <c r="AD12025"/>
      <c r="AE12025"/>
    </row>
    <row r="12026" spans="28:31" ht="13" x14ac:dyDescent="0.3">
      <c r="AB12026"/>
      <c r="AC12026"/>
      <c r="AD12026"/>
      <c r="AE12026"/>
    </row>
    <row r="12027" spans="28:31" ht="13" x14ac:dyDescent="0.3">
      <c r="AB12027"/>
      <c r="AC12027"/>
      <c r="AD12027"/>
      <c r="AE12027"/>
    </row>
    <row r="12028" spans="28:31" ht="13" x14ac:dyDescent="0.3">
      <c r="AB12028"/>
      <c r="AC12028"/>
      <c r="AD12028"/>
      <c r="AE12028"/>
    </row>
    <row r="12029" spans="28:31" ht="13" x14ac:dyDescent="0.3">
      <c r="AB12029"/>
      <c r="AC12029"/>
      <c r="AD12029"/>
      <c r="AE12029"/>
    </row>
    <row r="12030" spans="28:31" ht="13" x14ac:dyDescent="0.3">
      <c r="AB12030"/>
      <c r="AC12030"/>
      <c r="AD12030"/>
      <c r="AE12030"/>
    </row>
    <row r="12031" spans="28:31" ht="13" x14ac:dyDescent="0.3">
      <c r="AB12031"/>
      <c r="AC12031"/>
      <c r="AD12031"/>
      <c r="AE12031"/>
    </row>
    <row r="12032" spans="28:31" ht="13" x14ac:dyDescent="0.3">
      <c r="AB12032"/>
      <c r="AC12032"/>
      <c r="AD12032"/>
      <c r="AE12032"/>
    </row>
    <row r="12033" spans="28:31" ht="13" x14ac:dyDescent="0.3">
      <c r="AB12033"/>
      <c r="AC12033"/>
      <c r="AD12033"/>
      <c r="AE12033"/>
    </row>
    <row r="12034" spans="28:31" ht="13" x14ac:dyDescent="0.3">
      <c r="AB12034"/>
      <c r="AC12034"/>
      <c r="AD12034"/>
      <c r="AE12034"/>
    </row>
    <row r="12035" spans="28:31" ht="13" x14ac:dyDescent="0.3">
      <c r="AB12035"/>
      <c r="AC12035"/>
      <c r="AD12035"/>
      <c r="AE12035"/>
    </row>
    <row r="12036" spans="28:31" ht="13" x14ac:dyDescent="0.3">
      <c r="AB12036"/>
      <c r="AC12036"/>
      <c r="AD12036"/>
      <c r="AE12036"/>
    </row>
    <row r="12037" spans="28:31" ht="13" x14ac:dyDescent="0.3">
      <c r="AB12037"/>
      <c r="AC12037"/>
      <c r="AD12037"/>
      <c r="AE12037"/>
    </row>
    <row r="12038" spans="28:31" ht="13" x14ac:dyDescent="0.3">
      <c r="AB12038"/>
      <c r="AC12038"/>
      <c r="AD12038"/>
      <c r="AE12038"/>
    </row>
    <row r="12039" spans="28:31" ht="13" x14ac:dyDescent="0.3">
      <c r="AB12039"/>
      <c r="AC12039"/>
      <c r="AD12039"/>
      <c r="AE12039"/>
    </row>
    <row r="12040" spans="28:31" ht="13" x14ac:dyDescent="0.3">
      <c r="AB12040"/>
      <c r="AC12040"/>
      <c r="AD12040"/>
      <c r="AE12040"/>
    </row>
    <row r="12041" spans="28:31" ht="13" x14ac:dyDescent="0.3">
      <c r="AB12041"/>
      <c r="AC12041"/>
      <c r="AD12041"/>
      <c r="AE12041"/>
    </row>
    <row r="12042" spans="28:31" ht="13" x14ac:dyDescent="0.3">
      <c r="AB12042"/>
      <c r="AC12042"/>
      <c r="AD12042"/>
      <c r="AE12042"/>
    </row>
    <row r="12043" spans="28:31" ht="13" x14ac:dyDescent="0.3">
      <c r="AB12043"/>
      <c r="AC12043"/>
      <c r="AD12043"/>
      <c r="AE12043"/>
    </row>
    <row r="12044" spans="28:31" ht="13" x14ac:dyDescent="0.3">
      <c r="AB12044"/>
      <c r="AC12044"/>
      <c r="AD12044"/>
      <c r="AE12044"/>
    </row>
    <row r="12045" spans="28:31" ht="13" x14ac:dyDescent="0.3">
      <c r="AB12045"/>
      <c r="AC12045"/>
      <c r="AD12045"/>
      <c r="AE12045"/>
    </row>
    <row r="12046" spans="28:31" ht="13" x14ac:dyDescent="0.3">
      <c r="AB12046"/>
      <c r="AC12046"/>
      <c r="AD12046"/>
      <c r="AE12046"/>
    </row>
    <row r="12047" spans="28:31" ht="13" x14ac:dyDescent="0.3">
      <c r="AB12047"/>
      <c r="AC12047"/>
      <c r="AD12047"/>
      <c r="AE12047"/>
    </row>
    <row r="12048" spans="28:31" ht="13" x14ac:dyDescent="0.3">
      <c r="AB12048"/>
      <c r="AC12048"/>
      <c r="AD12048"/>
      <c r="AE12048"/>
    </row>
    <row r="12049" spans="28:31" ht="13" x14ac:dyDescent="0.3">
      <c r="AB12049"/>
      <c r="AC12049"/>
      <c r="AD12049"/>
      <c r="AE12049"/>
    </row>
    <row r="12050" spans="28:31" ht="13" x14ac:dyDescent="0.3">
      <c r="AB12050"/>
      <c r="AC12050"/>
      <c r="AD12050"/>
      <c r="AE12050"/>
    </row>
    <row r="12051" spans="28:31" ht="13" x14ac:dyDescent="0.3">
      <c r="AB12051"/>
      <c r="AC12051"/>
      <c r="AD12051"/>
      <c r="AE12051"/>
    </row>
    <row r="12052" spans="28:31" ht="13" x14ac:dyDescent="0.3">
      <c r="AB12052"/>
      <c r="AC12052"/>
      <c r="AD12052"/>
      <c r="AE12052"/>
    </row>
    <row r="12053" spans="28:31" ht="13" x14ac:dyDescent="0.3">
      <c r="AB12053"/>
      <c r="AC12053"/>
      <c r="AD12053"/>
      <c r="AE12053"/>
    </row>
    <row r="12054" spans="28:31" ht="13" x14ac:dyDescent="0.3">
      <c r="AB12054"/>
      <c r="AC12054"/>
      <c r="AD12054"/>
      <c r="AE12054"/>
    </row>
    <row r="12055" spans="28:31" ht="13" x14ac:dyDescent="0.3">
      <c r="AB12055"/>
      <c r="AC12055"/>
      <c r="AD12055"/>
      <c r="AE12055"/>
    </row>
    <row r="12056" spans="28:31" ht="13" x14ac:dyDescent="0.3">
      <c r="AB12056"/>
      <c r="AC12056"/>
      <c r="AD12056"/>
      <c r="AE12056"/>
    </row>
    <row r="12057" spans="28:31" ht="13" x14ac:dyDescent="0.3">
      <c r="AB12057"/>
      <c r="AC12057"/>
      <c r="AD12057"/>
      <c r="AE12057"/>
    </row>
    <row r="12058" spans="28:31" ht="13" x14ac:dyDescent="0.3">
      <c r="AB12058"/>
      <c r="AC12058"/>
      <c r="AD12058"/>
      <c r="AE12058"/>
    </row>
    <row r="12059" spans="28:31" ht="13" x14ac:dyDescent="0.3">
      <c r="AB12059"/>
      <c r="AC12059"/>
      <c r="AD12059"/>
      <c r="AE12059"/>
    </row>
    <row r="12060" spans="28:31" ht="13" x14ac:dyDescent="0.3">
      <c r="AB12060"/>
      <c r="AC12060"/>
      <c r="AD12060"/>
      <c r="AE12060"/>
    </row>
    <row r="12061" spans="28:31" ht="13" x14ac:dyDescent="0.3">
      <c r="AB12061"/>
      <c r="AC12061"/>
      <c r="AD12061"/>
      <c r="AE12061"/>
    </row>
    <row r="12062" spans="28:31" ht="13" x14ac:dyDescent="0.3">
      <c r="AB12062"/>
      <c r="AC12062"/>
      <c r="AD12062"/>
      <c r="AE12062"/>
    </row>
    <row r="12063" spans="28:31" ht="13" x14ac:dyDescent="0.3">
      <c r="AB12063"/>
      <c r="AC12063"/>
      <c r="AD12063"/>
      <c r="AE12063"/>
    </row>
    <row r="12064" spans="28:31" ht="13" x14ac:dyDescent="0.3">
      <c r="AB12064"/>
      <c r="AC12064"/>
      <c r="AD12064"/>
      <c r="AE12064"/>
    </row>
    <row r="12065" spans="28:31" ht="13" x14ac:dyDescent="0.3">
      <c r="AB12065"/>
      <c r="AC12065"/>
      <c r="AD12065"/>
      <c r="AE12065"/>
    </row>
    <row r="12066" spans="28:31" ht="13" x14ac:dyDescent="0.3">
      <c r="AB12066"/>
      <c r="AC12066"/>
      <c r="AD12066"/>
      <c r="AE12066"/>
    </row>
    <row r="12067" spans="28:31" ht="13" x14ac:dyDescent="0.3">
      <c r="AB12067"/>
      <c r="AC12067"/>
      <c r="AD12067"/>
      <c r="AE12067"/>
    </row>
    <row r="12068" spans="28:31" ht="13" x14ac:dyDescent="0.3">
      <c r="AB12068"/>
      <c r="AC12068"/>
      <c r="AD12068"/>
      <c r="AE12068"/>
    </row>
    <row r="12069" spans="28:31" ht="13" x14ac:dyDescent="0.3">
      <c r="AB12069"/>
      <c r="AC12069"/>
      <c r="AD12069"/>
      <c r="AE12069"/>
    </row>
    <row r="12070" spans="28:31" ht="13" x14ac:dyDescent="0.3">
      <c r="AB12070"/>
      <c r="AC12070"/>
      <c r="AD12070"/>
      <c r="AE12070"/>
    </row>
    <row r="12071" spans="28:31" ht="13" x14ac:dyDescent="0.3">
      <c r="AB12071"/>
      <c r="AC12071"/>
      <c r="AD12071"/>
      <c r="AE12071"/>
    </row>
    <row r="12072" spans="28:31" ht="13" x14ac:dyDescent="0.3">
      <c r="AB12072"/>
      <c r="AC12072"/>
      <c r="AD12072"/>
      <c r="AE12072"/>
    </row>
    <row r="12073" spans="28:31" ht="13" x14ac:dyDescent="0.3">
      <c r="AB12073"/>
      <c r="AC12073"/>
      <c r="AD12073"/>
      <c r="AE12073"/>
    </row>
    <row r="12074" spans="28:31" ht="13" x14ac:dyDescent="0.3">
      <c r="AB12074"/>
      <c r="AC12074"/>
      <c r="AD12074"/>
      <c r="AE12074"/>
    </row>
    <row r="12075" spans="28:31" ht="13" x14ac:dyDescent="0.3">
      <c r="AB12075"/>
      <c r="AC12075"/>
      <c r="AD12075"/>
      <c r="AE12075"/>
    </row>
    <row r="12076" spans="28:31" ht="13" x14ac:dyDescent="0.3">
      <c r="AB12076"/>
      <c r="AC12076"/>
      <c r="AD12076"/>
      <c r="AE12076"/>
    </row>
    <row r="12077" spans="28:31" ht="13" x14ac:dyDescent="0.3">
      <c r="AB12077"/>
      <c r="AC12077"/>
      <c r="AD12077"/>
      <c r="AE12077"/>
    </row>
    <row r="12078" spans="28:31" ht="13" x14ac:dyDescent="0.3">
      <c r="AB12078"/>
      <c r="AC12078"/>
      <c r="AD12078"/>
      <c r="AE12078"/>
    </row>
    <row r="12079" spans="28:31" ht="13" x14ac:dyDescent="0.3">
      <c r="AB12079"/>
      <c r="AC12079"/>
      <c r="AD12079"/>
      <c r="AE12079"/>
    </row>
    <row r="12080" spans="28:31" ht="13" x14ac:dyDescent="0.3">
      <c r="AB12080"/>
      <c r="AC12080"/>
      <c r="AD12080"/>
      <c r="AE12080"/>
    </row>
    <row r="12081" spans="28:31" ht="13" x14ac:dyDescent="0.3">
      <c r="AB12081"/>
      <c r="AC12081"/>
      <c r="AD12081"/>
      <c r="AE12081"/>
    </row>
    <row r="12082" spans="28:31" ht="13" x14ac:dyDescent="0.3">
      <c r="AB12082"/>
      <c r="AC12082"/>
      <c r="AD12082"/>
      <c r="AE12082"/>
    </row>
    <row r="12083" spans="28:31" ht="13" x14ac:dyDescent="0.3">
      <c r="AB12083"/>
      <c r="AC12083"/>
      <c r="AD12083"/>
      <c r="AE12083"/>
    </row>
    <row r="12084" spans="28:31" ht="13" x14ac:dyDescent="0.3">
      <c r="AB12084"/>
      <c r="AC12084"/>
      <c r="AD12084"/>
      <c r="AE12084"/>
    </row>
    <row r="12085" spans="28:31" ht="13" x14ac:dyDescent="0.3">
      <c r="AB12085"/>
      <c r="AC12085"/>
      <c r="AD12085"/>
      <c r="AE12085"/>
    </row>
    <row r="12086" spans="28:31" ht="13" x14ac:dyDescent="0.3">
      <c r="AB12086"/>
      <c r="AC12086"/>
      <c r="AD12086"/>
      <c r="AE12086"/>
    </row>
    <row r="12087" spans="28:31" ht="13" x14ac:dyDescent="0.3">
      <c r="AB12087"/>
      <c r="AC12087"/>
      <c r="AD12087"/>
      <c r="AE12087"/>
    </row>
    <row r="12088" spans="28:31" ht="13" x14ac:dyDescent="0.3">
      <c r="AB12088"/>
      <c r="AC12088"/>
      <c r="AD12088"/>
      <c r="AE12088"/>
    </row>
    <row r="12089" spans="28:31" ht="13" x14ac:dyDescent="0.3">
      <c r="AB12089"/>
      <c r="AC12089"/>
      <c r="AD12089"/>
      <c r="AE12089"/>
    </row>
    <row r="12090" spans="28:31" ht="13" x14ac:dyDescent="0.3">
      <c r="AB12090"/>
      <c r="AC12090"/>
      <c r="AD12090"/>
      <c r="AE12090"/>
    </row>
    <row r="12091" spans="28:31" ht="13" x14ac:dyDescent="0.3">
      <c r="AB12091"/>
      <c r="AC12091"/>
      <c r="AD12091"/>
      <c r="AE12091"/>
    </row>
    <row r="12092" spans="28:31" ht="13" x14ac:dyDescent="0.3">
      <c r="AB12092"/>
      <c r="AC12092"/>
      <c r="AD12092"/>
      <c r="AE12092"/>
    </row>
    <row r="12093" spans="28:31" ht="13" x14ac:dyDescent="0.3">
      <c r="AB12093"/>
      <c r="AC12093"/>
      <c r="AD12093"/>
      <c r="AE12093"/>
    </row>
    <row r="12094" spans="28:31" ht="13" x14ac:dyDescent="0.3">
      <c r="AB12094"/>
      <c r="AC12094"/>
      <c r="AD12094"/>
      <c r="AE12094"/>
    </row>
    <row r="12095" spans="28:31" ht="13" x14ac:dyDescent="0.3">
      <c r="AB12095"/>
      <c r="AC12095"/>
      <c r="AD12095"/>
      <c r="AE12095"/>
    </row>
    <row r="12096" spans="28:31" ht="13" x14ac:dyDescent="0.3">
      <c r="AB12096"/>
      <c r="AC12096"/>
      <c r="AD12096"/>
      <c r="AE12096"/>
    </row>
    <row r="12097" spans="28:31" ht="13" x14ac:dyDescent="0.3">
      <c r="AB12097"/>
      <c r="AC12097"/>
      <c r="AD12097"/>
      <c r="AE12097"/>
    </row>
    <row r="12098" spans="28:31" ht="13" x14ac:dyDescent="0.3">
      <c r="AB12098"/>
      <c r="AC12098"/>
      <c r="AD12098"/>
      <c r="AE12098"/>
    </row>
    <row r="12099" spans="28:31" ht="13" x14ac:dyDescent="0.3">
      <c r="AB12099"/>
      <c r="AC12099"/>
      <c r="AD12099"/>
      <c r="AE12099"/>
    </row>
    <row r="12100" spans="28:31" ht="13" x14ac:dyDescent="0.3">
      <c r="AB12100"/>
      <c r="AC12100"/>
      <c r="AD12100"/>
      <c r="AE12100"/>
    </row>
    <row r="12101" spans="28:31" ht="13" x14ac:dyDescent="0.3">
      <c r="AB12101"/>
      <c r="AC12101"/>
      <c r="AD12101"/>
      <c r="AE12101"/>
    </row>
    <row r="12102" spans="28:31" ht="13" x14ac:dyDescent="0.3">
      <c r="AB12102"/>
      <c r="AC12102"/>
      <c r="AD12102"/>
      <c r="AE12102"/>
    </row>
    <row r="12103" spans="28:31" ht="13" x14ac:dyDescent="0.3">
      <c r="AB12103"/>
      <c r="AC12103"/>
      <c r="AD12103"/>
      <c r="AE12103"/>
    </row>
    <row r="12104" spans="28:31" ht="13" x14ac:dyDescent="0.3">
      <c r="AB12104"/>
      <c r="AC12104"/>
      <c r="AD12104"/>
      <c r="AE12104"/>
    </row>
    <row r="12105" spans="28:31" ht="13" x14ac:dyDescent="0.3">
      <c r="AB12105"/>
      <c r="AC12105"/>
      <c r="AD12105"/>
      <c r="AE12105"/>
    </row>
    <row r="12106" spans="28:31" ht="13" x14ac:dyDescent="0.3">
      <c r="AB12106"/>
      <c r="AC12106"/>
      <c r="AD12106"/>
      <c r="AE12106"/>
    </row>
    <row r="12107" spans="28:31" ht="13" x14ac:dyDescent="0.3">
      <c r="AB12107"/>
      <c r="AC12107"/>
      <c r="AD12107"/>
      <c r="AE12107"/>
    </row>
    <row r="12108" spans="28:31" ht="13" x14ac:dyDescent="0.3">
      <c r="AB12108"/>
      <c r="AC12108"/>
      <c r="AD12108"/>
      <c r="AE12108"/>
    </row>
    <row r="12109" spans="28:31" ht="13" x14ac:dyDescent="0.3">
      <c r="AB12109"/>
      <c r="AC12109"/>
      <c r="AD12109"/>
      <c r="AE12109"/>
    </row>
    <row r="12110" spans="28:31" ht="13" x14ac:dyDescent="0.3">
      <c r="AB12110"/>
      <c r="AC12110"/>
      <c r="AD12110"/>
      <c r="AE12110"/>
    </row>
    <row r="12111" spans="28:31" ht="13" x14ac:dyDescent="0.3">
      <c r="AB12111"/>
      <c r="AC12111"/>
      <c r="AD12111"/>
      <c r="AE12111"/>
    </row>
    <row r="12112" spans="28:31" ht="13" x14ac:dyDescent="0.3">
      <c r="AB12112"/>
      <c r="AC12112"/>
      <c r="AD12112"/>
      <c r="AE12112"/>
    </row>
    <row r="12113" spans="28:31" ht="13" x14ac:dyDescent="0.3">
      <c r="AB12113"/>
      <c r="AC12113"/>
      <c r="AD12113"/>
      <c r="AE12113"/>
    </row>
    <row r="12114" spans="28:31" ht="13" x14ac:dyDescent="0.3">
      <c r="AB12114"/>
      <c r="AC12114"/>
      <c r="AD12114"/>
      <c r="AE12114"/>
    </row>
    <row r="12115" spans="28:31" ht="13" x14ac:dyDescent="0.3">
      <c r="AB12115"/>
      <c r="AC12115"/>
      <c r="AD12115"/>
      <c r="AE12115"/>
    </row>
    <row r="12116" spans="28:31" ht="13" x14ac:dyDescent="0.3">
      <c r="AB12116"/>
      <c r="AC12116"/>
      <c r="AD12116"/>
      <c r="AE12116"/>
    </row>
    <row r="12117" spans="28:31" ht="13" x14ac:dyDescent="0.3">
      <c r="AB12117"/>
      <c r="AC12117"/>
      <c r="AD12117"/>
      <c r="AE12117"/>
    </row>
    <row r="12118" spans="28:31" ht="13" x14ac:dyDescent="0.3">
      <c r="AB12118"/>
      <c r="AC12118"/>
      <c r="AD12118"/>
      <c r="AE12118"/>
    </row>
    <row r="12119" spans="28:31" ht="13" x14ac:dyDescent="0.3">
      <c r="AB12119"/>
      <c r="AC12119"/>
      <c r="AD12119"/>
      <c r="AE12119"/>
    </row>
    <row r="12120" spans="28:31" ht="13" x14ac:dyDescent="0.3">
      <c r="AB12120"/>
      <c r="AC12120"/>
      <c r="AD12120"/>
      <c r="AE12120"/>
    </row>
    <row r="12121" spans="28:31" ht="13" x14ac:dyDescent="0.3">
      <c r="AB12121"/>
      <c r="AC12121"/>
      <c r="AD12121"/>
      <c r="AE12121"/>
    </row>
    <row r="12122" spans="28:31" ht="13" x14ac:dyDescent="0.3">
      <c r="AB12122"/>
      <c r="AC12122"/>
      <c r="AD12122"/>
      <c r="AE12122"/>
    </row>
    <row r="12123" spans="28:31" ht="13" x14ac:dyDescent="0.3">
      <c r="AB12123"/>
      <c r="AC12123"/>
      <c r="AD12123"/>
      <c r="AE12123"/>
    </row>
    <row r="12124" spans="28:31" ht="13" x14ac:dyDescent="0.3">
      <c r="AB12124"/>
      <c r="AC12124"/>
      <c r="AD12124"/>
      <c r="AE12124"/>
    </row>
    <row r="12125" spans="28:31" ht="13" x14ac:dyDescent="0.3">
      <c r="AB12125"/>
      <c r="AC12125"/>
      <c r="AD12125"/>
      <c r="AE12125"/>
    </row>
    <row r="12126" spans="28:31" ht="13" x14ac:dyDescent="0.3">
      <c r="AB12126"/>
      <c r="AC12126"/>
      <c r="AD12126"/>
      <c r="AE12126"/>
    </row>
    <row r="12127" spans="28:31" ht="13" x14ac:dyDescent="0.3">
      <c r="AB12127"/>
      <c r="AC12127"/>
      <c r="AD12127"/>
      <c r="AE12127"/>
    </row>
    <row r="12128" spans="28:31" ht="13" x14ac:dyDescent="0.3">
      <c r="AB12128"/>
      <c r="AC12128"/>
      <c r="AD12128"/>
      <c r="AE12128"/>
    </row>
    <row r="12129" spans="28:31" ht="13" x14ac:dyDescent="0.3">
      <c r="AB12129"/>
      <c r="AC12129"/>
      <c r="AD12129"/>
      <c r="AE12129"/>
    </row>
    <row r="12130" spans="28:31" ht="13" x14ac:dyDescent="0.3">
      <c r="AB12130"/>
      <c r="AC12130"/>
      <c r="AD12130"/>
      <c r="AE12130"/>
    </row>
    <row r="12131" spans="28:31" ht="13" x14ac:dyDescent="0.3">
      <c r="AB12131"/>
      <c r="AC12131"/>
      <c r="AD12131"/>
      <c r="AE12131"/>
    </row>
    <row r="12132" spans="28:31" ht="13" x14ac:dyDescent="0.3">
      <c r="AB12132"/>
      <c r="AC12132"/>
      <c r="AD12132"/>
      <c r="AE12132"/>
    </row>
    <row r="12133" spans="28:31" ht="13" x14ac:dyDescent="0.3">
      <c r="AB12133"/>
      <c r="AC12133"/>
      <c r="AD12133"/>
      <c r="AE12133"/>
    </row>
    <row r="12134" spans="28:31" ht="13" x14ac:dyDescent="0.3">
      <c r="AB12134"/>
      <c r="AC12134"/>
      <c r="AD12134"/>
      <c r="AE12134"/>
    </row>
    <row r="12135" spans="28:31" ht="13" x14ac:dyDescent="0.3">
      <c r="AB12135"/>
      <c r="AC12135"/>
      <c r="AD12135"/>
      <c r="AE12135"/>
    </row>
    <row r="12136" spans="28:31" ht="13" x14ac:dyDescent="0.3">
      <c r="AB12136"/>
      <c r="AC12136"/>
      <c r="AD12136"/>
      <c r="AE12136"/>
    </row>
    <row r="12137" spans="28:31" ht="13" x14ac:dyDescent="0.3">
      <c r="AB12137"/>
      <c r="AC12137"/>
      <c r="AD12137"/>
      <c r="AE12137"/>
    </row>
    <row r="12138" spans="28:31" ht="13" x14ac:dyDescent="0.3">
      <c r="AB12138"/>
      <c r="AC12138"/>
      <c r="AD12138"/>
      <c r="AE12138"/>
    </row>
    <row r="12139" spans="28:31" ht="13" x14ac:dyDescent="0.3">
      <c r="AB12139"/>
      <c r="AC12139"/>
      <c r="AD12139"/>
      <c r="AE12139"/>
    </row>
    <row r="12140" spans="28:31" ht="13" x14ac:dyDescent="0.3">
      <c r="AB12140"/>
      <c r="AC12140"/>
      <c r="AD12140"/>
      <c r="AE12140"/>
    </row>
    <row r="12141" spans="28:31" ht="13" x14ac:dyDescent="0.3">
      <c r="AB12141"/>
      <c r="AC12141"/>
      <c r="AD12141"/>
      <c r="AE12141"/>
    </row>
    <row r="12142" spans="28:31" ht="13" x14ac:dyDescent="0.3">
      <c r="AB12142"/>
      <c r="AC12142"/>
      <c r="AD12142"/>
      <c r="AE12142"/>
    </row>
    <row r="12143" spans="28:31" ht="13" x14ac:dyDescent="0.3">
      <c r="AB12143"/>
      <c r="AC12143"/>
      <c r="AD12143"/>
      <c r="AE12143"/>
    </row>
    <row r="12144" spans="28:31" ht="13" x14ac:dyDescent="0.3">
      <c r="AB12144"/>
      <c r="AC12144"/>
      <c r="AD12144"/>
      <c r="AE12144"/>
    </row>
    <row r="12145" spans="28:31" ht="13" x14ac:dyDescent="0.3">
      <c r="AB12145"/>
      <c r="AC12145"/>
      <c r="AD12145"/>
      <c r="AE12145"/>
    </row>
    <row r="12146" spans="28:31" ht="13" x14ac:dyDescent="0.3">
      <c r="AB12146"/>
      <c r="AC12146"/>
      <c r="AD12146"/>
      <c r="AE12146"/>
    </row>
    <row r="12147" spans="28:31" ht="13" x14ac:dyDescent="0.3">
      <c r="AB12147"/>
      <c r="AC12147"/>
      <c r="AD12147"/>
      <c r="AE12147"/>
    </row>
    <row r="12148" spans="28:31" ht="13" x14ac:dyDescent="0.3">
      <c r="AB12148"/>
      <c r="AC12148"/>
      <c r="AD12148"/>
      <c r="AE12148"/>
    </row>
    <row r="12149" spans="28:31" ht="13" x14ac:dyDescent="0.3">
      <c r="AB12149"/>
      <c r="AC12149"/>
      <c r="AD12149"/>
      <c r="AE12149"/>
    </row>
    <row r="12150" spans="28:31" ht="13" x14ac:dyDescent="0.3">
      <c r="AB12150"/>
      <c r="AC12150"/>
      <c r="AD12150"/>
      <c r="AE12150"/>
    </row>
    <row r="12151" spans="28:31" ht="13" x14ac:dyDescent="0.3">
      <c r="AB12151"/>
      <c r="AC12151"/>
      <c r="AD12151"/>
      <c r="AE12151"/>
    </row>
    <row r="12152" spans="28:31" ht="13" x14ac:dyDescent="0.3">
      <c r="AB12152"/>
      <c r="AC12152"/>
      <c r="AD12152"/>
      <c r="AE12152"/>
    </row>
    <row r="12153" spans="28:31" ht="13" x14ac:dyDescent="0.3">
      <c r="AB12153"/>
      <c r="AC12153"/>
      <c r="AD12153"/>
      <c r="AE12153"/>
    </row>
    <row r="12154" spans="28:31" ht="13" x14ac:dyDescent="0.3">
      <c r="AB12154"/>
      <c r="AC12154"/>
      <c r="AD12154"/>
      <c r="AE12154"/>
    </row>
    <row r="12155" spans="28:31" ht="13" x14ac:dyDescent="0.3">
      <c r="AB12155"/>
      <c r="AC12155"/>
      <c r="AD12155"/>
      <c r="AE12155"/>
    </row>
    <row r="12156" spans="28:31" ht="13" x14ac:dyDescent="0.3">
      <c r="AB12156"/>
      <c r="AC12156"/>
      <c r="AD12156"/>
      <c r="AE12156"/>
    </row>
    <row r="12157" spans="28:31" ht="13" x14ac:dyDescent="0.3">
      <c r="AB12157"/>
      <c r="AC12157"/>
      <c r="AD12157"/>
      <c r="AE12157"/>
    </row>
    <row r="12158" spans="28:31" ht="13" x14ac:dyDescent="0.3">
      <c r="AB12158"/>
      <c r="AC12158"/>
      <c r="AD12158"/>
      <c r="AE12158"/>
    </row>
    <row r="12159" spans="28:31" ht="13" x14ac:dyDescent="0.3">
      <c r="AB12159"/>
      <c r="AC12159"/>
      <c r="AD12159"/>
      <c r="AE12159"/>
    </row>
    <row r="12160" spans="28:31" ht="13" x14ac:dyDescent="0.3">
      <c r="AB12160"/>
      <c r="AC12160"/>
      <c r="AD12160"/>
      <c r="AE12160"/>
    </row>
    <row r="12161" spans="28:31" ht="13" x14ac:dyDescent="0.3">
      <c r="AB12161"/>
      <c r="AC12161"/>
      <c r="AD12161"/>
      <c r="AE12161"/>
    </row>
    <row r="12162" spans="28:31" ht="13" x14ac:dyDescent="0.3">
      <c r="AB12162"/>
      <c r="AC12162"/>
      <c r="AD12162"/>
      <c r="AE12162"/>
    </row>
    <row r="12163" spans="28:31" ht="13" x14ac:dyDescent="0.3">
      <c r="AB12163"/>
      <c r="AC12163"/>
      <c r="AD12163"/>
      <c r="AE12163"/>
    </row>
    <row r="12164" spans="28:31" ht="13" x14ac:dyDescent="0.3">
      <c r="AB12164"/>
      <c r="AC12164"/>
      <c r="AD12164"/>
      <c r="AE12164"/>
    </row>
    <row r="12165" spans="28:31" ht="13" x14ac:dyDescent="0.3">
      <c r="AB12165"/>
      <c r="AC12165"/>
      <c r="AD12165"/>
      <c r="AE12165"/>
    </row>
    <row r="12166" spans="28:31" ht="13" x14ac:dyDescent="0.3">
      <c r="AB12166"/>
      <c r="AC12166"/>
      <c r="AD12166"/>
      <c r="AE12166"/>
    </row>
    <row r="12167" spans="28:31" ht="13" x14ac:dyDescent="0.3">
      <c r="AB12167"/>
      <c r="AC12167"/>
      <c r="AD12167"/>
      <c r="AE12167"/>
    </row>
    <row r="12168" spans="28:31" ht="13" x14ac:dyDescent="0.3">
      <c r="AB12168"/>
      <c r="AC12168"/>
      <c r="AD12168"/>
      <c r="AE12168"/>
    </row>
    <row r="12169" spans="28:31" ht="13" x14ac:dyDescent="0.3">
      <c r="AB12169"/>
      <c r="AC12169"/>
      <c r="AD12169"/>
      <c r="AE12169"/>
    </row>
    <row r="12170" spans="28:31" ht="13" x14ac:dyDescent="0.3">
      <c r="AB12170"/>
      <c r="AC12170"/>
      <c r="AD12170"/>
      <c r="AE12170"/>
    </row>
    <row r="12171" spans="28:31" ht="13" x14ac:dyDescent="0.3">
      <c r="AB12171"/>
      <c r="AC12171"/>
      <c r="AD12171"/>
      <c r="AE12171"/>
    </row>
    <row r="12172" spans="28:31" ht="13" x14ac:dyDescent="0.3">
      <c r="AB12172"/>
      <c r="AC12172"/>
      <c r="AD12172"/>
      <c r="AE12172"/>
    </row>
    <row r="12173" spans="28:31" ht="13" x14ac:dyDescent="0.3">
      <c r="AB12173"/>
      <c r="AC12173"/>
      <c r="AD12173"/>
      <c r="AE12173"/>
    </row>
    <row r="12174" spans="28:31" ht="13" x14ac:dyDescent="0.3">
      <c r="AB12174"/>
      <c r="AC12174"/>
      <c r="AD12174"/>
      <c r="AE12174"/>
    </row>
    <row r="12175" spans="28:31" ht="13" x14ac:dyDescent="0.3">
      <c r="AB12175"/>
      <c r="AC12175"/>
      <c r="AD12175"/>
      <c r="AE12175"/>
    </row>
    <row r="12176" spans="28:31" ht="13" x14ac:dyDescent="0.3">
      <c r="AB12176"/>
      <c r="AC12176"/>
      <c r="AD12176"/>
      <c r="AE12176"/>
    </row>
    <row r="12177" spans="28:31" ht="13" x14ac:dyDescent="0.3">
      <c r="AB12177"/>
      <c r="AC12177"/>
      <c r="AD12177"/>
      <c r="AE12177"/>
    </row>
    <row r="12178" spans="28:31" ht="13" x14ac:dyDescent="0.3">
      <c r="AB12178"/>
      <c r="AC12178"/>
      <c r="AD12178"/>
      <c r="AE12178"/>
    </row>
    <row r="12179" spans="28:31" ht="13" x14ac:dyDescent="0.3">
      <c r="AB12179"/>
      <c r="AC12179"/>
      <c r="AD12179"/>
      <c r="AE12179"/>
    </row>
    <row r="12180" spans="28:31" ht="13" x14ac:dyDescent="0.3">
      <c r="AB12180"/>
      <c r="AC12180"/>
      <c r="AD12180"/>
      <c r="AE12180"/>
    </row>
    <row r="12181" spans="28:31" ht="13" x14ac:dyDescent="0.3">
      <c r="AB12181"/>
      <c r="AC12181"/>
      <c r="AD12181"/>
      <c r="AE12181"/>
    </row>
    <row r="12182" spans="28:31" ht="13" x14ac:dyDescent="0.3">
      <c r="AB12182"/>
      <c r="AC12182"/>
      <c r="AD12182"/>
      <c r="AE12182"/>
    </row>
    <row r="12183" spans="28:31" ht="13" x14ac:dyDescent="0.3">
      <c r="AB12183"/>
      <c r="AC12183"/>
      <c r="AD12183"/>
      <c r="AE12183"/>
    </row>
    <row r="12184" spans="28:31" ht="13" x14ac:dyDescent="0.3">
      <c r="AB12184"/>
      <c r="AC12184"/>
      <c r="AD12184"/>
      <c r="AE12184"/>
    </row>
    <row r="12185" spans="28:31" ht="13" x14ac:dyDescent="0.3">
      <c r="AB12185"/>
      <c r="AC12185"/>
      <c r="AD12185"/>
      <c r="AE12185"/>
    </row>
    <row r="12186" spans="28:31" ht="13" x14ac:dyDescent="0.3">
      <c r="AB12186"/>
      <c r="AC12186"/>
      <c r="AD12186"/>
      <c r="AE12186"/>
    </row>
    <row r="12187" spans="28:31" ht="13" x14ac:dyDescent="0.3">
      <c r="AB12187"/>
      <c r="AC12187"/>
      <c r="AD12187"/>
      <c r="AE12187"/>
    </row>
    <row r="12188" spans="28:31" ht="13" x14ac:dyDescent="0.3">
      <c r="AB12188"/>
      <c r="AC12188"/>
      <c r="AD12188"/>
      <c r="AE12188"/>
    </row>
    <row r="12189" spans="28:31" ht="13" x14ac:dyDescent="0.3">
      <c r="AB12189"/>
      <c r="AC12189"/>
      <c r="AD12189"/>
      <c r="AE12189"/>
    </row>
    <row r="12190" spans="28:31" ht="13" x14ac:dyDescent="0.3">
      <c r="AB12190"/>
      <c r="AC12190"/>
      <c r="AD12190"/>
      <c r="AE12190"/>
    </row>
    <row r="12191" spans="28:31" ht="13" x14ac:dyDescent="0.3">
      <c r="AB12191"/>
      <c r="AC12191"/>
      <c r="AD12191"/>
      <c r="AE12191"/>
    </row>
    <row r="12192" spans="28:31" ht="13" x14ac:dyDescent="0.3">
      <c r="AB12192"/>
      <c r="AC12192"/>
      <c r="AD12192"/>
      <c r="AE12192"/>
    </row>
    <row r="12193" spans="28:31" ht="13" x14ac:dyDescent="0.3">
      <c r="AB12193"/>
      <c r="AC12193"/>
      <c r="AD12193"/>
      <c r="AE12193"/>
    </row>
    <row r="12194" spans="28:31" ht="13" x14ac:dyDescent="0.3">
      <c r="AB12194"/>
      <c r="AC12194"/>
      <c r="AD12194"/>
      <c r="AE12194"/>
    </row>
    <row r="12195" spans="28:31" ht="13" x14ac:dyDescent="0.3">
      <c r="AB12195"/>
      <c r="AC12195"/>
      <c r="AD12195"/>
      <c r="AE12195"/>
    </row>
    <row r="12196" spans="28:31" ht="13" x14ac:dyDescent="0.3">
      <c r="AB12196"/>
      <c r="AC12196"/>
      <c r="AD12196"/>
      <c r="AE12196"/>
    </row>
    <row r="12197" spans="28:31" ht="13" x14ac:dyDescent="0.3">
      <c r="AB12197"/>
      <c r="AC12197"/>
      <c r="AD12197"/>
      <c r="AE12197"/>
    </row>
    <row r="12198" spans="28:31" ht="13" x14ac:dyDescent="0.3">
      <c r="AB12198"/>
      <c r="AC12198"/>
      <c r="AD12198"/>
      <c r="AE12198"/>
    </row>
    <row r="12199" spans="28:31" ht="13" x14ac:dyDescent="0.3">
      <c r="AB12199"/>
      <c r="AC12199"/>
      <c r="AD12199"/>
      <c r="AE12199"/>
    </row>
    <row r="12200" spans="28:31" ht="13" x14ac:dyDescent="0.3">
      <c r="AB12200"/>
      <c r="AC12200"/>
      <c r="AD12200"/>
      <c r="AE12200"/>
    </row>
    <row r="12201" spans="28:31" ht="13" x14ac:dyDescent="0.3">
      <c r="AB12201"/>
      <c r="AC12201"/>
      <c r="AD12201"/>
      <c r="AE12201"/>
    </row>
    <row r="12202" spans="28:31" ht="13" x14ac:dyDescent="0.3">
      <c r="AB12202"/>
      <c r="AC12202"/>
      <c r="AD12202"/>
      <c r="AE12202"/>
    </row>
    <row r="12203" spans="28:31" ht="13" x14ac:dyDescent="0.3">
      <c r="AB12203"/>
      <c r="AC12203"/>
      <c r="AD12203"/>
      <c r="AE12203"/>
    </row>
    <row r="12204" spans="28:31" ht="13" x14ac:dyDescent="0.3">
      <c r="AB12204"/>
      <c r="AC12204"/>
      <c r="AD12204"/>
      <c r="AE12204"/>
    </row>
    <row r="12205" spans="28:31" ht="13" x14ac:dyDescent="0.3">
      <c r="AB12205"/>
      <c r="AC12205"/>
      <c r="AD12205"/>
      <c r="AE12205"/>
    </row>
    <row r="12206" spans="28:31" ht="13" x14ac:dyDescent="0.3">
      <c r="AB12206"/>
      <c r="AC12206"/>
      <c r="AD12206"/>
      <c r="AE12206"/>
    </row>
    <row r="12207" spans="28:31" ht="13" x14ac:dyDescent="0.3">
      <c r="AB12207"/>
      <c r="AC12207"/>
      <c r="AD12207"/>
      <c r="AE12207"/>
    </row>
    <row r="12208" spans="28:31" ht="13" x14ac:dyDescent="0.3">
      <c r="AB12208"/>
      <c r="AC12208"/>
      <c r="AD12208"/>
      <c r="AE12208"/>
    </row>
    <row r="12209" spans="28:31" ht="13" x14ac:dyDescent="0.3">
      <c r="AB12209"/>
      <c r="AC12209"/>
      <c r="AD12209"/>
      <c r="AE12209"/>
    </row>
    <row r="12210" spans="28:31" ht="13" x14ac:dyDescent="0.3">
      <c r="AB12210"/>
      <c r="AC12210"/>
      <c r="AD12210"/>
      <c r="AE12210"/>
    </row>
    <row r="12211" spans="28:31" ht="13" x14ac:dyDescent="0.3">
      <c r="AB12211"/>
      <c r="AC12211"/>
      <c r="AD12211"/>
      <c r="AE12211"/>
    </row>
    <row r="12212" spans="28:31" ht="13" x14ac:dyDescent="0.3">
      <c r="AB12212"/>
      <c r="AC12212"/>
      <c r="AD12212"/>
      <c r="AE12212"/>
    </row>
    <row r="12213" spans="28:31" ht="13" x14ac:dyDescent="0.3">
      <c r="AB12213"/>
      <c r="AC12213"/>
      <c r="AD12213"/>
      <c r="AE12213"/>
    </row>
    <row r="12214" spans="28:31" ht="13" x14ac:dyDescent="0.3">
      <c r="AB12214"/>
      <c r="AC12214"/>
      <c r="AD12214"/>
      <c r="AE12214"/>
    </row>
    <row r="12215" spans="28:31" ht="13" x14ac:dyDescent="0.3">
      <c r="AB12215"/>
      <c r="AC12215"/>
      <c r="AD12215"/>
      <c r="AE12215"/>
    </row>
    <row r="12216" spans="28:31" ht="13" x14ac:dyDescent="0.3">
      <c r="AB12216"/>
      <c r="AC12216"/>
      <c r="AD12216"/>
      <c r="AE12216"/>
    </row>
    <row r="12217" spans="28:31" ht="13" x14ac:dyDescent="0.3">
      <c r="AB12217"/>
      <c r="AC12217"/>
      <c r="AD12217"/>
      <c r="AE12217"/>
    </row>
    <row r="12218" spans="28:31" ht="13" x14ac:dyDescent="0.3">
      <c r="AB12218"/>
      <c r="AC12218"/>
      <c r="AD12218"/>
      <c r="AE12218"/>
    </row>
    <row r="12219" spans="28:31" ht="13" x14ac:dyDescent="0.3">
      <c r="AB12219"/>
      <c r="AC12219"/>
      <c r="AD12219"/>
      <c r="AE12219"/>
    </row>
    <row r="12220" spans="28:31" ht="13" x14ac:dyDescent="0.3">
      <c r="AB12220"/>
      <c r="AC12220"/>
      <c r="AD12220"/>
      <c r="AE12220"/>
    </row>
    <row r="12221" spans="28:31" ht="13" x14ac:dyDescent="0.3">
      <c r="AB12221"/>
      <c r="AC12221"/>
      <c r="AD12221"/>
      <c r="AE12221"/>
    </row>
    <row r="12222" spans="28:31" ht="13" x14ac:dyDescent="0.3">
      <c r="AB12222"/>
      <c r="AC12222"/>
      <c r="AD12222"/>
      <c r="AE12222"/>
    </row>
    <row r="12223" spans="28:31" ht="13" x14ac:dyDescent="0.3">
      <c r="AB12223"/>
      <c r="AC12223"/>
      <c r="AD12223"/>
      <c r="AE12223"/>
    </row>
    <row r="12224" spans="28:31" ht="13" x14ac:dyDescent="0.3">
      <c r="AB12224"/>
      <c r="AC12224"/>
      <c r="AD12224"/>
      <c r="AE12224"/>
    </row>
    <row r="12225" spans="28:31" ht="13" x14ac:dyDescent="0.3">
      <c r="AB12225"/>
      <c r="AC12225"/>
      <c r="AD12225"/>
      <c r="AE12225"/>
    </row>
    <row r="12226" spans="28:31" ht="13" x14ac:dyDescent="0.3">
      <c r="AB12226"/>
      <c r="AC12226"/>
      <c r="AD12226"/>
      <c r="AE12226"/>
    </row>
    <row r="12227" spans="28:31" ht="13" x14ac:dyDescent="0.3">
      <c r="AB12227"/>
      <c r="AC12227"/>
      <c r="AD12227"/>
      <c r="AE12227"/>
    </row>
    <row r="12228" spans="28:31" ht="13" x14ac:dyDescent="0.3">
      <c r="AB12228"/>
      <c r="AC12228"/>
      <c r="AD12228"/>
      <c r="AE12228"/>
    </row>
    <row r="12229" spans="28:31" ht="13" x14ac:dyDescent="0.3">
      <c r="AB12229"/>
      <c r="AC12229"/>
      <c r="AD12229"/>
      <c r="AE12229"/>
    </row>
    <row r="12230" spans="28:31" ht="13" x14ac:dyDescent="0.3">
      <c r="AB12230"/>
      <c r="AC12230"/>
      <c r="AD12230"/>
      <c r="AE12230"/>
    </row>
    <row r="12231" spans="28:31" ht="13" x14ac:dyDescent="0.3">
      <c r="AB12231"/>
      <c r="AC12231"/>
      <c r="AD12231"/>
      <c r="AE12231"/>
    </row>
    <row r="12232" spans="28:31" ht="13" x14ac:dyDescent="0.3">
      <c r="AB12232"/>
      <c r="AC12232"/>
      <c r="AD12232"/>
      <c r="AE12232"/>
    </row>
    <row r="12233" spans="28:31" ht="13" x14ac:dyDescent="0.3">
      <c r="AB12233"/>
      <c r="AC12233"/>
      <c r="AD12233"/>
      <c r="AE12233"/>
    </row>
    <row r="12234" spans="28:31" ht="13" x14ac:dyDescent="0.3">
      <c r="AB12234"/>
      <c r="AC12234"/>
      <c r="AD12234"/>
      <c r="AE12234"/>
    </row>
    <row r="12235" spans="28:31" ht="13" x14ac:dyDescent="0.3">
      <c r="AB12235"/>
      <c r="AC12235"/>
      <c r="AD12235"/>
      <c r="AE12235"/>
    </row>
    <row r="12236" spans="28:31" ht="13" x14ac:dyDescent="0.3">
      <c r="AB12236"/>
      <c r="AC12236"/>
      <c r="AD12236"/>
      <c r="AE12236"/>
    </row>
    <row r="12237" spans="28:31" ht="13" x14ac:dyDescent="0.3">
      <c r="AB12237"/>
      <c r="AC12237"/>
      <c r="AD12237"/>
      <c r="AE12237"/>
    </row>
    <row r="12238" spans="28:31" ht="13" x14ac:dyDescent="0.3">
      <c r="AB12238"/>
      <c r="AC12238"/>
      <c r="AD12238"/>
      <c r="AE12238"/>
    </row>
    <row r="12239" spans="28:31" ht="13" x14ac:dyDescent="0.3">
      <c r="AB12239"/>
      <c r="AC12239"/>
      <c r="AD12239"/>
      <c r="AE12239"/>
    </row>
    <row r="12240" spans="28:31" ht="13" x14ac:dyDescent="0.3">
      <c r="AB12240"/>
      <c r="AC12240"/>
      <c r="AD12240"/>
      <c r="AE12240"/>
    </row>
    <row r="12241" spans="28:31" ht="13" x14ac:dyDescent="0.3">
      <c r="AB12241"/>
      <c r="AC12241"/>
      <c r="AD12241"/>
      <c r="AE12241"/>
    </row>
    <row r="12242" spans="28:31" ht="13" x14ac:dyDescent="0.3">
      <c r="AB12242"/>
      <c r="AC12242"/>
      <c r="AD12242"/>
      <c r="AE12242"/>
    </row>
    <row r="12243" spans="28:31" ht="13" x14ac:dyDescent="0.3">
      <c r="AB12243"/>
      <c r="AC12243"/>
      <c r="AD12243"/>
      <c r="AE12243"/>
    </row>
    <row r="12244" spans="28:31" ht="13" x14ac:dyDescent="0.3">
      <c r="AB12244"/>
      <c r="AC12244"/>
      <c r="AD12244"/>
      <c r="AE12244"/>
    </row>
    <row r="12245" spans="28:31" ht="13" x14ac:dyDescent="0.3">
      <c r="AB12245"/>
      <c r="AC12245"/>
      <c r="AD12245"/>
      <c r="AE12245"/>
    </row>
    <row r="12246" spans="28:31" ht="13" x14ac:dyDescent="0.3">
      <c r="AB12246"/>
      <c r="AC12246"/>
      <c r="AD12246"/>
      <c r="AE12246"/>
    </row>
    <row r="12247" spans="28:31" ht="13" x14ac:dyDescent="0.3">
      <c r="AB12247"/>
      <c r="AC12247"/>
      <c r="AD12247"/>
      <c r="AE12247"/>
    </row>
    <row r="12248" spans="28:31" ht="13" x14ac:dyDescent="0.3">
      <c r="AB12248"/>
      <c r="AC12248"/>
      <c r="AD12248"/>
      <c r="AE12248"/>
    </row>
    <row r="12249" spans="28:31" ht="13" x14ac:dyDescent="0.3">
      <c r="AB12249"/>
      <c r="AC12249"/>
      <c r="AD12249"/>
      <c r="AE12249"/>
    </row>
    <row r="12250" spans="28:31" ht="13" x14ac:dyDescent="0.3">
      <c r="AB12250"/>
      <c r="AC12250"/>
      <c r="AD12250"/>
      <c r="AE12250"/>
    </row>
    <row r="12251" spans="28:31" ht="13" x14ac:dyDescent="0.3">
      <c r="AB12251"/>
      <c r="AC12251"/>
      <c r="AD12251"/>
      <c r="AE12251"/>
    </row>
    <row r="12252" spans="28:31" ht="13" x14ac:dyDescent="0.3">
      <c r="AB12252"/>
      <c r="AC12252"/>
      <c r="AD12252"/>
      <c r="AE12252"/>
    </row>
    <row r="12253" spans="28:31" ht="13" x14ac:dyDescent="0.3">
      <c r="AB12253"/>
      <c r="AC12253"/>
      <c r="AD12253"/>
      <c r="AE12253"/>
    </row>
    <row r="12254" spans="28:31" ht="13" x14ac:dyDescent="0.3">
      <c r="AB12254"/>
      <c r="AC12254"/>
      <c r="AD12254"/>
      <c r="AE12254"/>
    </row>
    <row r="12255" spans="28:31" ht="13" x14ac:dyDescent="0.3">
      <c r="AB12255"/>
      <c r="AC12255"/>
      <c r="AD12255"/>
      <c r="AE12255"/>
    </row>
    <row r="12256" spans="28:31" ht="13" x14ac:dyDescent="0.3">
      <c r="AB12256"/>
      <c r="AC12256"/>
      <c r="AD12256"/>
      <c r="AE12256"/>
    </row>
    <row r="12257" spans="28:31" ht="13" x14ac:dyDescent="0.3">
      <c r="AB12257"/>
      <c r="AC12257"/>
      <c r="AD12257"/>
      <c r="AE12257"/>
    </row>
    <row r="12258" spans="28:31" ht="13" x14ac:dyDescent="0.3">
      <c r="AB12258"/>
      <c r="AC12258"/>
      <c r="AD12258"/>
      <c r="AE12258"/>
    </row>
    <row r="12259" spans="28:31" ht="13" x14ac:dyDescent="0.3">
      <c r="AB12259"/>
      <c r="AC12259"/>
      <c r="AD12259"/>
      <c r="AE12259"/>
    </row>
    <row r="12260" spans="28:31" ht="13" x14ac:dyDescent="0.3">
      <c r="AB12260"/>
      <c r="AC12260"/>
      <c r="AD12260"/>
      <c r="AE12260"/>
    </row>
    <row r="12261" spans="28:31" ht="13" x14ac:dyDescent="0.3">
      <c r="AB12261"/>
      <c r="AC12261"/>
      <c r="AD12261"/>
      <c r="AE12261"/>
    </row>
    <row r="12262" spans="28:31" ht="13" x14ac:dyDescent="0.3">
      <c r="AB12262"/>
      <c r="AC12262"/>
      <c r="AD12262"/>
      <c r="AE12262"/>
    </row>
    <row r="12263" spans="28:31" ht="13" x14ac:dyDescent="0.3">
      <c r="AB12263"/>
      <c r="AC12263"/>
      <c r="AD12263"/>
      <c r="AE12263"/>
    </row>
    <row r="12264" spans="28:31" ht="13" x14ac:dyDescent="0.3">
      <c r="AB12264"/>
      <c r="AC12264"/>
      <c r="AD12264"/>
      <c r="AE12264"/>
    </row>
    <row r="12265" spans="28:31" ht="13" x14ac:dyDescent="0.3">
      <c r="AB12265"/>
      <c r="AC12265"/>
      <c r="AD12265"/>
      <c r="AE12265"/>
    </row>
    <row r="12266" spans="28:31" ht="13" x14ac:dyDescent="0.3">
      <c r="AB12266"/>
      <c r="AC12266"/>
      <c r="AD12266"/>
      <c r="AE12266"/>
    </row>
    <row r="12267" spans="28:31" ht="13" x14ac:dyDescent="0.3">
      <c r="AB12267"/>
      <c r="AC12267"/>
      <c r="AD12267"/>
      <c r="AE12267"/>
    </row>
    <row r="12268" spans="28:31" ht="13" x14ac:dyDescent="0.3">
      <c r="AB12268"/>
      <c r="AC12268"/>
      <c r="AD12268"/>
      <c r="AE12268"/>
    </row>
    <row r="12269" spans="28:31" ht="13" x14ac:dyDescent="0.3">
      <c r="AB12269"/>
      <c r="AC12269"/>
      <c r="AD12269"/>
      <c r="AE12269"/>
    </row>
    <row r="12270" spans="28:31" ht="13" x14ac:dyDescent="0.3">
      <c r="AB12270"/>
      <c r="AC12270"/>
      <c r="AD12270"/>
      <c r="AE12270"/>
    </row>
    <row r="12271" spans="28:31" ht="13" x14ac:dyDescent="0.3">
      <c r="AB12271"/>
      <c r="AC12271"/>
      <c r="AD12271"/>
      <c r="AE12271"/>
    </row>
    <row r="12272" spans="28:31" ht="13" x14ac:dyDescent="0.3">
      <c r="AB12272"/>
      <c r="AC12272"/>
      <c r="AD12272"/>
      <c r="AE12272"/>
    </row>
    <row r="12273" spans="28:31" ht="13" x14ac:dyDescent="0.3">
      <c r="AB12273"/>
      <c r="AC12273"/>
      <c r="AD12273"/>
      <c r="AE12273"/>
    </row>
    <row r="12274" spans="28:31" ht="13" x14ac:dyDescent="0.3">
      <c r="AB12274"/>
      <c r="AC12274"/>
      <c r="AD12274"/>
      <c r="AE12274"/>
    </row>
    <row r="12275" spans="28:31" ht="13" x14ac:dyDescent="0.3">
      <c r="AB12275"/>
      <c r="AC12275"/>
      <c r="AD12275"/>
      <c r="AE12275"/>
    </row>
    <row r="12276" spans="28:31" ht="13" x14ac:dyDescent="0.3">
      <c r="AB12276"/>
      <c r="AC12276"/>
      <c r="AD12276"/>
      <c r="AE12276"/>
    </row>
    <row r="12277" spans="28:31" ht="13" x14ac:dyDescent="0.3">
      <c r="AB12277"/>
      <c r="AC12277"/>
      <c r="AD12277"/>
      <c r="AE12277"/>
    </row>
    <row r="12278" spans="28:31" ht="13" x14ac:dyDescent="0.3">
      <c r="AB12278"/>
      <c r="AC12278"/>
      <c r="AD12278"/>
      <c r="AE12278"/>
    </row>
    <row r="12279" spans="28:31" ht="13" x14ac:dyDescent="0.3">
      <c r="AB12279"/>
      <c r="AC12279"/>
      <c r="AD12279"/>
      <c r="AE12279"/>
    </row>
    <row r="12280" spans="28:31" ht="13" x14ac:dyDescent="0.3">
      <c r="AB12280"/>
      <c r="AC12280"/>
      <c r="AD12280"/>
      <c r="AE12280"/>
    </row>
    <row r="12281" spans="28:31" ht="13" x14ac:dyDescent="0.3">
      <c r="AB12281"/>
      <c r="AC12281"/>
      <c r="AD12281"/>
      <c r="AE12281"/>
    </row>
    <row r="12282" spans="28:31" ht="13" x14ac:dyDescent="0.3">
      <c r="AB12282"/>
      <c r="AC12282"/>
      <c r="AD12282"/>
      <c r="AE12282"/>
    </row>
    <row r="12283" spans="28:31" ht="13" x14ac:dyDescent="0.3">
      <c r="AB12283"/>
      <c r="AC12283"/>
      <c r="AD12283"/>
      <c r="AE12283"/>
    </row>
    <row r="12284" spans="28:31" ht="13" x14ac:dyDescent="0.3">
      <c r="AB12284"/>
      <c r="AC12284"/>
      <c r="AD12284"/>
      <c r="AE12284"/>
    </row>
    <row r="12285" spans="28:31" ht="13" x14ac:dyDescent="0.3">
      <c r="AB12285"/>
      <c r="AC12285"/>
      <c r="AD12285"/>
      <c r="AE12285"/>
    </row>
    <row r="12286" spans="28:31" ht="13" x14ac:dyDescent="0.3">
      <c r="AB12286"/>
      <c r="AC12286"/>
      <c r="AD12286"/>
      <c r="AE12286"/>
    </row>
    <row r="12287" spans="28:31" ht="13" x14ac:dyDescent="0.3">
      <c r="AB12287"/>
      <c r="AC12287"/>
      <c r="AD12287"/>
      <c r="AE12287"/>
    </row>
    <row r="12288" spans="28:31" ht="13" x14ac:dyDescent="0.3">
      <c r="AB12288"/>
      <c r="AC12288"/>
      <c r="AD12288"/>
      <c r="AE12288"/>
    </row>
    <row r="12289" spans="28:31" ht="13" x14ac:dyDescent="0.3">
      <c r="AB12289"/>
      <c r="AC12289"/>
      <c r="AD12289"/>
      <c r="AE12289"/>
    </row>
    <row r="12290" spans="28:31" ht="13" x14ac:dyDescent="0.3">
      <c r="AB12290"/>
      <c r="AC12290"/>
      <c r="AD12290"/>
      <c r="AE12290"/>
    </row>
    <row r="12291" spans="28:31" ht="13" x14ac:dyDescent="0.3">
      <c r="AB12291"/>
      <c r="AC12291"/>
      <c r="AD12291"/>
      <c r="AE12291"/>
    </row>
    <row r="12292" spans="28:31" ht="13" x14ac:dyDescent="0.3">
      <c r="AB12292"/>
      <c r="AC12292"/>
      <c r="AD12292"/>
      <c r="AE12292"/>
    </row>
    <row r="12293" spans="28:31" ht="13" x14ac:dyDescent="0.3">
      <c r="AB12293"/>
      <c r="AC12293"/>
      <c r="AD12293"/>
      <c r="AE12293"/>
    </row>
    <row r="12294" spans="28:31" ht="13" x14ac:dyDescent="0.3">
      <c r="AB12294"/>
      <c r="AC12294"/>
      <c r="AD12294"/>
      <c r="AE12294"/>
    </row>
    <row r="12295" spans="28:31" ht="13" x14ac:dyDescent="0.3">
      <c r="AB12295"/>
      <c r="AC12295"/>
      <c r="AD12295"/>
      <c r="AE12295"/>
    </row>
    <row r="12296" spans="28:31" ht="13" x14ac:dyDescent="0.3">
      <c r="AB12296"/>
      <c r="AC12296"/>
      <c r="AD12296"/>
      <c r="AE12296"/>
    </row>
    <row r="12297" spans="28:31" ht="13" x14ac:dyDescent="0.3">
      <c r="AB12297"/>
      <c r="AC12297"/>
      <c r="AD12297"/>
      <c r="AE12297"/>
    </row>
    <row r="12298" spans="28:31" ht="13" x14ac:dyDescent="0.3">
      <c r="AB12298"/>
      <c r="AC12298"/>
      <c r="AD12298"/>
      <c r="AE12298"/>
    </row>
    <row r="12299" spans="28:31" ht="13" x14ac:dyDescent="0.3">
      <c r="AB12299"/>
      <c r="AC12299"/>
      <c r="AD12299"/>
      <c r="AE12299"/>
    </row>
    <row r="12300" spans="28:31" ht="13" x14ac:dyDescent="0.3">
      <c r="AB12300"/>
      <c r="AC12300"/>
      <c r="AD12300"/>
      <c r="AE12300"/>
    </row>
    <row r="12301" spans="28:31" ht="13" x14ac:dyDescent="0.3">
      <c r="AB12301"/>
      <c r="AC12301"/>
      <c r="AD12301"/>
      <c r="AE12301"/>
    </row>
    <row r="12302" spans="28:31" ht="13" x14ac:dyDescent="0.3">
      <c r="AB12302"/>
      <c r="AC12302"/>
      <c r="AD12302"/>
      <c r="AE12302"/>
    </row>
    <row r="12303" spans="28:31" ht="13" x14ac:dyDescent="0.3">
      <c r="AB12303"/>
      <c r="AC12303"/>
      <c r="AD12303"/>
      <c r="AE12303"/>
    </row>
    <row r="12304" spans="28:31" ht="13" x14ac:dyDescent="0.3">
      <c r="AB12304"/>
      <c r="AC12304"/>
      <c r="AD12304"/>
      <c r="AE12304"/>
    </row>
    <row r="12305" spans="28:31" ht="13" x14ac:dyDescent="0.3">
      <c r="AB12305"/>
      <c r="AC12305"/>
      <c r="AD12305"/>
      <c r="AE12305"/>
    </row>
    <row r="12306" spans="28:31" ht="13" x14ac:dyDescent="0.3">
      <c r="AB12306"/>
      <c r="AC12306"/>
      <c r="AD12306"/>
      <c r="AE12306"/>
    </row>
    <row r="12307" spans="28:31" ht="13" x14ac:dyDescent="0.3">
      <c r="AB12307"/>
      <c r="AC12307"/>
      <c r="AD12307"/>
      <c r="AE12307"/>
    </row>
    <row r="12308" spans="28:31" ht="13" x14ac:dyDescent="0.3">
      <c r="AB12308"/>
      <c r="AC12308"/>
      <c r="AD12308"/>
      <c r="AE12308"/>
    </row>
    <row r="12309" spans="28:31" ht="13" x14ac:dyDescent="0.3">
      <c r="AB12309"/>
      <c r="AC12309"/>
      <c r="AD12309"/>
      <c r="AE12309"/>
    </row>
    <row r="12310" spans="28:31" ht="13" x14ac:dyDescent="0.3">
      <c r="AB12310"/>
      <c r="AC12310"/>
      <c r="AD12310"/>
      <c r="AE12310"/>
    </row>
    <row r="12311" spans="28:31" ht="13" x14ac:dyDescent="0.3">
      <c r="AB12311"/>
      <c r="AC12311"/>
      <c r="AD12311"/>
      <c r="AE12311"/>
    </row>
    <row r="12312" spans="28:31" ht="13" x14ac:dyDescent="0.3">
      <c r="AB12312"/>
      <c r="AC12312"/>
      <c r="AD12312"/>
      <c r="AE12312"/>
    </row>
    <row r="12313" spans="28:31" ht="13" x14ac:dyDescent="0.3">
      <c r="AB12313"/>
      <c r="AC12313"/>
      <c r="AD12313"/>
      <c r="AE12313"/>
    </row>
    <row r="12314" spans="28:31" ht="13" x14ac:dyDescent="0.3">
      <c r="AB12314"/>
      <c r="AC12314"/>
      <c r="AD12314"/>
      <c r="AE12314"/>
    </row>
    <row r="12315" spans="28:31" ht="13" x14ac:dyDescent="0.3">
      <c r="AB12315"/>
      <c r="AC12315"/>
      <c r="AD12315"/>
      <c r="AE12315"/>
    </row>
    <row r="12316" spans="28:31" ht="13" x14ac:dyDescent="0.3">
      <c r="AB12316"/>
      <c r="AC12316"/>
      <c r="AD12316"/>
      <c r="AE12316"/>
    </row>
    <row r="12317" spans="28:31" ht="13" x14ac:dyDescent="0.3">
      <c r="AB12317"/>
      <c r="AC12317"/>
      <c r="AD12317"/>
      <c r="AE12317"/>
    </row>
    <row r="12318" spans="28:31" ht="13" x14ac:dyDescent="0.3">
      <c r="AB12318"/>
      <c r="AC12318"/>
      <c r="AD12318"/>
      <c r="AE12318"/>
    </row>
    <row r="12319" spans="28:31" ht="13" x14ac:dyDescent="0.3">
      <c r="AB12319"/>
      <c r="AC12319"/>
      <c r="AD12319"/>
      <c r="AE12319"/>
    </row>
    <row r="12320" spans="28:31" ht="13" x14ac:dyDescent="0.3">
      <c r="AB12320"/>
      <c r="AC12320"/>
      <c r="AD12320"/>
      <c r="AE12320"/>
    </row>
    <row r="12321" spans="28:31" ht="13" x14ac:dyDescent="0.3">
      <c r="AB12321"/>
      <c r="AC12321"/>
      <c r="AD12321"/>
      <c r="AE12321"/>
    </row>
    <row r="12322" spans="28:31" ht="13" x14ac:dyDescent="0.3">
      <c r="AB12322"/>
      <c r="AC12322"/>
      <c r="AD12322"/>
      <c r="AE12322"/>
    </row>
    <row r="12323" spans="28:31" ht="13" x14ac:dyDescent="0.3">
      <c r="AB12323"/>
      <c r="AC12323"/>
      <c r="AD12323"/>
      <c r="AE12323"/>
    </row>
    <row r="12324" spans="28:31" ht="13" x14ac:dyDescent="0.3">
      <c r="AB12324"/>
      <c r="AC12324"/>
      <c r="AD12324"/>
      <c r="AE12324"/>
    </row>
    <row r="12325" spans="28:31" ht="13" x14ac:dyDescent="0.3">
      <c r="AB12325"/>
      <c r="AC12325"/>
      <c r="AD12325"/>
      <c r="AE12325"/>
    </row>
    <row r="12326" spans="28:31" ht="13" x14ac:dyDescent="0.3">
      <c r="AB12326"/>
      <c r="AC12326"/>
      <c r="AD12326"/>
      <c r="AE12326"/>
    </row>
    <row r="12327" spans="28:31" ht="13" x14ac:dyDescent="0.3">
      <c r="AB12327"/>
      <c r="AC12327"/>
      <c r="AD12327"/>
      <c r="AE12327"/>
    </row>
    <row r="12328" spans="28:31" ht="13" x14ac:dyDescent="0.3">
      <c r="AB12328"/>
      <c r="AC12328"/>
      <c r="AD12328"/>
      <c r="AE12328"/>
    </row>
    <row r="12329" spans="28:31" ht="13" x14ac:dyDescent="0.3">
      <c r="AB12329"/>
      <c r="AC12329"/>
      <c r="AD12329"/>
      <c r="AE12329"/>
    </row>
    <row r="12330" spans="28:31" ht="13" x14ac:dyDescent="0.3">
      <c r="AB12330"/>
      <c r="AC12330"/>
      <c r="AD12330"/>
      <c r="AE12330"/>
    </row>
    <row r="12331" spans="28:31" ht="13" x14ac:dyDescent="0.3">
      <c r="AB12331"/>
      <c r="AC12331"/>
      <c r="AD12331"/>
      <c r="AE12331"/>
    </row>
    <row r="12332" spans="28:31" ht="13" x14ac:dyDescent="0.3">
      <c r="AB12332"/>
      <c r="AC12332"/>
      <c r="AD12332"/>
      <c r="AE12332"/>
    </row>
    <row r="12333" spans="28:31" ht="13" x14ac:dyDescent="0.3">
      <c r="AB12333"/>
      <c r="AC12333"/>
      <c r="AD12333"/>
      <c r="AE12333"/>
    </row>
    <row r="12334" spans="28:31" ht="13" x14ac:dyDescent="0.3">
      <c r="AB12334"/>
      <c r="AC12334"/>
      <c r="AD12334"/>
      <c r="AE12334"/>
    </row>
    <row r="12335" spans="28:31" ht="13" x14ac:dyDescent="0.3">
      <c r="AB12335"/>
      <c r="AC12335"/>
      <c r="AD12335"/>
      <c r="AE12335"/>
    </row>
    <row r="12336" spans="28:31" ht="13" x14ac:dyDescent="0.3">
      <c r="AB12336"/>
      <c r="AC12336"/>
      <c r="AD12336"/>
      <c r="AE12336"/>
    </row>
    <row r="12337" spans="28:31" ht="13" x14ac:dyDescent="0.3">
      <c r="AB12337"/>
      <c r="AC12337"/>
      <c r="AD12337"/>
      <c r="AE12337"/>
    </row>
    <row r="12338" spans="28:31" ht="13" x14ac:dyDescent="0.3">
      <c r="AB12338"/>
      <c r="AC12338"/>
      <c r="AD12338"/>
      <c r="AE12338"/>
    </row>
    <row r="12339" spans="28:31" ht="13" x14ac:dyDescent="0.3">
      <c r="AB12339"/>
      <c r="AC12339"/>
      <c r="AD12339"/>
      <c r="AE12339"/>
    </row>
    <row r="12340" spans="28:31" ht="13" x14ac:dyDescent="0.3">
      <c r="AB12340"/>
      <c r="AC12340"/>
      <c r="AD12340"/>
      <c r="AE12340"/>
    </row>
    <row r="12341" spans="28:31" ht="13" x14ac:dyDescent="0.3">
      <c r="AB12341"/>
      <c r="AC12341"/>
      <c r="AD12341"/>
      <c r="AE12341"/>
    </row>
    <row r="12342" spans="28:31" ht="13" x14ac:dyDescent="0.3">
      <c r="AB12342"/>
      <c r="AC12342"/>
      <c r="AD12342"/>
      <c r="AE12342"/>
    </row>
    <row r="12343" spans="28:31" ht="13" x14ac:dyDescent="0.3">
      <c r="AB12343"/>
      <c r="AC12343"/>
      <c r="AD12343"/>
      <c r="AE12343"/>
    </row>
    <row r="12344" spans="28:31" ht="13" x14ac:dyDescent="0.3">
      <c r="AB12344"/>
      <c r="AC12344"/>
      <c r="AD12344"/>
      <c r="AE12344"/>
    </row>
    <row r="12345" spans="28:31" ht="13" x14ac:dyDescent="0.3">
      <c r="AB12345"/>
      <c r="AC12345"/>
      <c r="AD12345"/>
      <c r="AE12345"/>
    </row>
    <row r="12346" spans="28:31" ht="13" x14ac:dyDescent="0.3">
      <c r="AB12346"/>
      <c r="AC12346"/>
      <c r="AD12346"/>
      <c r="AE12346"/>
    </row>
    <row r="12347" spans="28:31" ht="13" x14ac:dyDescent="0.3">
      <c r="AB12347"/>
      <c r="AC12347"/>
      <c r="AD12347"/>
      <c r="AE12347"/>
    </row>
    <row r="12348" spans="28:31" ht="13" x14ac:dyDescent="0.3">
      <c r="AB12348"/>
      <c r="AC12348"/>
      <c r="AD12348"/>
      <c r="AE12348"/>
    </row>
    <row r="12349" spans="28:31" ht="13" x14ac:dyDescent="0.3">
      <c r="AB12349"/>
      <c r="AC12349"/>
      <c r="AD12349"/>
      <c r="AE12349"/>
    </row>
    <row r="12350" spans="28:31" ht="13" x14ac:dyDescent="0.3">
      <c r="AB12350"/>
      <c r="AC12350"/>
      <c r="AD12350"/>
      <c r="AE12350"/>
    </row>
    <row r="12351" spans="28:31" ht="13" x14ac:dyDescent="0.3">
      <c r="AB12351"/>
      <c r="AC12351"/>
      <c r="AD12351"/>
      <c r="AE12351"/>
    </row>
    <row r="12352" spans="28:31" ht="13" x14ac:dyDescent="0.3">
      <c r="AB12352"/>
      <c r="AC12352"/>
      <c r="AD12352"/>
      <c r="AE12352"/>
    </row>
    <row r="12353" spans="28:31" ht="13" x14ac:dyDescent="0.3">
      <c r="AB12353"/>
      <c r="AC12353"/>
      <c r="AD12353"/>
      <c r="AE12353"/>
    </row>
    <row r="12354" spans="28:31" ht="13" x14ac:dyDescent="0.3">
      <c r="AB12354"/>
      <c r="AC12354"/>
      <c r="AD12354"/>
      <c r="AE12354"/>
    </row>
    <row r="12355" spans="28:31" ht="13" x14ac:dyDescent="0.3">
      <c r="AB12355"/>
      <c r="AC12355"/>
      <c r="AD12355"/>
      <c r="AE12355"/>
    </row>
    <row r="12356" spans="28:31" ht="13" x14ac:dyDescent="0.3">
      <c r="AB12356"/>
      <c r="AC12356"/>
      <c r="AD12356"/>
      <c r="AE12356"/>
    </row>
    <row r="12357" spans="28:31" ht="13" x14ac:dyDescent="0.3">
      <c r="AB12357"/>
      <c r="AC12357"/>
      <c r="AD12357"/>
      <c r="AE12357"/>
    </row>
    <row r="12358" spans="28:31" ht="13" x14ac:dyDescent="0.3">
      <c r="AB12358"/>
      <c r="AC12358"/>
      <c r="AD12358"/>
      <c r="AE12358"/>
    </row>
    <row r="12359" spans="28:31" ht="13" x14ac:dyDescent="0.3">
      <c r="AB12359"/>
      <c r="AC12359"/>
      <c r="AD12359"/>
      <c r="AE12359"/>
    </row>
    <row r="12360" spans="28:31" ht="13" x14ac:dyDescent="0.3">
      <c r="AB12360"/>
      <c r="AC12360"/>
      <c r="AD12360"/>
      <c r="AE12360"/>
    </row>
    <row r="12361" spans="28:31" ht="13" x14ac:dyDescent="0.3">
      <c r="AB12361"/>
      <c r="AC12361"/>
      <c r="AD12361"/>
      <c r="AE12361"/>
    </row>
    <row r="12362" spans="28:31" ht="13" x14ac:dyDescent="0.3">
      <c r="AB12362"/>
      <c r="AC12362"/>
      <c r="AD12362"/>
      <c r="AE12362"/>
    </row>
    <row r="12363" spans="28:31" ht="13" x14ac:dyDescent="0.3">
      <c r="AB12363"/>
      <c r="AC12363"/>
      <c r="AD12363"/>
      <c r="AE12363"/>
    </row>
    <row r="12364" spans="28:31" ht="13" x14ac:dyDescent="0.3">
      <c r="AB12364"/>
      <c r="AC12364"/>
      <c r="AD12364"/>
      <c r="AE12364"/>
    </row>
    <row r="12365" spans="28:31" ht="13" x14ac:dyDescent="0.3">
      <c r="AB12365"/>
      <c r="AC12365"/>
      <c r="AD12365"/>
      <c r="AE12365"/>
    </row>
    <row r="12366" spans="28:31" ht="13" x14ac:dyDescent="0.3">
      <c r="AB12366"/>
      <c r="AC12366"/>
      <c r="AD12366"/>
      <c r="AE12366"/>
    </row>
    <row r="12367" spans="28:31" ht="13" x14ac:dyDescent="0.3">
      <c r="AB12367"/>
      <c r="AC12367"/>
      <c r="AD12367"/>
      <c r="AE12367"/>
    </row>
    <row r="12368" spans="28:31" ht="13" x14ac:dyDescent="0.3">
      <c r="AB12368"/>
      <c r="AC12368"/>
      <c r="AD12368"/>
      <c r="AE12368"/>
    </row>
    <row r="12369" spans="28:31" ht="13" x14ac:dyDescent="0.3">
      <c r="AB12369"/>
      <c r="AC12369"/>
      <c r="AD12369"/>
      <c r="AE12369"/>
    </row>
    <row r="12370" spans="28:31" ht="13" x14ac:dyDescent="0.3">
      <c r="AB12370"/>
      <c r="AC12370"/>
      <c r="AD12370"/>
      <c r="AE12370"/>
    </row>
    <row r="12371" spans="28:31" ht="13" x14ac:dyDescent="0.3">
      <c r="AB12371"/>
      <c r="AC12371"/>
      <c r="AD12371"/>
      <c r="AE12371"/>
    </row>
    <row r="12372" spans="28:31" ht="13" x14ac:dyDescent="0.3">
      <c r="AB12372"/>
      <c r="AC12372"/>
      <c r="AD12372"/>
      <c r="AE12372"/>
    </row>
    <row r="12373" spans="28:31" ht="13" x14ac:dyDescent="0.3">
      <c r="AB12373"/>
      <c r="AC12373"/>
      <c r="AD12373"/>
      <c r="AE12373"/>
    </row>
    <row r="12374" spans="28:31" ht="13" x14ac:dyDescent="0.3">
      <c r="AB12374"/>
      <c r="AC12374"/>
      <c r="AD12374"/>
      <c r="AE12374"/>
    </row>
    <row r="12375" spans="28:31" ht="13" x14ac:dyDescent="0.3">
      <c r="AB12375"/>
      <c r="AC12375"/>
      <c r="AD12375"/>
      <c r="AE12375"/>
    </row>
    <row r="12376" spans="28:31" ht="13" x14ac:dyDescent="0.3">
      <c r="AB12376"/>
      <c r="AC12376"/>
      <c r="AD12376"/>
      <c r="AE12376"/>
    </row>
    <row r="12377" spans="28:31" ht="13" x14ac:dyDescent="0.3">
      <c r="AB12377"/>
      <c r="AC12377"/>
      <c r="AD12377"/>
      <c r="AE12377"/>
    </row>
    <row r="12378" spans="28:31" ht="13" x14ac:dyDescent="0.3">
      <c r="AB12378"/>
      <c r="AC12378"/>
      <c r="AD12378"/>
      <c r="AE12378"/>
    </row>
    <row r="12379" spans="28:31" ht="13" x14ac:dyDescent="0.3">
      <c r="AB12379"/>
      <c r="AC12379"/>
      <c r="AD12379"/>
      <c r="AE12379"/>
    </row>
    <row r="12380" spans="28:31" ht="13" x14ac:dyDescent="0.3">
      <c r="AB12380"/>
      <c r="AC12380"/>
      <c r="AD12380"/>
      <c r="AE12380"/>
    </row>
    <row r="12381" spans="28:31" ht="13" x14ac:dyDescent="0.3">
      <c r="AB12381"/>
      <c r="AC12381"/>
      <c r="AD12381"/>
      <c r="AE12381"/>
    </row>
    <row r="12382" spans="28:31" ht="13" x14ac:dyDescent="0.3">
      <c r="AB12382"/>
      <c r="AC12382"/>
      <c r="AD12382"/>
      <c r="AE12382"/>
    </row>
    <row r="12383" spans="28:31" ht="13" x14ac:dyDescent="0.3">
      <c r="AB12383"/>
      <c r="AC12383"/>
      <c r="AD12383"/>
      <c r="AE12383"/>
    </row>
    <row r="12384" spans="28:31" ht="13" x14ac:dyDescent="0.3">
      <c r="AB12384"/>
      <c r="AC12384"/>
      <c r="AD12384"/>
      <c r="AE12384"/>
    </row>
    <row r="12385" spans="28:31" ht="13" x14ac:dyDescent="0.3">
      <c r="AB12385"/>
      <c r="AC12385"/>
      <c r="AD12385"/>
      <c r="AE12385"/>
    </row>
    <row r="12386" spans="28:31" ht="13" x14ac:dyDescent="0.3">
      <c r="AB12386"/>
      <c r="AC12386"/>
      <c r="AD12386"/>
      <c r="AE12386"/>
    </row>
    <row r="12387" spans="28:31" ht="13" x14ac:dyDescent="0.3">
      <c r="AB12387"/>
      <c r="AC12387"/>
      <c r="AD12387"/>
      <c r="AE12387"/>
    </row>
    <row r="12388" spans="28:31" ht="13" x14ac:dyDescent="0.3">
      <c r="AB12388"/>
      <c r="AC12388"/>
      <c r="AD12388"/>
      <c r="AE12388"/>
    </row>
    <row r="12389" spans="28:31" ht="13" x14ac:dyDescent="0.3">
      <c r="AB12389"/>
      <c r="AC12389"/>
      <c r="AD12389"/>
      <c r="AE12389"/>
    </row>
    <row r="12390" spans="28:31" ht="13" x14ac:dyDescent="0.3">
      <c r="AB12390"/>
      <c r="AC12390"/>
      <c r="AD12390"/>
      <c r="AE12390"/>
    </row>
    <row r="12391" spans="28:31" ht="13" x14ac:dyDescent="0.3">
      <c r="AB12391"/>
      <c r="AC12391"/>
      <c r="AD12391"/>
      <c r="AE12391"/>
    </row>
    <row r="12392" spans="28:31" ht="13" x14ac:dyDescent="0.3">
      <c r="AB12392"/>
      <c r="AC12392"/>
      <c r="AD12392"/>
      <c r="AE12392"/>
    </row>
    <row r="12393" spans="28:31" ht="13" x14ac:dyDescent="0.3">
      <c r="AB12393"/>
      <c r="AC12393"/>
      <c r="AD12393"/>
      <c r="AE12393"/>
    </row>
    <row r="12394" spans="28:31" ht="13" x14ac:dyDescent="0.3">
      <c r="AB12394"/>
      <c r="AC12394"/>
      <c r="AD12394"/>
      <c r="AE12394"/>
    </row>
    <row r="12395" spans="28:31" ht="13" x14ac:dyDescent="0.3">
      <c r="AB12395"/>
      <c r="AC12395"/>
      <c r="AD12395"/>
      <c r="AE12395"/>
    </row>
    <row r="12396" spans="28:31" ht="13" x14ac:dyDescent="0.3">
      <c r="AB12396"/>
      <c r="AC12396"/>
      <c r="AD12396"/>
      <c r="AE12396"/>
    </row>
    <row r="12397" spans="28:31" ht="13" x14ac:dyDescent="0.3">
      <c r="AB12397"/>
      <c r="AC12397"/>
      <c r="AD12397"/>
      <c r="AE12397"/>
    </row>
    <row r="12398" spans="28:31" ht="13" x14ac:dyDescent="0.3">
      <c r="AB12398"/>
      <c r="AC12398"/>
      <c r="AD12398"/>
      <c r="AE12398"/>
    </row>
    <row r="12399" spans="28:31" ht="13" x14ac:dyDescent="0.3">
      <c r="AB12399"/>
      <c r="AC12399"/>
      <c r="AD12399"/>
      <c r="AE12399"/>
    </row>
    <row r="12400" spans="28:31" ht="13" x14ac:dyDescent="0.3">
      <c r="AB12400"/>
      <c r="AC12400"/>
      <c r="AD12400"/>
      <c r="AE12400"/>
    </row>
    <row r="12401" spans="28:31" ht="13" x14ac:dyDescent="0.3">
      <c r="AB12401"/>
      <c r="AC12401"/>
      <c r="AD12401"/>
      <c r="AE12401"/>
    </row>
    <row r="12402" spans="28:31" ht="13" x14ac:dyDescent="0.3">
      <c r="AB12402"/>
      <c r="AC12402"/>
      <c r="AD12402"/>
      <c r="AE12402"/>
    </row>
    <row r="12403" spans="28:31" ht="13" x14ac:dyDescent="0.3">
      <c r="AB12403"/>
      <c r="AC12403"/>
      <c r="AD12403"/>
      <c r="AE12403"/>
    </row>
    <row r="12404" spans="28:31" ht="13" x14ac:dyDescent="0.3">
      <c r="AB12404"/>
      <c r="AC12404"/>
      <c r="AD12404"/>
      <c r="AE12404"/>
    </row>
    <row r="12405" spans="28:31" ht="13" x14ac:dyDescent="0.3">
      <c r="AB12405"/>
      <c r="AC12405"/>
      <c r="AD12405"/>
      <c r="AE12405"/>
    </row>
    <row r="12406" spans="28:31" ht="13" x14ac:dyDescent="0.3">
      <c r="AB12406"/>
      <c r="AC12406"/>
      <c r="AD12406"/>
      <c r="AE12406"/>
    </row>
    <row r="12407" spans="28:31" ht="13" x14ac:dyDescent="0.3">
      <c r="AB12407"/>
      <c r="AC12407"/>
      <c r="AD12407"/>
      <c r="AE12407"/>
    </row>
    <row r="12408" spans="28:31" ht="13" x14ac:dyDescent="0.3">
      <c r="AB12408"/>
      <c r="AC12408"/>
      <c r="AD12408"/>
      <c r="AE12408"/>
    </row>
    <row r="12409" spans="28:31" ht="13" x14ac:dyDescent="0.3">
      <c r="AB12409"/>
      <c r="AC12409"/>
      <c r="AD12409"/>
      <c r="AE12409"/>
    </row>
    <row r="12410" spans="28:31" ht="13" x14ac:dyDescent="0.3">
      <c r="AB12410"/>
      <c r="AC12410"/>
      <c r="AD12410"/>
      <c r="AE12410"/>
    </row>
    <row r="12411" spans="28:31" ht="13" x14ac:dyDescent="0.3">
      <c r="AB12411"/>
      <c r="AC12411"/>
      <c r="AD12411"/>
      <c r="AE12411"/>
    </row>
    <row r="12412" spans="28:31" ht="13" x14ac:dyDescent="0.3">
      <c r="AB12412"/>
      <c r="AC12412"/>
      <c r="AD12412"/>
      <c r="AE12412"/>
    </row>
    <row r="12413" spans="28:31" ht="13" x14ac:dyDescent="0.3">
      <c r="AB12413"/>
      <c r="AC12413"/>
      <c r="AD12413"/>
      <c r="AE12413"/>
    </row>
    <row r="12414" spans="28:31" ht="13" x14ac:dyDescent="0.3">
      <c r="AB12414"/>
      <c r="AC12414"/>
      <c r="AD12414"/>
      <c r="AE12414"/>
    </row>
    <row r="12415" spans="28:31" ht="13" x14ac:dyDescent="0.3">
      <c r="AB12415"/>
      <c r="AC12415"/>
      <c r="AD12415"/>
      <c r="AE12415"/>
    </row>
    <row r="12416" spans="28:31" ht="13" x14ac:dyDescent="0.3">
      <c r="AB12416"/>
      <c r="AC12416"/>
      <c r="AD12416"/>
      <c r="AE12416"/>
    </row>
    <row r="12417" spans="28:31" ht="13" x14ac:dyDescent="0.3">
      <c r="AB12417"/>
      <c r="AC12417"/>
      <c r="AD12417"/>
      <c r="AE12417"/>
    </row>
    <row r="12418" spans="28:31" ht="13" x14ac:dyDescent="0.3">
      <c r="AB12418"/>
      <c r="AC12418"/>
      <c r="AD12418"/>
      <c r="AE12418"/>
    </row>
    <row r="12419" spans="28:31" ht="13" x14ac:dyDescent="0.3">
      <c r="AB12419"/>
      <c r="AC12419"/>
      <c r="AD12419"/>
      <c r="AE12419"/>
    </row>
    <row r="12420" spans="28:31" ht="13" x14ac:dyDescent="0.3">
      <c r="AB12420"/>
      <c r="AC12420"/>
      <c r="AD12420"/>
      <c r="AE12420"/>
    </row>
    <row r="12421" spans="28:31" ht="13" x14ac:dyDescent="0.3">
      <c r="AB12421"/>
      <c r="AC12421"/>
      <c r="AD12421"/>
      <c r="AE12421"/>
    </row>
    <row r="12422" spans="28:31" ht="13" x14ac:dyDescent="0.3">
      <c r="AB12422"/>
      <c r="AC12422"/>
      <c r="AD12422"/>
      <c r="AE12422"/>
    </row>
    <row r="12423" spans="28:31" ht="13" x14ac:dyDescent="0.3">
      <c r="AB12423"/>
      <c r="AC12423"/>
      <c r="AD12423"/>
      <c r="AE12423"/>
    </row>
    <row r="12424" spans="28:31" ht="13" x14ac:dyDescent="0.3">
      <c r="AB12424"/>
      <c r="AC12424"/>
      <c r="AD12424"/>
      <c r="AE12424"/>
    </row>
    <row r="12425" spans="28:31" ht="13" x14ac:dyDescent="0.3">
      <c r="AB12425"/>
      <c r="AC12425"/>
      <c r="AD12425"/>
      <c r="AE12425"/>
    </row>
    <row r="12426" spans="28:31" ht="13" x14ac:dyDescent="0.3">
      <c r="AB12426"/>
      <c r="AC12426"/>
      <c r="AD12426"/>
      <c r="AE12426"/>
    </row>
    <row r="12427" spans="28:31" ht="13" x14ac:dyDescent="0.3">
      <c r="AB12427"/>
      <c r="AC12427"/>
      <c r="AD12427"/>
      <c r="AE12427"/>
    </row>
    <row r="12428" spans="28:31" ht="13" x14ac:dyDescent="0.3">
      <c r="AB12428"/>
      <c r="AC12428"/>
      <c r="AD12428"/>
      <c r="AE12428"/>
    </row>
    <row r="12429" spans="28:31" ht="13" x14ac:dyDescent="0.3">
      <c r="AB12429"/>
      <c r="AC12429"/>
      <c r="AD12429"/>
      <c r="AE12429"/>
    </row>
    <row r="12430" spans="28:31" ht="13" x14ac:dyDescent="0.3">
      <c r="AB12430"/>
      <c r="AC12430"/>
      <c r="AD12430"/>
      <c r="AE12430"/>
    </row>
    <row r="12431" spans="28:31" ht="13" x14ac:dyDescent="0.3">
      <c r="AB12431"/>
      <c r="AC12431"/>
      <c r="AD12431"/>
      <c r="AE12431"/>
    </row>
    <row r="12432" spans="28:31" ht="13" x14ac:dyDescent="0.3">
      <c r="AB12432"/>
      <c r="AC12432"/>
      <c r="AD12432"/>
      <c r="AE12432"/>
    </row>
    <row r="12433" spans="28:31" ht="13" x14ac:dyDescent="0.3">
      <c r="AB12433"/>
      <c r="AC12433"/>
      <c r="AD12433"/>
      <c r="AE12433"/>
    </row>
    <row r="12434" spans="28:31" ht="13" x14ac:dyDescent="0.3">
      <c r="AB12434"/>
      <c r="AC12434"/>
      <c r="AD12434"/>
      <c r="AE12434"/>
    </row>
    <row r="12435" spans="28:31" ht="13" x14ac:dyDescent="0.3">
      <c r="AB12435"/>
      <c r="AC12435"/>
      <c r="AD12435"/>
      <c r="AE12435"/>
    </row>
    <row r="12436" spans="28:31" ht="13" x14ac:dyDescent="0.3">
      <c r="AB12436"/>
      <c r="AC12436"/>
      <c r="AD12436"/>
      <c r="AE12436"/>
    </row>
    <row r="12437" spans="28:31" ht="13" x14ac:dyDescent="0.3">
      <c r="AB12437"/>
      <c r="AC12437"/>
      <c r="AD12437"/>
      <c r="AE12437"/>
    </row>
    <row r="12438" spans="28:31" ht="13" x14ac:dyDescent="0.3">
      <c r="AB12438"/>
      <c r="AC12438"/>
      <c r="AD12438"/>
      <c r="AE12438"/>
    </row>
    <row r="12439" spans="28:31" ht="13" x14ac:dyDescent="0.3">
      <c r="AB12439"/>
      <c r="AC12439"/>
      <c r="AD12439"/>
      <c r="AE12439"/>
    </row>
    <row r="12440" spans="28:31" ht="13" x14ac:dyDescent="0.3">
      <c r="AB12440"/>
      <c r="AC12440"/>
      <c r="AD12440"/>
      <c r="AE12440"/>
    </row>
    <row r="12441" spans="28:31" ht="13" x14ac:dyDescent="0.3">
      <c r="AB12441"/>
      <c r="AC12441"/>
      <c r="AD12441"/>
      <c r="AE12441"/>
    </row>
    <row r="12442" spans="28:31" ht="13" x14ac:dyDescent="0.3">
      <c r="AB12442"/>
      <c r="AC12442"/>
      <c r="AD12442"/>
      <c r="AE12442"/>
    </row>
    <row r="12443" spans="28:31" ht="13" x14ac:dyDescent="0.3">
      <c r="AB12443"/>
      <c r="AC12443"/>
      <c r="AD12443"/>
      <c r="AE12443"/>
    </row>
    <row r="12444" spans="28:31" ht="13" x14ac:dyDescent="0.3">
      <c r="AB12444"/>
      <c r="AC12444"/>
      <c r="AD12444"/>
      <c r="AE12444"/>
    </row>
    <row r="12445" spans="28:31" ht="13" x14ac:dyDescent="0.3">
      <c r="AB12445"/>
      <c r="AC12445"/>
      <c r="AD12445"/>
      <c r="AE12445"/>
    </row>
    <row r="12446" spans="28:31" ht="13" x14ac:dyDescent="0.3">
      <c r="AB12446"/>
      <c r="AC12446"/>
      <c r="AD12446"/>
      <c r="AE12446"/>
    </row>
    <row r="12447" spans="28:31" ht="13" x14ac:dyDescent="0.3">
      <c r="AB12447"/>
      <c r="AC12447"/>
      <c r="AD12447"/>
      <c r="AE12447"/>
    </row>
    <row r="12448" spans="28:31" ht="13" x14ac:dyDescent="0.3">
      <c r="AB12448"/>
      <c r="AC12448"/>
      <c r="AD12448"/>
      <c r="AE12448"/>
    </row>
    <row r="12449" spans="28:31" ht="13" x14ac:dyDescent="0.3">
      <c r="AB12449"/>
      <c r="AC12449"/>
      <c r="AD12449"/>
      <c r="AE12449"/>
    </row>
    <row r="12450" spans="28:31" ht="13" x14ac:dyDescent="0.3">
      <c r="AB12450"/>
      <c r="AC12450"/>
      <c r="AD12450"/>
      <c r="AE12450"/>
    </row>
    <row r="12451" spans="28:31" ht="13" x14ac:dyDescent="0.3">
      <c r="AB12451"/>
      <c r="AC12451"/>
      <c r="AD12451"/>
      <c r="AE12451"/>
    </row>
    <row r="12452" spans="28:31" ht="13" x14ac:dyDescent="0.3">
      <c r="AB12452"/>
      <c r="AC12452"/>
      <c r="AD12452"/>
      <c r="AE12452"/>
    </row>
    <row r="12453" spans="28:31" ht="13" x14ac:dyDescent="0.3">
      <c r="AB12453"/>
      <c r="AC12453"/>
      <c r="AD12453"/>
      <c r="AE12453"/>
    </row>
    <row r="12454" spans="28:31" ht="13" x14ac:dyDescent="0.3">
      <c r="AB12454"/>
      <c r="AC12454"/>
      <c r="AD12454"/>
      <c r="AE12454"/>
    </row>
    <row r="12455" spans="28:31" ht="13" x14ac:dyDescent="0.3">
      <c r="AB12455"/>
      <c r="AC12455"/>
      <c r="AD12455"/>
      <c r="AE12455"/>
    </row>
    <row r="12456" spans="28:31" ht="13" x14ac:dyDescent="0.3">
      <c r="AB12456"/>
      <c r="AC12456"/>
      <c r="AD12456"/>
      <c r="AE12456"/>
    </row>
    <row r="12457" spans="28:31" ht="13" x14ac:dyDescent="0.3">
      <c r="AB12457"/>
      <c r="AC12457"/>
      <c r="AD12457"/>
      <c r="AE12457"/>
    </row>
    <row r="12458" spans="28:31" ht="13" x14ac:dyDescent="0.3">
      <c r="AB12458"/>
      <c r="AC12458"/>
      <c r="AD12458"/>
      <c r="AE12458"/>
    </row>
    <row r="12459" spans="28:31" ht="13" x14ac:dyDescent="0.3">
      <c r="AB12459"/>
      <c r="AC12459"/>
      <c r="AD12459"/>
      <c r="AE12459"/>
    </row>
    <row r="12460" spans="28:31" ht="13" x14ac:dyDescent="0.3">
      <c r="AB12460"/>
      <c r="AC12460"/>
      <c r="AD12460"/>
      <c r="AE12460"/>
    </row>
    <row r="12461" spans="28:31" ht="13" x14ac:dyDescent="0.3">
      <c r="AB12461"/>
      <c r="AC12461"/>
      <c r="AD12461"/>
      <c r="AE12461"/>
    </row>
    <row r="12462" spans="28:31" ht="13" x14ac:dyDescent="0.3">
      <c r="AB12462"/>
      <c r="AC12462"/>
      <c r="AD12462"/>
      <c r="AE12462"/>
    </row>
    <row r="12463" spans="28:31" ht="13" x14ac:dyDescent="0.3">
      <c r="AB12463"/>
      <c r="AC12463"/>
      <c r="AD12463"/>
      <c r="AE12463"/>
    </row>
    <row r="12464" spans="28:31" ht="13" x14ac:dyDescent="0.3">
      <c r="AB12464"/>
      <c r="AC12464"/>
      <c r="AD12464"/>
      <c r="AE12464"/>
    </row>
    <row r="12465" spans="28:31" ht="13" x14ac:dyDescent="0.3">
      <c r="AB12465"/>
      <c r="AC12465"/>
      <c r="AD12465"/>
      <c r="AE12465"/>
    </row>
    <row r="12466" spans="28:31" ht="13" x14ac:dyDescent="0.3">
      <c r="AB12466"/>
      <c r="AC12466"/>
      <c r="AD12466"/>
      <c r="AE12466"/>
    </row>
    <row r="12467" spans="28:31" ht="13" x14ac:dyDescent="0.3">
      <c r="AB12467"/>
      <c r="AC12467"/>
      <c r="AD12467"/>
      <c r="AE12467"/>
    </row>
    <row r="12468" spans="28:31" ht="13" x14ac:dyDescent="0.3">
      <c r="AB12468"/>
      <c r="AC12468"/>
      <c r="AD12468"/>
      <c r="AE12468"/>
    </row>
    <row r="12469" spans="28:31" ht="13" x14ac:dyDescent="0.3">
      <c r="AB12469"/>
      <c r="AC12469"/>
      <c r="AD12469"/>
      <c r="AE12469"/>
    </row>
    <row r="12470" spans="28:31" ht="13" x14ac:dyDescent="0.3">
      <c r="AB12470"/>
      <c r="AC12470"/>
      <c r="AD12470"/>
      <c r="AE12470"/>
    </row>
    <row r="12471" spans="28:31" ht="13" x14ac:dyDescent="0.3">
      <c r="AB12471"/>
      <c r="AC12471"/>
      <c r="AD12471"/>
      <c r="AE12471"/>
    </row>
    <row r="12472" spans="28:31" ht="13" x14ac:dyDescent="0.3">
      <c r="AB12472"/>
      <c r="AC12472"/>
      <c r="AD12472"/>
      <c r="AE12472"/>
    </row>
    <row r="12473" spans="28:31" ht="13" x14ac:dyDescent="0.3">
      <c r="AB12473"/>
      <c r="AC12473"/>
      <c r="AD12473"/>
      <c r="AE12473"/>
    </row>
    <row r="12474" spans="28:31" ht="13" x14ac:dyDescent="0.3">
      <c r="AB12474"/>
      <c r="AC12474"/>
      <c r="AD12474"/>
      <c r="AE12474"/>
    </row>
    <row r="12475" spans="28:31" ht="13" x14ac:dyDescent="0.3">
      <c r="AB12475"/>
      <c r="AC12475"/>
      <c r="AD12475"/>
      <c r="AE12475"/>
    </row>
    <row r="12476" spans="28:31" ht="13" x14ac:dyDescent="0.3">
      <c r="AB12476"/>
      <c r="AC12476"/>
      <c r="AD12476"/>
      <c r="AE12476"/>
    </row>
    <row r="12477" spans="28:31" ht="13" x14ac:dyDescent="0.3">
      <c r="AB12477"/>
      <c r="AC12477"/>
      <c r="AD12477"/>
      <c r="AE12477"/>
    </row>
    <row r="12478" spans="28:31" ht="13" x14ac:dyDescent="0.3">
      <c r="AB12478"/>
      <c r="AC12478"/>
      <c r="AD12478"/>
      <c r="AE12478"/>
    </row>
    <row r="12479" spans="28:31" ht="13" x14ac:dyDescent="0.3">
      <c r="AB12479"/>
      <c r="AC12479"/>
      <c r="AD12479"/>
      <c r="AE12479"/>
    </row>
    <row r="12480" spans="28:31" ht="13" x14ac:dyDescent="0.3">
      <c r="AB12480"/>
      <c r="AC12480"/>
      <c r="AD12480"/>
      <c r="AE12480"/>
    </row>
    <row r="12481" spans="28:31" ht="13" x14ac:dyDescent="0.3">
      <c r="AB12481"/>
      <c r="AC12481"/>
      <c r="AD12481"/>
      <c r="AE12481"/>
    </row>
    <row r="12482" spans="28:31" ht="13" x14ac:dyDescent="0.3">
      <c r="AB12482"/>
      <c r="AC12482"/>
      <c r="AD12482"/>
      <c r="AE12482"/>
    </row>
    <row r="12483" spans="28:31" ht="13" x14ac:dyDescent="0.3">
      <c r="AB12483"/>
      <c r="AC12483"/>
      <c r="AD12483"/>
      <c r="AE12483"/>
    </row>
    <row r="12484" spans="28:31" ht="13" x14ac:dyDescent="0.3">
      <c r="AB12484"/>
      <c r="AC12484"/>
      <c r="AD12484"/>
      <c r="AE12484"/>
    </row>
    <row r="12485" spans="28:31" ht="13" x14ac:dyDescent="0.3">
      <c r="AB12485"/>
      <c r="AC12485"/>
      <c r="AD12485"/>
      <c r="AE12485"/>
    </row>
    <row r="12486" spans="28:31" ht="13" x14ac:dyDescent="0.3">
      <c r="AB12486"/>
      <c r="AC12486"/>
      <c r="AD12486"/>
      <c r="AE12486"/>
    </row>
    <row r="12487" spans="28:31" ht="13" x14ac:dyDescent="0.3">
      <c r="AB12487"/>
      <c r="AC12487"/>
      <c r="AD12487"/>
      <c r="AE12487"/>
    </row>
    <row r="12488" spans="28:31" ht="13" x14ac:dyDescent="0.3">
      <c r="AB12488"/>
      <c r="AC12488"/>
      <c r="AD12488"/>
      <c r="AE12488"/>
    </row>
    <row r="12489" spans="28:31" ht="13" x14ac:dyDescent="0.3">
      <c r="AB12489"/>
      <c r="AC12489"/>
      <c r="AD12489"/>
      <c r="AE12489"/>
    </row>
    <row r="12490" spans="28:31" ht="13" x14ac:dyDescent="0.3">
      <c r="AB12490"/>
      <c r="AC12490"/>
      <c r="AD12490"/>
      <c r="AE12490"/>
    </row>
    <row r="12491" spans="28:31" ht="13" x14ac:dyDescent="0.3">
      <c r="AB12491"/>
      <c r="AC12491"/>
      <c r="AD12491"/>
      <c r="AE12491"/>
    </row>
    <row r="12492" spans="28:31" ht="13" x14ac:dyDescent="0.3">
      <c r="AB12492"/>
      <c r="AC12492"/>
      <c r="AD12492"/>
      <c r="AE12492"/>
    </row>
    <row r="12493" spans="28:31" ht="13" x14ac:dyDescent="0.3">
      <c r="AB12493"/>
      <c r="AC12493"/>
      <c r="AD12493"/>
      <c r="AE12493"/>
    </row>
    <row r="12494" spans="28:31" ht="13" x14ac:dyDescent="0.3">
      <c r="AB12494"/>
      <c r="AC12494"/>
      <c r="AD12494"/>
      <c r="AE12494"/>
    </row>
    <row r="12495" spans="28:31" ht="13" x14ac:dyDescent="0.3">
      <c r="AB12495"/>
      <c r="AC12495"/>
      <c r="AD12495"/>
      <c r="AE12495"/>
    </row>
    <row r="12496" spans="28:31" ht="13" x14ac:dyDescent="0.3">
      <c r="AB12496"/>
      <c r="AC12496"/>
      <c r="AD12496"/>
      <c r="AE12496"/>
    </row>
    <row r="12497" spans="28:31" ht="13" x14ac:dyDescent="0.3">
      <c r="AB12497"/>
      <c r="AC12497"/>
      <c r="AD12497"/>
      <c r="AE12497"/>
    </row>
    <row r="12498" spans="28:31" ht="13" x14ac:dyDescent="0.3">
      <c r="AB12498"/>
      <c r="AC12498"/>
      <c r="AD12498"/>
      <c r="AE12498"/>
    </row>
    <row r="12499" spans="28:31" ht="13" x14ac:dyDescent="0.3">
      <c r="AB12499"/>
      <c r="AC12499"/>
      <c r="AD12499"/>
      <c r="AE12499"/>
    </row>
    <row r="12500" spans="28:31" ht="13" x14ac:dyDescent="0.3">
      <c r="AB12500"/>
      <c r="AC12500"/>
      <c r="AD12500"/>
      <c r="AE12500"/>
    </row>
    <row r="12501" spans="28:31" ht="13" x14ac:dyDescent="0.3">
      <c r="AB12501"/>
      <c r="AC12501"/>
      <c r="AD12501"/>
      <c r="AE12501"/>
    </row>
    <row r="12502" spans="28:31" ht="13" x14ac:dyDescent="0.3">
      <c r="AB12502"/>
      <c r="AC12502"/>
      <c r="AD12502"/>
      <c r="AE12502"/>
    </row>
    <row r="12503" spans="28:31" ht="13" x14ac:dyDescent="0.3">
      <c r="AB12503"/>
      <c r="AC12503"/>
      <c r="AD12503"/>
      <c r="AE12503"/>
    </row>
    <row r="12504" spans="28:31" ht="13" x14ac:dyDescent="0.3">
      <c r="AB12504"/>
      <c r="AC12504"/>
      <c r="AD12504"/>
      <c r="AE12504"/>
    </row>
    <row r="12505" spans="28:31" ht="13" x14ac:dyDescent="0.3">
      <c r="AB12505"/>
      <c r="AC12505"/>
      <c r="AD12505"/>
      <c r="AE12505"/>
    </row>
    <row r="12506" spans="28:31" ht="13" x14ac:dyDescent="0.3">
      <c r="AB12506"/>
      <c r="AC12506"/>
      <c r="AD12506"/>
      <c r="AE12506"/>
    </row>
    <row r="12507" spans="28:31" ht="13" x14ac:dyDescent="0.3">
      <c r="AB12507"/>
      <c r="AC12507"/>
      <c r="AD12507"/>
      <c r="AE12507"/>
    </row>
    <row r="12508" spans="28:31" ht="13" x14ac:dyDescent="0.3">
      <c r="AB12508"/>
      <c r="AC12508"/>
      <c r="AD12508"/>
      <c r="AE12508"/>
    </row>
    <row r="12509" spans="28:31" ht="13" x14ac:dyDescent="0.3">
      <c r="AB12509"/>
      <c r="AC12509"/>
      <c r="AD12509"/>
      <c r="AE12509"/>
    </row>
    <row r="12510" spans="28:31" ht="13" x14ac:dyDescent="0.3">
      <c r="AB12510"/>
      <c r="AC12510"/>
      <c r="AD12510"/>
      <c r="AE12510"/>
    </row>
    <row r="12511" spans="28:31" ht="13" x14ac:dyDescent="0.3">
      <c r="AB12511"/>
      <c r="AC12511"/>
      <c r="AD12511"/>
      <c r="AE12511"/>
    </row>
    <row r="12512" spans="28:31" ht="13" x14ac:dyDescent="0.3">
      <c r="AB12512"/>
      <c r="AC12512"/>
      <c r="AD12512"/>
      <c r="AE12512"/>
    </row>
    <row r="12513" spans="28:31" ht="13" x14ac:dyDescent="0.3">
      <c r="AB12513"/>
      <c r="AC12513"/>
      <c r="AD12513"/>
      <c r="AE12513"/>
    </row>
    <row r="12514" spans="28:31" ht="13" x14ac:dyDescent="0.3">
      <c r="AB12514"/>
      <c r="AC12514"/>
      <c r="AD12514"/>
      <c r="AE12514"/>
    </row>
    <row r="12515" spans="28:31" ht="13" x14ac:dyDescent="0.3">
      <c r="AB12515"/>
      <c r="AC12515"/>
      <c r="AD12515"/>
      <c r="AE12515"/>
    </row>
    <row r="12516" spans="28:31" ht="13" x14ac:dyDescent="0.3">
      <c r="AB12516"/>
      <c r="AC12516"/>
      <c r="AD12516"/>
      <c r="AE12516"/>
    </row>
    <row r="12517" spans="28:31" ht="13" x14ac:dyDescent="0.3">
      <c r="AB12517"/>
      <c r="AC12517"/>
      <c r="AD12517"/>
      <c r="AE12517"/>
    </row>
    <row r="12518" spans="28:31" ht="13" x14ac:dyDescent="0.3">
      <c r="AB12518"/>
      <c r="AC12518"/>
      <c r="AD12518"/>
      <c r="AE12518"/>
    </row>
    <row r="12519" spans="28:31" ht="13" x14ac:dyDescent="0.3">
      <c r="AB12519"/>
      <c r="AC12519"/>
      <c r="AD12519"/>
      <c r="AE12519"/>
    </row>
    <row r="12520" spans="28:31" ht="13" x14ac:dyDescent="0.3">
      <c r="AB12520"/>
      <c r="AC12520"/>
      <c r="AD12520"/>
      <c r="AE12520"/>
    </row>
    <row r="12521" spans="28:31" ht="13" x14ac:dyDescent="0.3">
      <c r="AB12521"/>
      <c r="AC12521"/>
      <c r="AD12521"/>
      <c r="AE12521"/>
    </row>
    <row r="12522" spans="28:31" ht="13" x14ac:dyDescent="0.3">
      <c r="AB12522"/>
      <c r="AC12522"/>
      <c r="AD12522"/>
      <c r="AE12522"/>
    </row>
    <row r="12523" spans="28:31" ht="13" x14ac:dyDescent="0.3">
      <c r="AB12523"/>
      <c r="AC12523"/>
      <c r="AD12523"/>
      <c r="AE12523"/>
    </row>
    <row r="12524" spans="28:31" ht="13" x14ac:dyDescent="0.3">
      <c r="AB12524"/>
      <c r="AC12524"/>
      <c r="AD12524"/>
      <c r="AE12524"/>
    </row>
    <row r="12525" spans="28:31" ht="13" x14ac:dyDescent="0.3">
      <c r="AB12525"/>
      <c r="AC12525"/>
      <c r="AD12525"/>
      <c r="AE12525"/>
    </row>
    <row r="12526" spans="28:31" ht="13" x14ac:dyDescent="0.3">
      <c r="AB12526"/>
      <c r="AC12526"/>
      <c r="AD12526"/>
      <c r="AE12526"/>
    </row>
    <row r="12527" spans="28:31" ht="13" x14ac:dyDescent="0.3">
      <c r="AB12527"/>
      <c r="AC12527"/>
      <c r="AD12527"/>
      <c r="AE12527"/>
    </row>
    <row r="12528" spans="28:31" ht="13" x14ac:dyDescent="0.3">
      <c r="AB12528"/>
      <c r="AC12528"/>
      <c r="AD12528"/>
      <c r="AE12528"/>
    </row>
    <row r="12529" spans="28:31" ht="13" x14ac:dyDescent="0.3">
      <c r="AB12529"/>
      <c r="AC12529"/>
      <c r="AD12529"/>
      <c r="AE12529"/>
    </row>
    <row r="12530" spans="28:31" ht="13" x14ac:dyDescent="0.3">
      <c r="AB12530"/>
      <c r="AC12530"/>
      <c r="AD12530"/>
      <c r="AE12530"/>
    </row>
    <row r="12531" spans="28:31" ht="13" x14ac:dyDescent="0.3">
      <c r="AB12531"/>
      <c r="AC12531"/>
      <c r="AD12531"/>
      <c r="AE12531"/>
    </row>
    <row r="12532" spans="28:31" ht="13" x14ac:dyDescent="0.3">
      <c r="AB12532"/>
      <c r="AC12532"/>
      <c r="AD12532"/>
      <c r="AE12532"/>
    </row>
    <row r="12533" spans="28:31" ht="13" x14ac:dyDescent="0.3">
      <c r="AB12533"/>
      <c r="AC12533"/>
      <c r="AD12533"/>
      <c r="AE12533"/>
    </row>
    <row r="12534" spans="28:31" ht="13" x14ac:dyDescent="0.3">
      <c r="AB12534"/>
      <c r="AC12534"/>
      <c r="AD12534"/>
      <c r="AE12534"/>
    </row>
    <row r="12535" spans="28:31" ht="13" x14ac:dyDescent="0.3">
      <c r="AB12535"/>
      <c r="AC12535"/>
      <c r="AD12535"/>
      <c r="AE12535"/>
    </row>
    <row r="12536" spans="28:31" ht="13" x14ac:dyDescent="0.3">
      <c r="AB12536"/>
      <c r="AC12536"/>
      <c r="AD12536"/>
      <c r="AE12536"/>
    </row>
    <row r="12537" spans="28:31" ht="13" x14ac:dyDescent="0.3">
      <c r="AB12537"/>
      <c r="AC12537"/>
      <c r="AD12537"/>
      <c r="AE12537"/>
    </row>
    <row r="12538" spans="28:31" ht="13" x14ac:dyDescent="0.3">
      <c r="AB12538"/>
      <c r="AC12538"/>
      <c r="AD12538"/>
      <c r="AE12538"/>
    </row>
    <row r="12539" spans="28:31" ht="13" x14ac:dyDescent="0.3">
      <c r="AB12539"/>
      <c r="AC12539"/>
      <c r="AD12539"/>
      <c r="AE12539"/>
    </row>
    <row r="12540" spans="28:31" ht="13" x14ac:dyDescent="0.3">
      <c r="AB12540"/>
      <c r="AC12540"/>
      <c r="AD12540"/>
      <c r="AE12540"/>
    </row>
    <row r="12541" spans="28:31" ht="13" x14ac:dyDescent="0.3">
      <c r="AB12541"/>
      <c r="AC12541"/>
      <c r="AD12541"/>
      <c r="AE12541"/>
    </row>
    <row r="12542" spans="28:31" ht="13" x14ac:dyDescent="0.3">
      <c r="AB12542"/>
      <c r="AC12542"/>
      <c r="AD12542"/>
      <c r="AE12542"/>
    </row>
    <row r="12543" spans="28:31" ht="13" x14ac:dyDescent="0.3">
      <c r="AB12543"/>
      <c r="AC12543"/>
      <c r="AD12543"/>
      <c r="AE12543"/>
    </row>
    <row r="12544" spans="28:31" ht="13" x14ac:dyDescent="0.3">
      <c r="AB12544"/>
      <c r="AC12544"/>
      <c r="AD12544"/>
      <c r="AE12544"/>
    </row>
    <row r="12545" spans="28:31" ht="13" x14ac:dyDescent="0.3">
      <c r="AB12545"/>
      <c r="AC12545"/>
      <c r="AD12545"/>
      <c r="AE12545"/>
    </row>
    <row r="12546" spans="28:31" ht="13" x14ac:dyDescent="0.3">
      <c r="AB12546"/>
      <c r="AC12546"/>
      <c r="AD12546"/>
      <c r="AE12546"/>
    </row>
    <row r="12547" spans="28:31" ht="13" x14ac:dyDescent="0.3">
      <c r="AB12547"/>
      <c r="AC12547"/>
      <c r="AD12547"/>
      <c r="AE12547"/>
    </row>
    <row r="12548" spans="28:31" ht="13" x14ac:dyDescent="0.3">
      <c r="AB12548"/>
      <c r="AC12548"/>
      <c r="AD12548"/>
      <c r="AE12548"/>
    </row>
    <row r="12549" spans="28:31" ht="13" x14ac:dyDescent="0.3">
      <c r="AB12549"/>
      <c r="AC12549"/>
      <c r="AD12549"/>
      <c r="AE12549"/>
    </row>
    <row r="12550" spans="28:31" ht="13" x14ac:dyDescent="0.3">
      <c r="AB12550"/>
      <c r="AC12550"/>
      <c r="AD12550"/>
      <c r="AE12550"/>
    </row>
    <row r="12551" spans="28:31" ht="13" x14ac:dyDescent="0.3">
      <c r="AB12551"/>
      <c r="AC12551"/>
      <c r="AD12551"/>
      <c r="AE12551"/>
    </row>
    <row r="12552" spans="28:31" ht="13" x14ac:dyDescent="0.3">
      <c r="AB12552"/>
      <c r="AC12552"/>
      <c r="AD12552"/>
      <c r="AE12552"/>
    </row>
    <row r="12553" spans="28:31" ht="13" x14ac:dyDescent="0.3">
      <c r="AB12553"/>
      <c r="AC12553"/>
      <c r="AD12553"/>
      <c r="AE12553"/>
    </row>
    <row r="12554" spans="28:31" ht="13" x14ac:dyDescent="0.3">
      <c r="AB12554"/>
      <c r="AC12554"/>
      <c r="AD12554"/>
      <c r="AE12554"/>
    </row>
    <row r="12555" spans="28:31" ht="13" x14ac:dyDescent="0.3">
      <c r="AB12555"/>
      <c r="AC12555"/>
      <c r="AD12555"/>
      <c r="AE12555"/>
    </row>
    <row r="12556" spans="28:31" ht="13" x14ac:dyDescent="0.3">
      <c r="AB12556"/>
      <c r="AC12556"/>
      <c r="AD12556"/>
      <c r="AE12556"/>
    </row>
    <row r="12557" spans="28:31" ht="13" x14ac:dyDescent="0.3">
      <c r="AB12557"/>
      <c r="AC12557"/>
      <c r="AD12557"/>
      <c r="AE12557"/>
    </row>
    <row r="12558" spans="28:31" ht="13" x14ac:dyDescent="0.3">
      <c r="AB12558"/>
      <c r="AC12558"/>
      <c r="AD12558"/>
      <c r="AE12558"/>
    </row>
    <row r="12559" spans="28:31" ht="13" x14ac:dyDescent="0.3">
      <c r="AB12559"/>
      <c r="AC12559"/>
      <c r="AD12559"/>
      <c r="AE12559"/>
    </row>
    <row r="12560" spans="28:31" ht="13" x14ac:dyDescent="0.3">
      <c r="AB12560"/>
      <c r="AC12560"/>
      <c r="AD12560"/>
      <c r="AE12560"/>
    </row>
    <row r="12561" spans="28:31" ht="13" x14ac:dyDescent="0.3">
      <c r="AB12561"/>
      <c r="AC12561"/>
      <c r="AD12561"/>
      <c r="AE12561"/>
    </row>
    <row r="12562" spans="28:31" ht="13" x14ac:dyDescent="0.3">
      <c r="AB12562"/>
      <c r="AC12562"/>
      <c r="AD12562"/>
      <c r="AE12562"/>
    </row>
    <row r="12563" spans="28:31" ht="13" x14ac:dyDescent="0.3">
      <c r="AB12563"/>
      <c r="AC12563"/>
      <c r="AD12563"/>
      <c r="AE12563"/>
    </row>
    <row r="12564" spans="28:31" ht="13" x14ac:dyDescent="0.3">
      <c r="AB12564"/>
      <c r="AC12564"/>
      <c r="AD12564"/>
      <c r="AE12564"/>
    </row>
    <row r="12565" spans="28:31" ht="13" x14ac:dyDescent="0.3">
      <c r="AB12565"/>
      <c r="AC12565"/>
      <c r="AD12565"/>
      <c r="AE12565"/>
    </row>
    <row r="12566" spans="28:31" ht="13" x14ac:dyDescent="0.3">
      <c r="AB12566"/>
      <c r="AC12566"/>
      <c r="AD12566"/>
      <c r="AE12566"/>
    </row>
    <row r="12567" spans="28:31" ht="13" x14ac:dyDescent="0.3">
      <c r="AB12567"/>
      <c r="AC12567"/>
      <c r="AD12567"/>
      <c r="AE12567"/>
    </row>
    <row r="12568" spans="28:31" ht="13" x14ac:dyDescent="0.3">
      <c r="AB12568"/>
      <c r="AC12568"/>
      <c r="AD12568"/>
      <c r="AE12568"/>
    </row>
    <row r="12569" spans="28:31" ht="13" x14ac:dyDescent="0.3">
      <c r="AB12569"/>
      <c r="AC12569"/>
      <c r="AD12569"/>
      <c r="AE12569"/>
    </row>
    <row r="12570" spans="28:31" ht="13" x14ac:dyDescent="0.3">
      <c r="AB12570"/>
      <c r="AC12570"/>
      <c r="AD12570"/>
      <c r="AE12570"/>
    </row>
    <row r="12571" spans="28:31" ht="13" x14ac:dyDescent="0.3">
      <c r="AB12571"/>
      <c r="AC12571"/>
      <c r="AD12571"/>
      <c r="AE12571"/>
    </row>
    <row r="12572" spans="28:31" ht="13" x14ac:dyDescent="0.3">
      <c r="AB12572"/>
      <c r="AC12572"/>
      <c r="AD12572"/>
      <c r="AE12572"/>
    </row>
    <row r="12573" spans="28:31" ht="13" x14ac:dyDescent="0.3">
      <c r="AB12573"/>
      <c r="AC12573"/>
      <c r="AD12573"/>
      <c r="AE12573"/>
    </row>
    <row r="12574" spans="28:31" ht="13" x14ac:dyDescent="0.3">
      <c r="AB12574"/>
      <c r="AC12574"/>
      <c r="AD12574"/>
      <c r="AE12574"/>
    </row>
    <row r="12575" spans="28:31" ht="13" x14ac:dyDescent="0.3">
      <c r="AB12575"/>
      <c r="AC12575"/>
      <c r="AD12575"/>
      <c r="AE12575"/>
    </row>
    <row r="12576" spans="28:31" ht="13" x14ac:dyDescent="0.3">
      <c r="AB12576"/>
      <c r="AC12576"/>
      <c r="AD12576"/>
      <c r="AE12576"/>
    </row>
    <row r="12577" spans="28:31" ht="13" x14ac:dyDescent="0.3">
      <c r="AB12577"/>
      <c r="AC12577"/>
      <c r="AD12577"/>
      <c r="AE12577"/>
    </row>
    <row r="12578" spans="28:31" ht="13" x14ac:dyDescent="0.3">
      <c r="AB12578"/>
      <c r="AC12578"/>
      <c r="AD12578"/>
      <c r="AE12578"/>
    </row>
    <row r="12579" spans="28:31" ht="13" x14ac:dyDescent="0.3">
      <c r="AB12579"/>
      <c r="AC12579"/>
      <c r="AD12579"/>
      <c r="AE12579"/>
    </row>
    <row r="12580" spans="28:31" ht="13" x14ac:dyDescent="0.3">
      <c r="AB12580"/>
      <c r="AC12580"/>
      <c r="AD12580"/>
      <c r="AE12580"/>
    </row>
    <row r="12581" spans="28:31" ht="13" x14ac:dyDescent="0.3">
      <c r="AB12581"/>
      <c r="AC12581"/>
      <c r="AD12581"/>
      <c r="AE12581"/>
    </row>
    <row r="12582" spans="28:31" ht="13" x14ac:dyDescent="0.3">
      <c r="AB12582"/>
      <c r="AC12582"/>
      <c r="AD12582"/>
      <c r="AE12582"/>
    </row>
    <row r="12583" spans="28:31" ht="13" x14ac:dyDescent="0.3">
      <c r="AB12583"/>
      <c r="AC12583"/>
      <c r="AD12583"/>
      <c r="AE12583"/>
    </row>
    <row r="12584" spans="28:31" ht="13" x14ac:dyDescent="0.3">
      <c r="AB12584"/>
      <c r="AC12584"/>
      <c r="AD12584"/>
      <c r="AE12584"/>
    </row>
    <row r="12585" spans="28:31" ht="13" x14ac:dyDescent="0.3">
      <c r="AB12585"/>
      <c r="AC12585"/>
      <c r="AD12585"/>
      <c r="AE12585"/>
    </row>
    <row r="12586" spans="28:31" ht="13" x14ac:dyDescent="0.3">
      <c r="AB12586"/>
      <c r="AC12586"/>
      <c r="AD12586"/>
      <c r="AE12586"/>
    </row>
    <row r="12587" spans="28:31" ht="13" x14ac:dyDescent="0.3">
      <c r="AB12587"/>
      <c r="AC12587"/>
      <c r="AD12587"/>
      <c r="AE12587"/>
    </row>
    <row r="12588" spans="28:31" ht="13" x14ac:dyDescent="0.3">
      <c r="AB12588"/>
      <c r="AC12588"/>
      <c r="AD12588"/>
      <c r="AE12588"/>
    </row>
    <row r="12589" spans="28:31" ht="13" x14ac:dyDescent="0.3">
      <c r="AB12589"/>
      <c r="AC12589"/>
      <c r="AD12589"/>
      <c r="AE12589"/>
    </row>
    <row r="12590" spans="28:31" ht="13" x14ac:dyDescent="0.3">
      <c r="AB12590"/>
      <c r="AC12590"/>
      <c r="AD12590"/>
      <c r="AE12590"/>
    </row>
    <row r="12591" spans="28:31" ht="13" x14ac:dyDescent="0.3">
      <c r="AB12591"/>
      <c r="AC12591"/>
      <c r="AD12591"/>
      <c r="AE12591"/>
    </row>
    <row r="12592" spans="28:31" ht="13" x14ac:dyDescent="0.3">
      <c r="AB12592"/>
      <c r="AC12592"/>
      <c r="AD12592"/>
      <c r="AE12592"/>
    </row>
    <row r="12593" spans="28:31" ht="13" x14ac:dyDescent="0.3">
      <c r="AB12593"/>
      <c r="AC12593"/>
      <c r="AD12593"/>
      <c r="AE12593"/>
    </row>
    <row r="12594" spans="28:31" ht="13" x14ac:dyDescent="0.3">
      <c r="AB12594"/>
      <c r="AC12594"/>
      <c r="AD12594"/>
      <c r="AE12594"/>
    </row>
    <row r="12595" spans="28:31" ht="13" x14ac:dyDescent="0.3">
      <c r="AB12595"/>
      <c r="AC12595"/>
      <c r="AD12595"/>
      <c r="AE12595"/>
    </row>
    <row r="12596" spans="28:31" ht="13" x14ac:dyDescent="0.3">
      <c r="AB12596"/>
      <c r="AC12596"/>
      <c r="AD12596"/>
      <c r="AE12596"/>
    </row>
    <row r="12597" spans="28:31" ht="13" x14ac:dyDescent="0.3">
      <c r="AB12597"/>
      <c r="AC12597"/>
      <c r="AD12597"/>
      <c r="AE12597"/>
    </row>
    <row r="12598" spans="28:31" ht="13" x14ac:dyDescent="0.3">
      <c r="AB12598"/>
      <c r="AC12598"/>
      <c r="AD12598"/>
      <c r="AE12598"/>
    </row>
    <row r="12599" spans="28:31" ht="13" x14ac:dyDescent="0.3">
      <c r="AB12599"/>
      <c r="AC12599"/>
      <c r="AD12599"/>
      <c r="AE12599"/>
    </row>
    <row r="12600" spans="28:31" ht="13" x14ac:dyDescent="0.3">
      <c r="AB12600"/>
      <c r="AC12600"/>
      <c r="AD12600"/>
      <c r="AE12600"/>
    </row>
    <row r="12601" spans="28:31" ht="13" x14ac:dyDescent="0.3">
      <c r="AB12601"/>
      <c r="AC12601"/>
      <c r="AD12601"/>
      <c r="AE12601"/>
    </row>
    <row r="12602" spans="28:31" ht="13" x14ac:dyDescent="0.3">
      <c r="AB12602"/>
      <c r="AC12602"/>
      <c r="AD12602"/>
      <c r="AE12602"/>
    </row>
    <row r="12603" spans="28:31" ht="13" x14ac:dyDescent="0.3">
      <c r="AB12603"/>
      <c r="AC12603"/>
      <c r="AD12603"/>
      <c r="AE12603"/>
    </row>
    <row r="12604" spans="28:31" ht="13" x14ac:dyDescent="0.3">
      <c r="AB12604"/>
      <c r="AC12604"/>
      <c r="AD12604"/>
      <c r="AE12604"/>
    </row>
    <row r="12605" spans="28:31" ht="13" x14ac:dyDescent="0.3">
      <c r="AB12605"/>
      <c r="AC12605"/>
      <c r="AD12605"/>
      <c r="AE12605"/>
    </row>
    <row r="12606" spans="28:31" ht="13" x14ac:dyDescent="0.3">
      <c r="AB12606"/>
      <c r="AC12606"/>
      <c r="AD12606"/>
      <c r="AE12606"/>
    </row>
    <row r="12607" spans="28:31" ht="13" x14ac:dyDescent="0.3">
      <c r="AB12607"/>
      <c r="AC12607"/>
      <c r="AD12607"/>
      <c r="AE12607"/>
    </row>
    <row r="12608" spans="28:31" ht="13" x14ac:dyDescent="0.3">
      <c r="AB12608"/>
      <c r="AC12608"/>
      <c r="AD12608"/>
      <c r="AE12608"/>
    </row>
    <row r="12609" spans="28:31" ht="13" x14ac:dyDescent="0.3">
      <c r="AB12609"/>
      <c r="AC12609"/>
      <c r="AD12609"/>
      <c r="AE12609"/>
    </row>
    <row r="12610" spans="28:31" ht="13" x14ac:dyDescent="0.3">
      <c r="AB12610"/>
      <c r="AC12610"/>
      <c r="AD12610"/>
      <c r="AE12610"/>
    </row>
    <row r="12611" spans="28:31" ht="13" x14ac:dyDescent="0.3">
      <c r="AB12611"/>
      <c r="AC12611"/>
      <c r="AD12611"/>
      <c r="AE12611"/>
    </row>
    <row r="12612" spans="28:31" ht="13" x14ac:dyDescent="0.3">
      <c r="AB12612"/>
      <c r="AC12612"/>
      <c r="AD12612"/>
      <c r="AE12612"/>
    </row>
    <row r="12613" spans="28:31" ht="13" x14ac:dyDescent="0.3">
      <c r="AB12613"/>
      <c r="AC12613"/>
      <c r="AD12613"/>
      <c r="AE12613"/>
    </row>
    <row r="12614" spans="28:31" ht="13" x14ac:dyDescent="0.3">
      <c r="AB12614"/>
      <c r="AC12614"/>
      <c r="AD12614"/>
      <c r="AE12614"/>
    </row>
    <row r="12615" spans="28:31" ht="13" x14ac:dyDescent="0.3">
      <c r="AB12615"/>
      <c r="AC12615"/>
      <c r="AD12615"/>
      <c r="AE12615"/>
    </row>
    <row r="12616" spans="28:31" ht="13" x14ac:dyDescent="0.3">
      <c r="AB12616"/>
      <c r="AC12616"/>
      <c r="AD12616"/>
      <c r="AE12616"/>
    </row>
    <row r="12617" spans="28:31" ht="13" x14ac:dyDescent="0.3">
      <c r="AB12617"/>
      <c r="AC12617"/>
      <c r="AD12617"/>
      <c r="AE12617"/>
    </row>
    <row r="12618" spans="28:31" ht="13" x14ac:dyDescent="0.3">
      <c r="AB12618"/>
      <c r="AC12618"/>
      <c r="AD12618"/>
      <c r="AE12618"/>
    </row>
    <row r="12619" spans="28:31" ht="13" x14ac:dyDescent="0.3">
      <c r="AB12619"/>
      <c r="AC12619"/>
      <c r="AD12619"/>
      <c r="AE12619"/>
    </row>
    <row r="12620" spans="28:31" ht="13" x14ac:dyDescent="0.3">
      <c r="AB12620"/>
      <c r="AC12620"/>
      <c r="AD12620"/>
      <c r="AE12620"/>
    </row>
    <row r="12621" spans="28:31" ht="13" x14ac:dyDescent="0.3">
      <c r="AB12621"/>
      <c r="AC12621"/>
      <c r="AD12621"/>
      <c r="AE12621"/>
    </row>
    <row r="12622" spans="28:31" ht="13" x14ac:dyDescent="0.3">
      <c r="AB12622"/>
      <c r="AC12622"/>
      <c r="AD12622"/>
      <c r="AE12622"/>
    </row>
    <row r="12623" spans="28:31" ht="13" x14ac:dyDescent="0.3">
      <c r="AB12623"/>
      <c r="AC12623"/>
      <c r="AD12623"/>
      <c r="AE12623"/>
    </row>
    <row r="12624" spans="28:31" ht="13" x14ac:dyDescent="0.3">
      <c r="AB12624"/>
      <c r="AC12624"/>
      <c r="AD12624"/>
      <c r="AE12624"/>
    </row>
    <row r="12625" spans="28:31" ht="13" x14ac:dyDescent="0.3">
      <c r="AB12625"/>
      <c r="AC12625"/>
      <c r="AD12625"/>
      <c r="AE12625"/>
    </row>
    <row r="12626" spans="28:31" ht="13" x14ac:dyDescent="0.3">
      <c r="AB12626"/>
      <c r="AC12626"/>
      <c r="AD12626"/>
      <c r="AE12626"/>
    </row>
    <row r="12627" spans="28:31" ht="13" x14ac:dyDescent="0.3">
      <c r="AB12627"/>
      <c r="AC12627"/>
      <c r="AD12627"/>
      <c r="AE12627"/>
    </row>
    <row r="12628" spans="28:31" ht="13" x14ac:dyDescent="0.3">
      <c r="AB12628"/>
      <c r="AC12628"/>
      <c r="AD12628"/>
      <c r="AE12628"/>
    </row>
    <row r="12629" spans="28:31" ht="13" x14ac:dyDescent="0.3">
      <c r="AB12629"/>
      <c r="AC12629"/>
      <c r="AD12629"/>
      <c r="AE12629"/>
    </row>
    <row r="12630" spans="28:31" ht="13" x14ac:dyDescent="0.3">
      <c r="AB12630"/>
      <c r="AC12630"/>
      <c r="AD12630"/>
      <c r="AE12630"/>
    </row>
    <row r="12631" spans="28:31" ht="13" x14ac:dyDescent="0.3">
      <c r="AB12631"/>
      <c r="AC12631"/>
      <c r="AD12631"/>
      <c r="AE12631"/>
    </row>
    <row r="12632" spans="28:31" ht="13" x14ac:dyDescent="0.3">
      <c r="AB12632"/>
      <c r="AC12632"/>
      <c r="AD12632"/>
      <c r="AE12632"/>
    </row>
    <row r="12633" spans="28:31" ht="13" x14ac:dyDescent="0.3">
      <c r="AB12633"/>
      <c r="AC12633"/>
      <c r="AD12633"/>
      <c r="AE12633"/>
    </row>
    <row r="12634" spans="28:31" ht="13" x14ac:dyDescent="0.3">
      <c r="AB12634"/>
      <c r="AC12634"/>
      <c r="AD12634"/>
      <c r="AE12634"/>
    </row>
    <row r="12635" spans="28:31" ht="13" x14ac:dyDescent="0.3">
      <c r="AB12635"/>
      <c r="AC12635"/>
      <c r="AD12635"/>
      <c r="AE12635"/>
    </row>
    <row r="12636" spans="28:31" ht="13" x14ac:dyDescent="0.3">
      <c r="AB12636"/>
      <c r="AC12636"/>
      <c r="AD12636"/>
      <c r="AE12636"/>
    </row>
    <row r="12637" spans="28:31" ht="13" x14ac:dyDescent="0.3">
      <c r="AB12637"/>
      <c r="AC12637"/>
      <c r="AD12637"/>
      <c r="AE12637"/>
    </row>
    <row r="12638" spans="28:31" ht="13" x14ac:dyDescent="0.3">
      <c r="AB12638"/>
      <c r="AC12638"/>
      <c r="AD12638"/>
      <c r="AE12638"/>
    </row>
    <row r="12639" spans="28:31" ht="13" x14ac:dyDescent="0.3">
      <c r="AB12639"/>
      <c r="AC12639"/>
      <c r="AD12639"/>
      <c r="AE12639"/>
    </row>
    <row r="12640" spans="28:31" ht="13" x14ac:dyDescent="0.3">
      <c r="AB12640"/>
      <c r="AC12640"/>
      <c r="AD12640"/>
      <c r="AE12640"/>
    </row>
    <row r="12641" spans="28:31" ht="13" x14ac:dyDescent="0.3">
      <c r="AB12641"/>
      <c r="AC12641"/>
      <c r="AD12641"/>
      <c r="AE12641"/>
    </row>
    <row r="12642" spans="28:31" ht="13" x14ac:dyDescent="0.3">
      <c r="AB12642"/>
      <c r="AC12642"/>
      <c r="AD12642"/>
      <c r="AE12642"/>
    </row>
    <row r="12643" spans="28:31" ht="13" x14ac:dyDescent="0.3">
      <c r="AB12643"/>
      <c r="AC12643"/>
      <c r="AD12643"/>
      <c r="AE12643"/>
    </row>
    <row r="12644" spans="28:31" ht="13" x14ac:dyDescent="0.3">
      <c r="AB12644"/>
      <c r="AC12644"/>
      <c r="AD12644"/>
      <c r="AE12644"/>
    </row>
    <row r="12645" spans="28:31" ht="13" x14ac:dyDescent="0.3">
      <c r="AB12645"/>
      <c r="AC12645"/>
      <c r="AD12645"/>
      <c r="AE12645"/>
    </row>
    <row r="12646" spans="28:31" ht="13" x14ac:dyDescent="0.3">
      <c r="AB12646"/>
      <c r="AC12646"/>
      <c r="AD12646"/>
      <c r="AE12646"/>
    </row>
    <row r="12647" spans="28:31" ht="13" x14ac:dyDescent="0.3">
      <c r="AB12647"/>
      <c r="AC12647"/>
      <c r="AD12647"/>
      <c r="AE12647"/>
    </row>
    <row r="12648" spans="28:31" ht="13" x14ac:dyDescent="0.3">
      <c r="AB12648"/>
      <c r="AC12648"/>
      <c r="AD12648"/>
      <c r="AE12648"/>
    </row>
    <row r="12649" spans="28:31" ht="13" x14ac:dyDescent="0.3">
      <c r="AB12649"/>
      <c r="AC12649"/>
      <c r="AD12649"/>
      <c r="AE12649"/>
    </row>
    <row r="12650" spans="28:31" ht="13" x14ac:dyDescent="0.3">
      <c r="AB12650"/>
      <c r="AC12650"/>
      <c r="AD12650"/>
      <c r="AE12650"/>
    </row>
    <row r="12651" spans="28:31" ht="13" x14ac:dyDescent="0.3">
      <c r="AB12651"/>
      <c r="AC12651"/>
      <c r="AD12651"/>
      <c r="AE12651"/>
    </row>
    <row r="12652" spans="28:31" ht="13" x14ac:dyDescent="0.3">
      <c r="AB12652"/>
      <c r="AC12652"/>
      <c r="AD12652"/>
      <c r="AE12652"/>
    </row>
    <row r="12653" spans="28:31" ht="13" x14ac:dyDescent="0.3">
      <c r="AB12653"/>
      <c r="AC12653"/>
      <c r="AD12653"/>
      <c r="AE12653"/>
    </row>
    <row r="12654" spans="28:31" ht="13" x14ac:dyDescent="0.3">
      <c r="AB12654"/>
      <c r="AC12654"/>
      <c r="AD12654"/>
      <c r="AE12654"/>
    </row>
    <row r="12655" spans="28:31" ht="13" x14ac:dyDescent="0.3">
      <c r="AB12655"/>
      <c r="AC12655"/>
      <c r="AD12655"/>
      <c r="AE12655"/>
    </row>
    <row r="12656" spans="28:31" ht="13" x14ac:dyDescent="0.3">
      <c r="AB12656"/>
      <c r="AC12656"/>
      <c r="AD12656"/>
      <c r="AE12656"/>
    </row>
    <row r="12657" spans="28:31" ht="13" x14ac:dyDescent="0.3">
      <c r="AB12657"/>
      <c r="AC12657"/>
      <c r="AD12657"/>
      <c r="AE12657"/>
    </row>
    <row r="12658" spans="28:31" ht="13" x14ac:dyDescent="0.3">
      <c r="AB12658"/>
      <c r="AC12658"/>
      <c r="AD12658"/>
      <c r="AE12658"/>
    </row>
    <row r="12659" spans="28:31" ht="13" x14ac:dyDescent="0.3">
      <c r="AB12659"/>
      <c r="AC12659"/>
      <c r="AD12659"/>
      <c r="AE12659"/>
    </row>
    <row r="12660" spans="28:31" ht="13" x14ac:dyDescent="0.3">
      <c r="AB12660"/>
      <c r="AC12660"/>
      <c r="AD12660"/>
      <c r="AE12660"/>
    </row>
    <row r="12661" spans="28:31" ht="13" x14ac:dyDescent="0.3">
      <c r="AB12661"/>
      <c r="AC12661"/>
      <c r="AD12661"/>
      <c r="AE12661"/>
    </row>
    <row r="12662" spans="28:31" ht="13" x14ac:dyDescent="0.3">
      <c r="AB12662"/>
      <c r="AC12662"/>
      <c r="AD12662"/>
      <c r="AE12662"/>
    </row>
    <row r="12663" spans="28:31" ht="13" x14ac:dyDescent="0.3">
      <c r="AB12663"/>
      <c r="AC12663"/>
      <c r="AD12663"/>
      <c r="AE12663"/>
    </row>
    <row r="12664" spans="28:31" ht="13" x14ac:dyDescent="0.3">
      <c r="AB12664"/>
      <c r="AC12664"/>
      <c r="AD12664"/>
      <c r="AE12664"/>
    </row>
    <row r="12665" spans="28:31" ht="13" x14ac:dyDescent="0.3">
      <c r="AB12665"/>
      <c r="AC12665"/>
      <c r="AD12665"/>
      <c r="AE12665"/>
    </row>
    <row r="12666" spans="28:31" ht="13" x14ac:dyDescent="0.3">
      <c r="AB12666"/>
      <c r="AC12666"/>
      <c r="AD12666"/>
      <c r="AE12666"/>
    </row>
    <row r="12667" spans="28:31" ht="13" x14ac:dyDescent="0.3">
      <c r="AB12667"/>
      <c r="AC12667"/>
      <c r="AD12667"/>
      <c r="AE12667"/>
    </row>
    <row r="12668" spans="28:31" ht="13" x14ac:dyDescent="0.3">
      <c r="AB12668"/>
      <c r="AC12668"/>
      <c r="AD12668"/>
      <c r="AE12668"/>
    </row>
    <row r="12669" spans="28:31" ht="13" x14ac:dyDescent="0.3">
      <c r="AB12669"/>
      <c r="AC12669"/>
      <c r="AD12669"/>
      <c r="AE12669"/>
    </row>
    <row r="12670" spans="28:31" ht="13" x14ac:dyDescent="0.3">
      <c r="AB12670"/>
      <c r="AC12670"/>
      <c r="AD12670"/>
      <c r="AE12670"/>
    </row>
    <row r="12671" spans="28:31" ht="13" x14ac:dyDescent="0.3">
      <c r="AB12671"/>
      <c r="AC12671"/>
      <c r="AD12671"/>
      <c r="AE12671"/>
    </row>
    <row r="12672" spans="28:31" ht="13" x14ac:dyDescent="0.3">
      <c r="AB12672"/>
      <c r="AC12672"/>
      <c r="AD12672"/>
      <c r="AE12672"/>
    </row>
    <row r="12673" spans="28:31" ht="13" x14ac:dyDescent="0.3">
      <c r="AB12673"/>
      <c r="AC12673"/>
      <c r="AD12673"/>
      <c r="AE12673"/>
    </row>
    <row r="12674" spans="28:31" ht="13" x14ac:dyDescent="0.3">
      <c r="AB12674"/>
      <c r="AC12674"/>
      <c r="AD12674"/>
      <c r="AE12674"/>
    </row>
    <row r="12675" spans="28:31" ht="13" x14ac:dyDescent="0.3">
      <c r="AB12675"/>
      <c r="AC12675"/>
      <c r="AD12675"/>
      <c r="AE12675"/>
    </row>
    <row r="12676" spans="28:31" ht="13" x14ac:dyDescent="0.3">
      <c r="AB12676"/>
      <c r="AC12676"/>
      <c r="AD12676"/>
      <c r="AE12676"/>
    </row>
    <row r="12677" spans="28:31" ht="13" x14ac:dyDescent="0.3">
      <c r="AB12677"/>
      <c r="AC12677"/>
      <c r="AD12677"/>
      <c r="AE12677"/>
    </row>
    <row r="12678" spans="28:31" ht="13" x14ac:dyDescent="0.3">
      <c r="AB12678"/>
      <c r="AC12678"/>
      <c r="AD12678"/>
      <c r="AE12678"/>
    </row>
    <row r="12679" spans="28:31" ht="13" x14ac:dyDescent="0.3">
      <c r="AB12679"/>
      <c r="AC12679"/>
      <c r="AD12679"/>
      <c r="AE12679"/>
    </row>
    <row r="12680" spans="28:31" ht="13" x14ac:dyDescent="0.3">
      <c r="AB12680"/>
      <c r="AC12680"/>
      <c r="AD12680"/>
      <c r="AE12680"/>
    </row>
    <row r="12681" spans="28:31" ht="13" x14ac:dyDescent="0.3">
      <c r="AB12681"/>
      <c r="AC12681"/>
      <c r="AD12681"/>
      <c r="AE12681"/>
    </row>
    <row r="12682" spans="28:31" ht="13" x14ac:dyDescent="0.3">
      <c r="AB12682"/>
      <c r="AC12682"/>
      <c r="AD12682"/>
      <c r="AE12682"/>
    </row>
    <row r="12683" spans="28:31" ht="13" x14ac:dyDescent="0.3">
      <c r="AB12683"/>
      <c r="AC12683"/>
      <c r="AD12683"/>
      <c r="AE12683"/>
    </row>
    <row r="12684" spans="28:31" ht="13" x14ac:dyDescent="0.3">
      <c r="AB12684"/>
      <c r="AC12684"/>
      <c r="AD12684"/>
      <c r="AE12684"/>
    </row>
    <row r="12685" spans="28:31" ht="13" x14ac:dyDescent="0.3">
      <c r="AB12685"/>
      <c r="AC12685"/>
      <c r="AD12685"/>
      <c r="AE12685"/>
    </row>
    <row r="12686" spans="28:31" ht="13" x14ac:dyDescent="0.3">
      <c r="AB12686"/>
      <c r="AC12686"/>
      <c r="AD12686"/>
      <c r="AE12686"/>
    </row>
    <row r="12687" spans="28:31" ht="13" x14ac:dyDescent="0.3">
      <c r="AB12687"/>
      <c r="AC12687"/>
      <c r="AD12687"/>
      <c r="AE12687"/>
    </row>
    <row r="12688" spans="28:31" ht="13" x14ac:dyDescent="0.3">
      <c r="AB12688"/>
      <c r="AC12688"/>
      <c r="AD12688"/>
      <c r="AE12688"/>
    </row>
    <row r="12689" spans="28:31" ht="13" x14ac:dyDescent="0.3">
      <c r="AB12689"/>
      <c r="AC12689"/>
      <c r="AD12689"/>
      <c r="AE12689"/>
    </row>
    <row r="12690" spans="28:31" ht="13" x14ac:dyDescent="0.3">
      <c r="AB12690"/>
      <c r="AC12690"/>
      <c r="AD12690"/>
      <c r="AE12690"/>
    </row>
    <row r="12691" spans="28:31" ht="13" x14ac:dyDescent="0.3">
      <c r="AB12691"/>
      <c r="AC12691"/>
      <c r="AD12691"/>
      <c r="AE12691"/>
    </row>
    <row r="12692" spans="28:31" ht="13" x14ac:dyDescent="0.3">
      <c r="AB12692"/>
      <c r="AC12692"/>
      <c r="AD12692"/>
      <c r="AE12692"/>
    </row>
    <row r="12693" spans="28:31" ht="13" x14ac:dyDescent="0.3">
      <c r="AB12693"/>
      <c r="AC12693"/>
      <c r="AD12693"/>
      <c r="AE12693"/>
    </row>
    <row r="12694" spans="28:31" ht="13" x14ac:dyDescent="0.3">
      <c r="AB12694"/>
      <c r="AC12694"/>
      <c r="AD12694"/>
      <c r="AE12694"/>
    </row>
    <row r="12695" spans="28:31" ht="13" x14ac:dyDescent="0.3">
      <c r="AB12695"/>
      <c r="AC12695"/>
      <c r="AD12695"/>
      <c r="AE12695"/>
    </row>
    <row r="12696" spans="28:31" ht="13" x14ac:dyDescent="0.3">
      <c r="AB12696"/>
      <c r="AC12696"/>
      <c r="AD12696"/>
      <c r="AE12696"/>
    </row>
    <row r="12697" spans="28:31" ht="13" x14ac:dyDescent="0.3">
      <c r="AB12697"/>
      <c r="AC12697"/>
      <c r="AD12697"/>
      <c r="AE12697"/>
    </row>
    <row r="12698" spans="28:31" ht="13" x14ac:dyDescent="0.3">
      <c r="AB12698"/>
      <c r="AC12698"/>
      <c r="AD12698"/>
      <c r="AE12698"/>
    </row>
    <row r="12699" spans="28:31" ht="13" x14ac:dyDescent="0.3">
      <c r="AB12699"/>
      <c r="AC12699"/>
      <c r="AD12699"/>
      <c r="AE12699"/>
    </row>
    <row r="12700" spans="28:31" ht="13" x14ac:dyDescent="0.3">
      <c r="AB12700"/>
      <c r="AC12700"/>
      <c r="AD12700"/>
      <c r="AE12700"/>
    </row>
    <row r="12701" spans="28:31" ht="13" x14ac:dyDescent="0.3">
      <c r="AB12701"/>
      <c r="AC12701"/>
      <c r="AD12701"/>
      <c r="AE12701"/>
    </row>
    <row r="12702" spans="28:31" ht="13" x14ac:dyDescent="0.3">
      <c r="AB12702"/>
      <c r="AC12702"/>
      <c r="AD12702"/>
      <c r="AE12702"/>
    </row>
    <row r="12703" spans="28:31" ht="13" x14ac:dyDescent="0.3">
      <c r="AB12703"/>
      <c r="AC12703"/>
      <c r="AD12703"/>
      <c r="AE12703"/>
    </row>
    <row r="12704" spans="28:31" ht="13" x14ac:dyDescent="0.3">
      <c r="AB12704"/>
      <c r="AC12704"/>
      <c r="AD12704"/>
      <c r="AE12704"/>
    </row>
    <row r="12705" spans="28:31" ht="13" x14ac:dyDescent="0.3">
      <c r="AB12705"/>
      <c r="AC12705"/>
      <c r="AD12705"/>
      <c r="AE12705"/>
    </row>
    <row r="12706" spans="28:31" ht="13" x14ac:dyDescent="0.3">
      <c r="AB12706"/>
      <c r="AC12706"/>
      <c r="AD12706"/>
      <c r="AE12706"/>
    </row>
    <row r="12707" spans="28:31" ht="13" x14ac:dyDescent="0.3">
      <c r="AB12707"/>
      <c r="AC12707"/>
      <c r="AD12707"/>
      <c r="AE12707"/>
    </row>
    <row r="12708" spans="28:31" ht="13" x14ac:dyDescent="0.3">
      <c r="AB12708"/>
      <c r="AC12708"/>
      <c r="AD12708"/>
      <c r="AE12708"/>
    </row>
    <row r="12709" spans="28:31" ht="13" x14ac:dyDescent="0.3">
      <c r="AB12709"/>
      <c r="AC12709"/>
      <c r="AD12709"/>
      <c r="AE12709"/>
    </row>
    <row r="12710" spans="28:31" ht="13" x14ac:dyDescent="0.3">
      <c r="AB12710"/>
      <c r="AC12710"/>
      <c r="AD12710"/>
      <c r="AE12710"/>
    </row>
    <row r="12711" spans="28:31" ht="13" x14ac:dyDescent="0.3">
      <c r="AB12711"/>
      <c r="AC12711"/>
      <c r="AD12711"/>
      <c r="AE12711"/>
    </row>
    <row r="12712" spans="28:31" ht="13" x14ac:dyDescent="0.3">
      <c r="AB12712"/>
      <c r="AC12712"/>
      <c r="AD12712"/>
      <c r="AE12712"/>
    </row>
    <row r="12713" spans="28:31" ht="13" x14ac:dyDescent="0.3">
      <c r="AB12713"/>
      <c r="AC12713"/>
      <c r="AD12713"/>
      <c r="AE12713"/>
    </row>
    <row r="12714" spans="28:31" ht="13" x14ac:dyDescent="0.3">
      <c r="AB12714"/>
      <c r="AC12714"/>
      <c r="AD12714"/>
      <c r="AE12714"/>
    </row>
    <row r="12715" spans="28:31" ht="13" x14ac:dyDescent="0.3">
      <c r="AB12715"/>
      <c r="AC12715"/>
      <c r="AD12715"/>
      <c r="AE12715"/>
    </row>
    <row r="12716" spans="28:31" ht="13" x14ac:dyDescent="0.3">
      <c r="AB12716"/>
      <c r="AC12716"/>
      <c r="AD12716"/>
      <c r="AE12716"/>
    </row>
    <row r="12717" spans="28:31" ht="13" x14ac:dyDescent="0.3">
      <c r="AB12717"/>
      <c r="AC12717"/>
      <c r="AD12717"/>
      <c r="AE12717"/>
    </row>
    <row r="12718" spans="28:31" ht="13" x14ac:dyDescent="0.3">
      <c r="AB12718"/>
      <c r="AC12718"/>
      <c r="AD12718"/>
      <c r="AE12718"/>
    </row>
    <row r="12719" spans="28:31" ht="13" x14ac:dyDescent="0.3">
      <c r="AB12719"/>
      <c r="AC12719"/>
      <c r="AD12719"/>
      <c r="AE12719"/>
    </row>
    <row r="12720" spans="28:31" ht="13" x14ac:dyDescent="0.3">
      <c r="AB12720"/>
      <c r="AC12720"/>
      <c r="AD12720"/>
      <c r="AE12720"/>
    </row>
    <row r="12721" spans="28:31" ht="13" x14ac:dyDescent="0.3">
      <c r="AB12721"/>
      <c r="AC12721"/>
      <c r="AD12721"/>
      <c r="AE12721"/>
    </row>
    <row r="12722" spans="28:31" ht="13" x14ac:dyDescent="0.3">
      <c r="AB12722"/>
      <c r="AC12722"/>
      <c r="AD12722"/>
      <c r="AE12722"/>
    </row>
    <row r="12723" spans="28:31" ht="13" x14ac:dyDescent="0.3">
      <c r="AB12723"/>
      <c r="AC12723"/>
      <c r="AD12723"/>
      <c r="AE12723"/>
    </row>
    <row r="12724" spans="28:31" ht="13" x14ac:dyDescent="0.3">
      <c r="AB12724"/>
      <c r="AC12724"/>
      <c r="AD12724"/>
      <c r="AE12724"/>
    </row>
    <row r="12725" spans="28:31" ht="13" x14ac:dyDescent="0.3">
      <c r="AB12725"/>
      <c r="AC12725"/>
      <c r="AD12725"/>
      <c r="AE12725"/>
    </row>
    <row r="12726" spans="28:31" ht="13" x14ac:dyDescent="0.3">
      <c r="AB12726"/>
      <c r="AC12726"/>
      <c r="AD12726"/>
      <c r="AE12726"/>
    </row>
    <row r="12727" spans="28:31" ht="13" x14ac:dyDescent="0.3">
      <c r="AB12727"/>
      <c r="AC12727"/>
      <c r="AD12727"/>
      <c r="AE12727"/>
    </row>
    <row r="12728" spans="28:31" ht="13" x14ac:dyDescent="0.3">
      <c r="AB12728"/>
      <c r="AC12728"/>
      <c r="AD12728"/>
      <c r="AE12728"/>
    </row>
    <row r="12729" spans="28:31" ht="13" x14ac:dyDescent="0.3">
      <c r="AB12729"/>
      <c r="AC12729"/>
      <c r="AD12729"/>
      <c r="AE12729"/>
    </row>
    <row r="12730" spans="28:31" ht="13" x14ac:dyDescent="0.3">
      <c r="AB12730"/>
      <c r="AC12730"/>
      <c r="AD12730"/>
      <c r="AE12730"/>
    </row>
    <row r="12731" spans="28:31" ht="13" x14ac:dyDescent="0.3">
      <c r="AB12731"/>
      <c r="AC12731"/>
      <c r="AD12731"/>
      <c r="AE12731"/>
    </row>
    <row r="12732" spans="28:31" ht="13" x14ac:dyDescent="0.3">
      <c r="AB12732"/>
      <c r="AC12732"/>
      <c r="AD12732"/>
      <c r="AE12732"/>
    </row>
    <row r="12733" spans="28:31" ht="13" x14ac:dyDescent="0.3">
      <c r="AB12733"/>
      <c r="AC12733"/>
      <c r="AD12733"/>
      <c r="AE12733"/>
    </row>
    <row r="12734" spans="28:31" ht="13" x14ac:dyDescent="0.3">
      <c r="AB12734"/>
      <c r="AC12734"/>
      <c r="AD12734"/>
      <c r="AE12734"/>
    </row>
    <row r="12735" spans="28:31" ht="13" x14ac:dyDescent="0.3">
      <c r="AB12735"/>
      <c r="AC12735"/>
      <c r="AD12735"/>
      <c r="AE12735"/>
    </row>
    <row r="12736" spans="28:31" ht="13" x14ac:dyDescent="0.3">
      <c r="AB12736"/>
      <c r="AC12736"/>
      <c r="AD12736"/>
      <c r="AE12736"/>
    </row>
    <row r="12737" spans="28:31" ht="13" x14ac:dyDescent="0.3">
      <c r="AB12737"/>
      <c r="AC12737"/>
      <c r="AD12737"/>
      <c r="AE12737"/>
    </row>
    <row r="12738" spans="28:31" ht="13" x14ac:dyDescent="0.3">
      <c r="AB12738"/>
      <c r="AC12738"/>
      <c r="AD12738"/>
      <c r="AE12738"/>
    </row>
    <row r="12739" spans="28:31" ht="13" x14ac:dyDescent="0.3">
      <c r="AB12739"/>
      <c r="AC12739"/>
      <c r="AD12739"/>
      <c r="AE12739"/>
    </row>
    <row r="12740" spans="28:31" ht="13" x14ac:dyDescent="0.3">
      <c r="AB12740"/>
      <c r="AC12740"/>
      <c r="AD12740"/>
      <c r="AE12740"/>
    </row>
    <row r="12741" spans="28:31" ht="13" x14ac:dyDescent="0.3">
      <c r="AB12741"/>
      <c r="AC12741"/>
      <c r="AD12741"/>
      <c r="AE12741"/>
    </row>
    <row r="12742" spans="28:31" ht="13" x14ac:dyDescent="0.3">
      <c r="AB12742"/>
      <c r="AC12742"/>
      <c r="AD12742"/>
      <c r="AE12742"/>
    </row>
    <row r="12743" spans="28:31" ht="13" x14ac:dyDescent="0.3">
      <c r="AB12743"/>
      <c r="AC12743"/>
      <c r="AD12743"/>
      <c r="AE12743"/>
    </row>
    <row r="12744" spans="28:31" ht="13" x14ac:dyDescent="0.3">
      <c r="AB12744"/>
      <c r="AC12744"/>
      <c r="AD12744"/>
      <c r="AE12744"/>
    </row>
    <row r="12745" spans="28:31" ht="13" x14ac:dyDescent="0.3">
      <c r="AB12745"/>
      <c r="AC12745"/>
      <c r="AD12745"/>
      <c r="AE12745"/>
    </row>
    <row r="12746" spans="28:31" ht="13" x14ac:dyDescent="0.3">
      <c r="AB12746"/>
      <c r="AC12746"/>
      <c r="AD12746"/>
      <c r="AE12746"/>
    </row>
    <row r="12747" spans="28:31" ht="13" x14ac:dyDescent="0.3">
      <c r="AB12747"/>
      <c r="AC12747"/>
      <c r="AD12747"/>
      <c r="AE12747"/>
    </row>
    <row r="12748" spans="28:31" ht="13" x14ac:dyDescent="0.3">
      <c r="AB12748"/>
      <c r="AC12748"/>
      <c r="AD12748"/>
      <c r="AE12748"/>
    </row>
    <row r="12749" spans="28:31" ht="13" x14ac:dyDescent="0.3">
      <c r="AB12749"/>
      <c r="AC12749"/>
      <c r="AD12749"/>
      <c r="AE12749"/>
    </row>
    <row r="12750" spans="28:31" ht="13" x14ac:dyDescent="0.3">
      <c r="AB12750"/>
      <c r="AC12750"/>
      <c r="AD12750"/>
      <c r="AE12750"/>
    </row>
    <row r="12751" spans="28:31" ht="13" x14ac:dyDescent="0.3">
      <c r="AB12751"/>
      <c r="AC12751"/>
      <c r="AD12751"/>
      <c r="AE12751"/>
    </row>
    <row r="12752" spans="28:31" ht="13" x14ac:dyDescent="0.3">
      <c r="AB12752"/>
      <c r="AC12752"/>
      <c r="AD12752"/>
      <c r="AE12752"/>
    </row>
    <row r="12753" spans="28:31" ht="13" x14ac:dyDescent="0.3">
      <c r="AB12753"/>
      <c r="AC12753"/>
      <c r="AD12753"/>
      <c r="AE12753"/>
    </row>
    <row r="12754" spans="28:31" ht="13" x14ac:dyDescent="0.3">
      <c r="AB12754"/>
      <c r="AC12754"/>
      <c r="AD12754"/>
      <c r="AE12754"/>
    </row>
    <row r="12755" spans="28:31" ht="13" x14ac:dyDescent="0.3">
      <c r="AB12755"/>
      <c r="AC12755"/>
      <c r="AD12755"/>
      <c r="AE12755"/>
    </row>
    <row r="12756" spans="28:31" ht="13" x14ac:dyDescent="0.3">
      <c r="AB12756"/>
      <c r="AC12756"/>
      <c r="AD12756"/>
      <c r="AE12756"/>
    </row>
    <row r="12757" spans="28:31" ht="13" x14ac:dyDescent="0.3">
      <c r="AB12757"/>
      <c r="AC12757"/>
      <c r="AD12757"/>
      <c r="AE12757"/>
    </row>
    <row r="12758" spans="28:31" ht="13" x14ac:dyDescent="0.3">
      <c r="AB12758"/>
      <c r="AC12758"/>
      <c r="AD12758"/>
      <c r="AE12758"/>
    </row>
    <row r="12759" spans="28:31" ht="13" x14ac:dyDescent="0.3">
      <c r="AB12759"/>
      <c r="AC12759"/>
      <c r="AD12759"/>
      <c r="AE12759"/>
    </row>
    <row r="12760" spans="28:31" ht="13" x14ac:dyDescent="0.3">
      <c r="AB12760"/>
      <c r="AC12760"/>
      <c r="AD12760"/>
      <c r="AE12760"/>
    </row>
    <row r="12761" spans="28:31" ht="13" x14ac:dyDescent="0.3">
      <c r="AB12761"/>
      <c r="AC12761"/>
      <c r="AD12761"/>
      <c r="AE12761"/>
    </row>
    <row r="12762" spans="28:31" ht="13" x14ac:dyDescent="0.3">
      <c r="AB12762"/>
      <c r="AC12762"/>
      <c r="AD12762"/>
      <c r="AE12762"/>
    </row>
    <row r="12763" spans="28:31" ht="13" x14ac:dyDescent="0.3">
      <c r="AB12763"/>
      <c r="AC12763"/>
      <c r="AD12763"/>
      <c r="AE12763"/>
    </row>
    <row r="12764" spans="28:31" ht="13" x14ac:dyDescent="0.3">
      <c r="AB12764"/>
      <c r="AC12764"/>
      <c r="AD12764"/>
      <c r="AE12764"/>
    </row>
    <row r="12765" spans="28:31" ht="13" x14ac:dyDescent="0.3">
      <c r="AB12765"/>
      <c r="AC12765"/>
      <c r="AD12765"/>
      <c r="AE12765"/>
    </row>
    <row r="12766" spans="28:31" ht="13" x14ac:dyDescent="0.3">
      <c r="AB12766"/>
      <c r="AC12766"/>
      <c r="AD12766"/>
      <c r="AE12766"/>
    </row>
    <row r="12767" spans="28:31" ht="13" x14ac:dyDescent="0.3">
      <c r="AB12767"/>
      <c r="AC12767"/>
      <c r="AD12767"/>
      <c r="AE12767"/>
    </row>
    <row r="12768" spans="28:31" ht="13" x14ac:dyDescent="0.3">
      <c r="AB12768"/>
      <c r="AC12768"/>
      <c r="AD12768"/>
      <c r="AE12768"/>
    </row>
    <row r="12769" spans="28:31" ht="13" x14ac:dyDescent="0.3">
      <c r="AB12769"/>
      <c r="AC12769"/>
      <c r="AD12769"/>
      <c r="AE12769"/>
    </row>
    <row r="12770" spans="28:31" ht="13" x14ac:dyDescent="0.3">
      <c r="AB12770"/>
      <c r="AC12770"/>
      <c r="AD12770"/>
      <c r="AE12770"/>
    </row>
    <row r="12771" spans="28:31" ht="13" x14ac:dyDescent="0.3">
      <c r="AB12771"/>
      <c r="AC12771"/>
      <c r="AD12771"/>
      <c r="AE12771"/>
    </row>
    <row r="12772" spans="28:31" ht="13" x14ac:dyDescent="0.3">
      <c r="AB12772"/>
      <c r="AC12772"/>
      <c r="AD12772"/>
      <c r="AE12772"/>
    </row>
    <row r="12773" spans="28:31" ht="13" x14ac:dyDescent="0.3">
      <c r="AB12773"/>
      <c r="AC12773"/>
      <c r="AD12773"/>
      <c r="AE12773"/>
    </row>
    <row r="12774" spans="28:31" ht="13" x14ac:dyDescent="0.3">
      <c r="AB12774"/>
      <c r="AC12774"/>
      <c r="AD12774"/>
      <c r="AE12774"/>
    </row>
    <row r="12775" spans="28:31" ht="13" x14ac:dyDescent="0.3">
      <c r="AB12775"/>
      <c r="AC12775"/>
      <c r="AD12775"/>
      <c r="AE12775"/>
    </row>
    <row r="12776" spans="28:31" ht="13" x14ac:dyDescent="0.3">
      <c r="AB12776"/>
      <c r="AC12776"/>
      <c r="AD12776"/>
      <c r="AE12776"/>
    </row>
    <row r="12777" spans="28:31" ht="13" x14ac:dyDescent="0.3">
      <c r="AB12777"/>
      <c r="AC12777"/>
      <c r="AD12777"/>
      <c r="AE12777"/>
    </row>
    <row r="12778" spans="28:31" ht="13" x14ac:dyDescent="0.3">
      <c r="AB12778"/>
      <c r="AC12778"/>
      <c r="AD12778"/>
      <c r="AE12778"/>
    </row>
    <row r="12779" spans="28:31" ht="13" x14ac:dyDescent="0.3">
      <c r="AB12779"/>
      <c r="AC12779"/>
      <c r="AD12779"/>
      <c r="AE12779"/>
    </row>
    <row r="12780" spans="28:31" ht="13" x14ac:dyDescent="0.3">
      <c r="AB12780"/>
      <c r="AC12780"/>
      <c r="AD12780"/>
      <c r="AE12780"/>
    </row>
    <row r="12781" spans="28:31" ht="13" x14ac:dyDescent="0.3">
      <c r="AB12781"/>
      <c r="AC12781"/>
      <c r="AD12781"/>
      <c r="AE12781"/>
    </row>
    <row r="12782" spans="28:31" ht="13" x14ac:dyDescent="0.3">
      <c r="AB12782"/>
      <c r="AC12782"/>
      <c r="AD12782"/>
      <c r="AE12782"/>
    </row>
    <row r="12783" spans="28:31" ht="13" x14ac:dyDescent="0.3">
      <c r="AB12783"/>
      <c r="AC12783"/>
      <c r="AD12783"/>
      <c r="AE12783"/>
    </row>
    <row r="12784" spans="28:31" ht="13" x14ac:dyDescent="0.3">
      <c r="AB12784"/>
      <c r="AC12784"/>
      <c r="AD12784"/>
      <c r="AE12784"/>
    </row>
    <row r="12785" spans="28:31" ht="13" x14ac:dyDescent="0.3">
      <c r="AB12785"/>
      <c r="AC12785"/>
      <c r="AD12785"/>
      <c r="AE12785"/>
    </row>
    <row r="12786" spans="28:31" ht="13" x14ac:dyDescent="0.3">
      <c r="AB12786"/>
      <c r="AC12786"/>
      <c r="AD12786"/>
      <c r="AE12786"/>
    </row>
    <row r="12787" spans="28:31" ht="13" x14ac:dyDescent="0.3">
      <c r="AB12787"/>
      <c r="AC12787"/>
      <c r="AD12787"/>
      <c r="AE12787"/>
    </row>
    <row r="12788" spans="28:31" ht="13" x14ac:dyDescent="0.3">
      <c r="AB12788"/>
      <c r="AC12788"/>
      <c r="AD12788"/>
      <c r="AE12788"/>
    </row>
    <row r="12789" spans="28:31" ht="13" x14ac:dyDescent="0.3">
      <c r="AB12789"/>
      <c r="AC12789"/>
      <c r="AD12789"/>
      <c r="AE12789"/>
    </row>
    <row r="12790" spans="28:31" ht="13" x14ac:dyDescent="0.3">
      <c r="AB12790"/>
      <c r="AC12790"/>
      <c r="AD12790"/>
      <c r="AE12790"/>
    </row>
    <row r="12791" spans="28:31" ht="13" x14ac:dyDescent="0.3">
      <c r="AB12791"/>
      <c r="AC12791"/>
      <c r="AD12791"/>
      <c r="AE12791"/>
    </row>
    <row r="12792" spans="28:31" ht="13" x14ac:dyDescent="0.3">
      <c r="AB12792"/>
      <c r="AC12792"/>
      <c r="AD12792"/>
      <c r="AE12792"/>
    </row>
    <row r="12793" spans="28:31" ht="13" x14ac:dyDescent="0.3">
      <c r="AB12793"/>
      <c r="AC12793"/>
      <c r="AD12793"/>
      <c r="AE12793"/>
    </row>
    <row r="12794" spans="28:31" ht="13" x14ac:dyDescent="0.3">
      <c r="AB12794"/>
      <c r="AC12794"/>
      <c r="AD12794"/>
      <c r="AE12794"/>
    </row>
    <row r="12795" spans="28:31" ht="13" x14ac:dyDescent="0.3">
      <c r="AB12795"/>
      <c r="AC12795"/>
      <c r="AD12795"/>
      <c r="AE12795"/>
    </row>
    <row r="12796" spans="28:31" ht="13" x14ac:dyDescent="0.3">
      <c r="AB12796"/>
      <c r="AC12796"/>
      <c r="AD12796"/>
      <c r="AE12796"/>
    </row>
    <row r="12797" spans="28:31" ht="13" x14ac:dyDescent="0.3">
      <c r="AB12797"/>
      <c r="AC12797"/>
      <c r="AD12797"/>
      <c r="AE12797"/>
    </row>
    <row r="12798" spans="28:31" ht="13" x14ac:dyDescent="0.3">
      <c r="AB12798"/>
      <c r="AC12798"/>
      <c r="AD12798"/>
      <c r="AE12798"/>
    </row>
    <row r="12799" spans="28:31" ht="13" x14ac:dyDescent="0.3">
      <c r="AB12799"/>
      <c r="AC12799"/>
      <c r="AD12799"/>
      <c r="AE12799"/>
    </row>
    <row r="12800" spans="28:31" ht="13" x14ac:dyDescent="0.3">
      <c r="AB12800"/>
      <c r="AC12800"/>
      <c r="AD12800"/>
      <c r="AE12800"/>
    </row>
    <row r="12801" spans="28:31" ht="13" x14ac:dyDescent="0.3">
      <c r="AB12801"/>
      <c r="AC12801"/>
      <c r="AD12801"/>
      <c r="AE12801"/>
    </row>
    <row r="12802" spans="28:31" ht="13" x14ac:dyDescent="0.3">
      <c r="AB12802"/>
      <c r="AC12802"/>
      <c r="AD12802"/>
      <c r="AE12802"/>
    </row>
    <row r="12803" spans="28:31" ht="13" x14ac:dyDescent="0.3">
      <c r="AB12803"/>
      <c r="AC12803"/>
      <c r="AD12803"/>
      <c r="AE12803"/>
    </row>
    <row r="12804" spans="28:31" ht="13" x14ac:dyDescent="0.3">
      <c r="AB12804"/>
      <c r="AC12804"/>
      <c r="AD12804"/>
      <c r="AE12804"/>
    </row>
    <row r="12805" spans="28:31" ht="13" x14ac:dyDescent="0.3">
      <c r="AB12805"/>
      <c r="AC12805"/>
      <c r="AD12805"/>
      <c r="AE12805"/>
    </row>
    <row r="12806" spans="28:31" ht="13" x14ac:dyDescent="0.3">
      <c r="AB12806"/>
      <c r="AC12806"/>
      <c r="AD12806"/>
      <c r="AE12806"/>
    </row>
    <row r="12807" spans="28:31" ht="13" x14ac:dyDescent="0.3">
      <c r="AB12807"/>
      <c r="AC12807"/>
      <c r="AD12807"/>
      <c r="AE12807"/>
    </row>
    <row r="12808" spans="28:31" ht="13" x14ac:dyDescent="0.3">
      <c r="AB12808"/>
      <c r="AC12808"/>
      <c r="AD12808"/>
      <c r="AE12808"/>
    </row>
    <row r="12809" spans="28:31" ht="13" x14ac:dyDescent="0.3">
      <c r="AB12809"/>
      <c r="AC12809"/>
      <c r="AD12809"/>
      <c r="AE12809"/>
    </row>
    <row r="12810" spans="28:31" ht="13" x14ac:dyDescent="0.3">
      <c r="AB12810"/>
      <c r="AC12810"/>
      <c r="AD12810"/>
      <c r="AE12810"/>
    </row>
    <row r="12811" spans="28:31" ht="13" x14ac:dyDescent="0.3">
      <c r="AB12811"/>
      <c r="AC12811"/>
      <c r="AD12811"/>
      <c r="AE12811"/>
    </row>
    <row r="12812" spans="28:31" ht="13" x14ac:dyDescent="0.3">
      <c r="AB12812"/>
      <c r="AC12812"/>
      <c r="AD12812"/>
      <c r="AE12812"/>
    </row>
    <row r="12813" spans="28:31" ht="13" x14ac:dyDescent="0.3">
      <c r="AB12813"/>
      <c r="AC12813"/>
      <c r="AD12813"/>
      <c r="AE12813"/>
    </row>
    <row r="12814" spans="28:31" ht="13" x14ac:dyDescent="0.3">
      <c r="AB12814"/>
      <c r="AC12814"/>
      <c r="AD12814"/>
      <c r="AE12814"/>
    </row>
    <row r="12815" spans="28:31" ht="13" x14ac:dyDescent="0.3">
      <c r="AB12815"/>
      <c r="AC12815"/>
      <c r="AD12815"/>
      <c r="AE12815"/>
    </row>
    <row r="12816" spans="28:31" ht="13" x14ac:dyDescent="0.3">
      <c r="AB12816"/>
      <c r="AC12816"/>
      <c r="AD12816"/>
      <c r="AE12816"/>
    </row>
    <row r="12817" spans="28:31" ht="13" x14ac:dyDescent="0.3">
      <c r="AB12817"/>
      <c r="AC12817"/>
      <c r="AD12817"/>
      <c r="AE12817"/>
    </row>
    <row r="12818" spans="28:31" ht="13" x14ac:dyDescent="0.3">
      <c r="AB12818"/>
      <c r="AC12818"/>
      <c r="AD12818"/>
      <c r="AE12818"/>
    </row>
    <row r="12819" spans="28:31" ht="13" x14ac:dyDescent="0.3">
      <c r="AB12819"/>
      <c r="AC12819"/>
      <c r="AD12819"/>
      <c r="AE12819"/>
    </row>
    <row r="12820" spans="28:31" ht="13" x14ac:dyDescent="0.3">
      <c r="AB12820"/>
      <c r="AC12820"/>
      <c r="AD12820"/>
      <c r="AE12820"/>
    </row>
    <row r="12821" spans="28:31" ht="13" x14ac:dyDescent="0.3">
      <c r="AB12821"/>
      <c r="AC12821"/>
      <c r="AD12821"/>
      <c r="AE12821"/>
    </row>
    <row r="12822" spans="28:31" ht="13" x14ac:dyDescent="0.3">
      <c r="AB12822"/>
      <c r="AC12822"/>
      <c r="AD12822"/>
      <c r="AE12822"/>
    </row>
    <row r="12823" spans="28:31" ht="13" x14ac:dyDescent="0.3">
      <c r="AB12823"/>
      <c r="AC12823"/>
      <c r="AD12823"/>
      <c r="AE12823"/>
    </row>
    <row r="12824" spans="28:31" ht="13" x14ac:dyDescent="0.3">
      <c r="AB12824"/>
      <c r="AC12824"/>
      <c r="AD12824"/>
      <c r="AE12824"/>
    </row>
    <row r="12825" spans="28:31" ht="13" x14ac:dyDescent="0.3">
      <c r="AB12825"/>
      <c r="AC12825"/>
      <c r="AD12825"/>
      <c r="AE12825"/>
    </row>
    <row r="12826" spans="28:31" ht="13" x14ac:dyDescent="0.3">
      <c r="AB12826"/>
      <c r="AC12826"/>
      <c r="AD12826"/>
      <c r="AE12826"/>
    </row>
    <row r="12827" spans="28:31" ht="13" x14ac:dyDescent="0.3">
      <c r="AB12827"/>
      <c r="AC12827"/>
      <c r="AD12827"/>
      <c r="AE12827"/>
    </row>
    <row r="12828" spans="28:31" ht="13" x14ac:dyDescent="0.3">
      <c r="AB12828"/>
      <c r="AC12828"/>
      <c r="AD12828"/>
      <c r="AE12828"/>
    </row>
    <row r="12829" spans="28:31" ht="13" x14ac:dyDescent="0.3">
      <c r="AB12829"/>
      <c r="AC12829"/>
      <c r="AD12829"/>
      <c r="AE12829"/>
    </row>
    <row r="12830" spans="28:31" ht="13" x14ac:dyDescent="0.3">
      <c r="AB12830"/>
      <c r="AC12830"/>
      <c r="AD12830"/>
      <c r="AE12830"/>
    </row>
    <row r="12831" spans="28:31" ht="13" x14ac:dyDescent="0.3">
      <c r="AB12831"/>
      <c r="AC12831"/>
      <c r="AD12831"/>
      <c r="AE12831"/>
    </row>
    <row r="12832" spans="28:31" ht="13" x14ac:dyDescent="0.3">
      <c r="AB12832"/>
      <c r="AC12832"/>
      <c r="AD12832"/>
      <c r="AE12832"/>
    </row>
    <row r="12833" spans="28:31" ht="13" x14ac:dyDescent="0.3">
      <c r="AB12833"/>
      <c r="AC12833"/>
      <c r="AD12833"/>
      <c r="AE12833"/>
    </row>
    <row r="12834" spans="28:31" ht="13" x14ac:dyDescent="0.3">
      <c r="AB12834"/>
      <c r="AC12834"/>
      <c r="AD12834"/>
      <c r="AE12834"/>
    </row>
    <row r="12835" spans="28:31" ht="13" x14ac:dyDescent="0.3">
      <c r="AB12835"/>
      <c r="AC12835"/>
      <c r="AD12835"/>
      <c r="AE12835"/>
    </row>
    <row r="12836" spans="28:31" ht="13" x14ac:dyDescent="0.3">
      <c r="AB12836"/>
      <c r="AC12836"/>
      <c r="AD12836"/>
      <c r="AE12836"/>
    </row>
    <row r="12837" spans="28:31" ht="13" x14ac:dyDescent="0.3">
      <c r="AB12837"/>
      <c r="AC12837"/>
      <c r="AD12837"/>
      <c r="AE12837"/>
    </row>
    <row r="12838" spans="28:31" ht="13" x14ac:dyDescent="0.3">
      <c r="AB12838"/>
      <c r="AC12838"/>
      <c r="AD12838"/>
      <c r="AE12838"/>
    </row>
    <row r="12839" spans="28:31" ht="13" x14ac:dyDescent="0.3">
      <c r="AB12839"/>
      <c r="AC12839"/>
      <c r="AD12839"/>
      <c r="AE12839"/>
    </row>
    <row r="12840" spans="28:31" ht="13" x14ac:dyDescent="0.3">
      <c r="AB12840"/>
      <c r="AC12840"/>
      <c r="AD12840"/>
      <c r="AE12840"/>
    </row>
    <row r="12841" spans="28:31" ht="13" x14ac:dyDescent="0.3">
      <c r="AB12841"/>
      <c r="AC12841"/>
      <c r="AD12841"/>
      <c r="AE12841"/>
    </row>
    <row r="12842" spans="28:31" ht="13" x14ac:dyDescent="0.3">
      <c r="AB12842"/>
      <c r="AC12842"/>
      <c r="AD12842"/>
      <c r="AE12842"/>
    </row>
    <row r="12843" spans="28:31" ht="13" x14ac:dyDescent="0.3">
      <c r="AB12843"/>
      <c r="AC12843"/>
      <c r="AD12843"/>
      <c r="AE12843"/>
    </row>
    <row r="12844" spans="28:31" ht="13" x14ac:dyDescent="0.3">
      <c r="AB12844"/>
      <c r="AC12844"/>
      <c r="AD12844"/>
      <c r="AE12844"/>
    </row>
    <row r="12845" spans="28:31" ht="13" x14ac:dyDescent="0.3">
      <c r="AB12845"/>
      <c r="AC12845"/>
      <c r="AD12845"/>
      <c r="AE12845"/>
    </row>
    <row r="12846" spans="28:31" ht="13" x14ac:dyDescent="0.3">
      <c r="AB12846"/>
      <c r="AC12846"/>
      <c r="AD12846"/>
      <c r="AE12846"/>
    </row>
    <row r="12847" spans="28:31" ht="13" x14ac:dyDescent="0.3">
      <c r="AB12847"/>
      <c r="AC12847"/>
      <c r="AD12847"/>
      <c r="AE12847"/>
    </row>
    <row r="12848" spans="28:31" ht="13" x14ac:dyDescent="0.3">
      <c r="AB12848"/>
      <c r="AC12848"/>
      <c r="AD12848"/>
      <c r="AE12848"/>
    </row>
    <row r="12849" spans="28:31" ht="13" x14ac:dyDescent="0.3">
      <c r="AB12849"/>
      <c r="AC12849"/>
      <c r="AD12849"/>
      <c r="AE12849"/>
    </row>
    <row r="12850" spans="28:31" ht="13" x14ac:dyDescent="0.3">
      <c r="AB12850"/>
      <c r="AC12850"/>
      <c r="AD12850"/>
      <c r="AE12850"/>
    </row>
    <row r="12851" spans="28:31" ht="13" x14ac:dyDescent="0.3">
      <c r="AB12851"/>
      <c r="AC12851"/>
      <c r="AD12851"/>
      <c r="AE12851"/>
    </row>
    <row r="12852" spans="28:31" ht="13" x14ac:dyDescent="0.3">
      <c r="AB12852"/>
      <c r="AC12852"/>
      <c r="AD12852"/>
      <c r="AE12852"/>
    </row>
    <row r="12853" spans="28:31" ht="13" x14ac:dyDescent="0.3">
      <c r="AB12853"/>
      <c r="AC12853"/>
      <c r="AD12853"/>
      <c r="AE12853"/>
    </row>
    <row r="12854" spans="28:31" ht="13" x14ac:dyDescent="0.3">
      <c r="AB12854"/>
      <c r="AC12854"/>
      <c r="AD12854"/>
      <c r="AE12854"/>
    </row>
    <row r="12855" spans="28:31" ht="13" x14ac:dyDescent="0.3">
      <c r="AB12855"/>
      <c r="AC12855"/>
      <c r="AD12855"/>
      <c r="AE12855"/>
    </row>
    <row r="12856" spans="28:31" ht="13" x14ac:dyDescent="0.3">
      <c r="AB12856"/>
      <c r="AC12856"/>
      <c r="AD12856"/>
      <c r="AE12856"/>
    </row>
    <row r="12857" spans="28:31" ht="13" x14ac:dyDescent="0.3">
      <c r="AB12857"/>
      <c r="AC12857"/>
      <c r="AD12857"/>
      <c r="AE12857"/>
    </row>
    <row r="12858" spans="28:31" ht="13" x14ac:dyDescent="0.3">
      <c r="AB12858"/>
      <c r="AC12858"/>
      <c r="AD12858"/>
      <c r="AE12858"/>
    </row>
    <row r="12859" spans="28:31" ht="13" x14ac:dyDescent="0.3">
      <c r="AB12859"/>
      <c r="AC12859"/>
      <c r="AD12859"/>
      <c r="AE12859"/>
    </row>
    <row r="12860" spans="28:31" ht="13" x14ac:dyDescent="0.3">
      <c r="AB12860"/>
      <c r="AC12860"/>
      <c r="AD12860"/>
      <c r="AE12860"/>
    </row>
    <row r="12861" spans="28:31" ht="13" x14ac:dyDescent="0.3">
      <c r="AB12861"/>
      <c r="AC12861"/>
      <c r="AD12861"/>
      <c r="AE12861"/>
    </row>
    <row r="12862" spans="28:31" ht="13" x14ac:dyDescent="0.3">
      <c r="AB12862"/>
      <c r="AC12862"/>
      <c r="AD12862"/>
      <c r="AE12862"/>
    </row>
    <row r="12863" spans="28:31" ht="13" x14ac:dyDescent="0.3">
      <c r="AB12863"/>
      <c r="AC12863"/>
      <c r="AD12863"/>
      <c r="AE12863"/>
    </row>
    <row r="12864" spans="28:31" ht="13" x14ac:dyDescent="0.3">
      <c r="AB12864"/>
      <c r="AC12864"/>
      <c r="AD12864"/>
      <c r="AE12864"/>
    </row>
    <row r="12865" spans="28:31" ht="13" x14ac:dyDescent="0.3">
      <c r="AB12865"/>
      <c r="AC12865"/>
      <c r="AD12865"/>
      <c r="AE12865"/>
    </row>
    <row r="12866" spans="28:31" ht="13" x14ac:dyDescent="0.3">
      <c r="AB12866"/>
      <c r="AC12866"/>
      <c r="AD12866"/>
      <c r="AE12866"/>
    </row>
    <row r="12867" spans="28:31" ht="13" x14ac:dyDescent="0.3">
      <c r="AB12867"/>
      <c r="AC12867"/>
      <c r="AD12867"/>
      <c r="AE12867"/>
    </row>
    <row r="12868" spans="28:31" ht="13" x14ac:dyDescent="0.3">
      <c r="AB12868"/>
      <c r="AC12868"/>
      <c r="AD12868"/>
      <c r="AE12868"/>
    </row>
    <row r="12869" spans="28:31" ht="13" x14ac:dyDescent="0.3">
      <c r="AB12869"/>
      <c r="AC12869"/>
      <c r="AD12869"/>
      <c r="AE12869"/>
    </row>
    <row r="12870" spans="28:31" ht="13" x14ac:dyDescent="0.3">
      <c r="AB12870"/>
      <c r="AC12870"/>
      <c r="AD12870"/>
      <c r="AE12870"/>
    </row>
    <row r="12871" spans="28:31" ht="13" x14ac:dyDescent="0.3">
      <c r="AB12871"/>
      <c r="AC12871"/>
      <c r="AD12871"/>
      <c r="AE12871"/>
    </row>
    <row r="12872" spans="28:31" ht="13" x14ac:dyDescent="0.3">
      <c r="AB12872"/>
      <c r="AC12872"/>
      <c r="AD12872"/>
      <c r="AE12872"/>
    </row>
    <row r="12873" spans="28:31" ht="13" x14ac:dyDescent="0.3">
      <c r="AB12873"/>
      <c r="AC12873"/>
      <c r="AD12873"/>
      <c r="AE12873"/>
    </row>
    <row r="12874" spans="28:31" ht="13" x14ac:dyDescent="0.3">
      <c r="AB12874"/>
      <c r="AC12874"/>
      <c r="AD12874"/>
      <c r="AE12874"/>
    </row>
    <row r="12875" spans="28:31" ht="13" x14ac:dyDescent="0.3">
      <c r="AB12875"/>
      <c r="AC12875"/>
      <c r="AD12875"/>
      <c r="AE12875"/>
    </row>
    <row r="12876" spans="28:31" ht="13" x14ac:dyDescent="0.3">
      <c r="AB12876"/>
      <c r="AC12876"/>
      <c r="AD12876"/>
      <c r="AE12876"/>
    </row>
    <row r="12877" spans="28:31" ht="13" x14ac:dyDescent="0.3">
      <c r="AB12877"/>
      <c r="AC12877"/>
      <c r="AD12877"/>
      <c r="AE12877"/>
    </row>
    <row r="12878" spans="28:31" ht="13" x14ac:dyDescent="0.3">
      <c r="AB12878"/>
      <c r="AC12878"/>
      <c r="AD12878"/>
      <c r="AE12878"/>
    </row>
    <row r="12879" spans="28:31" ht="13" x14ac:dyDescent="0.3">
      <c r="AB12879"/>
      <c r="AC12879"/>
      <c r="AD12879"/>
      <c r="AE12879"/>
    </row>
    <row r="12880" spans="28:31" ht="13" x14ac:dyDescent="0.3">
      <c r="AB12880"/>
      <c r="AC12880"/>
      <c r="AD12880"/>
      <c r="AE12880"/>
    </row>
    <row r="12881" spans="28:31" ht="13" x14ac:dyDescent="0.3">
      <c r="AB12881"/>
      <c r="AC12881"/>
      <c r="AD12881"/>
      <c r="AE12881"/>
    </row>
    <row r="12882" spans="28:31" ht="13" x14ac:dyDescent="0.3">
      <c r="AB12882"/>
      <c r="AC12882"/>
      <c r="AD12882"/>
      <c r="AE12882"/>
    </row>
    <row r="12883" spans="28:31" ht="13" x14ac:dyDescent="0.3">
      <c r="AB12883"/>
      <c r="AC12883"/>
      <c r="AD12883"/>
      <c r="AE12883"/>
    </row>
    <row r="12884" spans="28:31" ht="13" x14ac:dyDescent="0.3">
      <c r="AB12884"/>
      <c r="AC12884"/>
      <c r="AD12884"/>
      <c r="AE12884"/>
    </row>
    <row r="12885" spans="28:31" ht="13" x14ac:dyDescent="0.3">
      <c r="AB12885"/>
      <c r="AC12885"/>
      <c r="AD12885"/>
      <c r="AE12885"/>
    </row>
    <row r="12886" spans="28:31" ht="13" x14ac:dyDescent="0.3">
      <c r="AB12886"/>
      <c r="AC12886"/>
      <c r="AD12886"/>
      <c r="AE12886"/>
    </row>
    <row r="12887" spans="28:31" ht="13" x14ac:dyDescent="0.3">
      <c r="AB12887"/>
      <c r="AC12887"/>
      <c r="AD12887"/>
      <c r="AE12887"/>
    </row>
    <row r="12888" spans="28:31" ht="13" x14ac:dyDescent="0.3">
      <c r="AB12888"/>
      <c r="AC12888"/>
      <c r="AD12888"/>
      <c r="AE12888"/>
    </row>
    <row r="12889" spans="28:31" ht="13" x14ac:dyDescent="0.3">
      <c r="AB12889"/>
      <c r="AC12889"/>
      <c r="AD12889"/>
      <c r="AE12889"/>
    </row>
    <row r="12890" spans="28:31" ht="13" x14ac:dyDescent="0.3">
      <c r="AB12890"/>
      <c r="AC12890"/>
      <c r="AD12890"/>
      <c r="AE12890"/>
    </row>
    <row r="12891" spans="28:31" ht="13" x14ac:dyDescent="0.3">
      <c r="AB12891"/>
      <c r="AC12891"/>
      <c r="AD12891"/>
      <c r="AE12891"/>
    </row>
    <row r="12892" spans="28:31" ht="13" x14ac:dyDescent="0.3">
      <c r="AB12892"/>
      <c r="AC12892"/>
      <c r="AD12892"/>
      <c r="AE12892"/>
    </row>
    <row r="12893" spans="28:31" ht="13" x14ac:dyDescent="0.3">
      <c r="AB12893"/>
      <c r="AC12893"/>
      <c r="AD12893"/>
      <c r="AE12893"/>
    </row>
    <row r="12894" spans="28:31" ht="13" x14ac:dyDescent="0.3">
      <c r="AB12894"/>
      <c r="AC12894"/>
      <c r="AD12894"/>
      <c r="AE12894"/>
    </row>
    <row r="12895" spans="28:31" ht="13" x14ac:dyDescent="0.3">
      <c r="AB12895"/>
      <c r="AC12895"/>
      <c r="AD12895"/>
      <c r="AE12895"/>
    </row>
    <row r="12896" spans="28:31" ht="13" x14ac:dyDescent="0.3">
      <c r="AB12896"/>
      <c r="AC12896"/>
      <c r="AD12896"/>
      <c r="AE12896"/>
    </row>
    <row r="12897" spans="28:31" ht="13" x14ac:dyDescent="0.3">
      <c r="AB12897"/>
      <c r="AC12897"/>
      <c r="AD12897"/>
      <c r="AE12897"/>
    </row>
    <row r="12898" spans="28:31" ht="13" x14ac:dyDescent="0.3">
      <c r="AB12898"/>
      <c r="AC12898"/>
      <c r="AD12898"/>
      <c r="AE12898"/>
    </row>
    <row r="12899" spans="28:31" ht="13" x14ac:dyDescent="0.3">
      <c r="AB12899"/>
      <c r="AC12899"/>
      <c r="AD12899"/>
      <c r="AE12899"/>
    </row>
    <row r="12900" spans="28:31" ht="13" x14ac:dyDescent="0.3">
      <c r="AB12900"/>
      <c r="AC12900"/>
      <c r="AD12900"/>
      <c r="AE12900"/>
    </row>
    <row r="12901" spans="28:31" ht="13" x14ac:dyDescent="0.3">
      <c r="AB12901"/>
      <c r="AC12901"/>
      <c r="AD12901"/>
      <c r="AE12901"/>
    </row>
    <row r="12902" spans="28:31" ht="13" x14ac:dyDescent="0.3">
      <c r="AB12902"/>
      <c r="AC12902"/>
      <c r="AD12902"/>
      <c r="AE12902"/>
    </row>
    <row r="12903" spans="28:31" ht="13" x14ac:dyDescent="0.3">
      <c r="AB12903"/>
      <c r="AC12903"/>
      <c r="AD12903"/>
      <c r="AE12903"/>
    </row>
    <row r="12904" spans="28:31" ht="13" x14ac:dyDescent="0.3">
      <c r="AB12904"/>
      <c r="AC12904"/>
      <c r="AD12904"/>
      <c r="AE12904"/>
    </row>
    <row r="12905" spans="28:31" ht="13" x14ac:dyDescent="0.3">
      <c r="AB12905"/>
      <c r="AC12905"/>
      <c r="AD12905"/>
      <c r="AE12905"/>
    </row>
    <row r="12906" spans="28:31" ht="13" x14ac:dyDescent="0.3">
      <c r="AB12906"/>
      <c r="AC12906"/>
      <c r="AD12906"/>
      <c r="AE12906"/>
    </row>
    <row r="12907" spans="28:31" ht="13" x14ac:dyDescent="0.3">
      <c r="AB12907"/>
      <c r="AC12907"/>
      <c r="AD12907"/>
      <c r="AE12907"/>
    </row>
    <row r="12908" spans="28:31" ht="13" x14ac:dyDescent="0.3">
      <c r="AB12908"/>
      <c r="AC12908"/>
      <c r="AD12908"/>
      <c r="AE12908"/>
    </row>
    <row r="12909" spans="28:31" ht="13" x14ac:dyDescent="0.3">
      <c r="AB12909"/>
      <c r="AC12909"/>
      <c r="AD12909"/>
      <c r="AE12909"/>
    </row>
    <row r="12910" spans="28:31" ht="13" x14ac:dyDescent="0.3">
      <c r="AB12910"/>
      <c r="AC12910"/>
      <c r="AD12910"/>
      <c r="AE12910"/>
    </row>
    <row r="12911" spans="28:31" ht="13" x14ac:dyDescent="0.3">
      <c r="AB12911"/>
      <c r="AC12911"/>
      <c r="AD12911"/>
      <c r="AE12911"/>
    </row>
    <row r="12912" spans="28:31" ht="13" x14ac:dyDescent="0.3">
      <c r="AB12912"/>
      <c r="AC12912"/>
      <c r="AD12912"/>
      <c r="AE12912"/>
    </row>
    <row r="12913" spans="28:31" ht="13" x14ac:dyDescent="0.3">
      <c r="AB12913"/>
      <c r="AC12913"/>
      <c r="AD12913"/>
      <c r="AE12913"/>
    </row>
    <row r="12914" spans="28:31" ht="13" x14ac:dyDescent="0.3">
      <c r="AB12914"/>
      <c r="AC12914"/>
      <c r="AD12914"/>
      <c r="AE12914"/>
    </row>
    <row r="12915" spans="28:31" ht="13" x14ac:dyDescent="0.3">
      <c r="AB12915"/>
      <c r="AC12915"/>
      <c r="AD12915"/>
      <c r="AE12915"/>
    </row>
    <row r="12916" spans="28:31" ht="13" x14ac:dyDescent="0.3">
      <c r="AB12916"/>
      <c r="AC12916"/>
      <c r="AD12916"/>
      <c r="AE12916"/>
    </row>
    <row r="12917" spans="28:31" ht="13" x14ac:dyDescent="0.3">
      <c r="AB12917"/>
      <c r="AC12917"/>
      <c r="AD12917"/>
      <c r="AE12917"/>
    </row>
    <row r="12918" spans="28:31" ht="13" x14ac:dyDescent="0.3">
      <c r="AB12918"/>
      <c r="AC12918"/>
      <c r="AD12918"/>
      <c r="AE12918"/>
    </row>
    <row r="12919" spans="28:31" ht="13" x14ac:dyDescent="0.3">
      <c r="AB12919"/>
      <c r="AC12919"/>
      <c r="AD12919"/>
      <c r="AE12919"/>
    </row>
    <row r="12920" spans="28:31" ht="13" x14ac:dyDescent="0.3">
      <c r="AB12920"/>
      <c r="AC12920"/>
      <c r="AD12920"/>
      <c r="AE12920"/>
    </row>
    <row r="12921" spans="28:31" ht="13" x14ac:dyDescent="0.3">
      <c r="AB12921"/>
      <c r="AC12921"/>
      <c r="AD12921"/>
      <c r="AE12921"/>
    </row>
    <row r="12922" spans="28:31" ht="13" x14ac:dyDescent="0.3">
      <c r="AB12922"/>
      <c r="AC12922"/>
      <c r="AD12922"/>
      <c r="AE12922"/>
    </row>
    <row r="12923" spans="28:31" ht="13" x14ac:dyDescent="0.3">
      <c r="AB12923"/>
      <c r="AC12923"/>
      <c r="AD12923"/>
      <c r="AE12923"/>
    </row>
    <row r="12924" spans="28:31" ht="13" x14ac:dyDescent="0.3">
      <c r="AB12924"/>
      <c r="AC12924"/>
      <c r="AD12924"/>
      <c r="AE12924"/>
    </row>
    <row r="12925" spans="28:31" ht="13" x14ac:dyDescent="0.3">
      <c r="AB12925"/>
      <c r="AC12925"/>
      <c r="AD12925"/>
      <c r="AE12925"/>
    </row>
    <row r="12926" spans="28:31" ht="13" x14ac:dyDescent="0.3">
      <c r="AB12926"/>
      <c r="AC12926"/>
      <c r="AD12926"/>
      <c r="AE12926"/>
    </row>
    <row r="12927" spans="28:31" ht="13" x14ac:dyDescent="0.3">
      <c r="AB12927"/>
      <c r="AC12927"/>
      <c r="AD12927"/>
      <c r="AE12927"/>
    </row>
    <row r="12928" spans="28:31" ht="13" x14ac:dyDescent="0.3">
      <c r="AB12928"/>
      <c r="AC12928"/>
      <c r="AD12928"/>
      <c r="AE12928"/>
    </row>
    <row r="12929" spans="28:31" ht="13" x14ac:dyDescent="0.3">
      <c r="AB12929"/>
      <c r="AC12929"/>
      <c r="AD12929"/>
      <c r="AE12929"/>
    </row>
    <row r="12930" spans="28:31" ht="13" x14ac:dyDescent="0.3">
      <c r="AB12930"/>
      <c r="AC12930"/>
      <c r="AD12930"/>
      <c r="AE12930"/>
    </row>
    <row r="12931" spans="28:31" ht="13" x14ac:dyDescent="0.3">
      <c r="AB12931"/>
      <c r="AC12931"/>
      <c r="AD12931"/>
      <c r="AE12931"/>
    </row>
    <row r="12932" spans="28:31" ht="13" x14ac:dyDescent="0.3">
      <c r="AB12932"/>
      <c r="AC12932"/>
      <c r="AD12932"/>
      <c r="AE12932"/>
    </row>
    <row r="12933" spans="28:31" ht="13" x14ac:dyDescent="0.3">
      <c r="AB12933"/>
      <c r="AC12933"/>
      <c r="AD12933"/>
      <c r="AE12933"/>
    </row>
    <row r="12934" spans="28:31" ht="13" x14ac:dyDescent="0.3">
      <c r="AB12934"/>
      <c r="AC12934"/>
      <c r="AD12934"/>
      <c r="AE12934"/>
    </row>
    <row r="12935" spans="28:31" ht="13" x14ac:dyDescent="0.3">
      <c r="AB12935"/>
      <c r="AC12935"/>
      <c r="AD12935"/>
      <c r="AE12935"/>
    </row>
    <row r="12936" spans="28:31" ht="13" x14ac:dyDescent="0.3">
      <c r="AB12936"/>
      <c r="AC12936"/>
      <c r="AD12936"/>
      <c r="AE12936"/>
    </row>
    <row r="12937" spans="28:31" ht="13" x14ac:dyDescent="0.3">
      <c r="AB12937"/>
      <c r="AC12937"/>
      <c r="AD12937"/>
      <c r="AE12937"/>
    </row>
    <row r="12938" spans="28:31" ht="13" x14ac:dyDescent="0.3">
      <c r="AB12938"/>
      <c r="AC12938"/>
      <c r="AD12938"/>
      <c r="AE12938"/>
    </row>
    <row r="12939" spans="28:31" ht="13" x14ac:dyDescent="0.3">
      <c r="AB12939"/>
      <c r="AC12939"/>
      <c r="AD12939"/>
      <c r="AE12939"/>
    </row>
    <row r="12940" spans="28:31" ht="13" x14ac:dyDescent="0.3">
      <c r="AB12940"/>
      <c r="AC12940"/>
      <c r="AD12940"/>
      <c r="AE12940"/>
    </row>
    <row r="12941" spans="28:31" ht="13" x14ac:dyDescent="0.3">
      <c r="AB12941"/>
      <c r="AC12941"/>
      <c r="AD12941"/>
      <c r="AE12941"/>
    </row>
    <row r="12942" spans="28:31" ht="13" x14ac:dyDescent="0.3">
      <c r="AB12942"/>
      <c r="AC12942"/>
      <c r="AD12942"/>
      <c r="AE12942"/>
    </row>
    <row r="12943" spans="28:31" ht="13" x14ac:dyDescent="0.3">
      <c r="AB12943"/>
      <c r="AC12943"/>
      <c r="AD12943"/>
      <c r="AE12943"/>
    </row>
    <row r="12944" spans="28:31" ht="13" x14ac:dyDescent="0.3">
      <c r="AB12944"/>
      <c r="AC12944"/>
      <c r="AD12944"/>
      <c r="AE12944"/>
    </row>
    <row r="12945" spans="28:31" ht="13" x14ac:dyDescent="0.3">
      <c r="AB12945"/>
      <c r="AC12945"/>
      <c r="AD12945"/>
      <c r="AE12945"/>
    </row>
    <row r="12946" spans="28:31" ht="13" x14ac:dyDescent="0.3">
      <c r="AB12946"/>
      <c r="AC12946"/>
      <c r="AD12946"/>
      <c r="AE12946"/>
    </row>
    <row r="12947" spans="28:31" ht="13" x14ac:dyDescent="0.3">
      <c r="AB12947"/>
      <c r="AC12947"/>
      <c r="AD12947"/>
      <c r="AE12947"/>
    </row>
    <row r="12948" spans="28:31" ht="13" x14ac:dyDescent="0.3">
      <c r="AB12948"/>
      <c r="AC12948"/>
      <c r="AD12948"/>
      <c r="AE12948"/>
    </row>
    <row r="12949" spans="28:31" ht="13" x14ac:dyDescent="0.3">
      <c r="AB12949"/>
      <c r="AC12949"/>
      <c r="AD12949"/>
      <c r="AE12949"/>
    </row>
    <row r="12950" spans="28:31" ht="13" x14ac:dyDescent="0.3">
      <c r="AB12950"/>
      <c r="AC12950"/>
      <c r="AD12950"/>
      <c r="AE12950"/>
    </row>
    <row r="12951" spans="28:31" ht="13" x14ac:dyDescent="0.3">
      <c r="AB12951"/>
      <c r="AC12951"/>
      <c r="AD12951"/>
      <c r="AE12951"/>
    </row>
    <row r="12952" spans="28:31" ht="13" x14ac:dyDescent="0.3">
      <c r="AB12952"/>
      <c r="AC12952"/>
      <c r="AD12952"/>
      <c r="AE12952"/>
    </row>
    <row r="12953" spans="28:31" ht="13" x14ac:dyDescent="0.3">
      <c r="AB12953"/>
      <c r="AC12953"/>
      <c r="AD12953"/>
      <c r="AE12953"/>
    </row>
    <row r="12954" spans="28:31" ht="13" x14ac:dyDescent="0.3">
      <c r="AB12954"/>
      <c r="AC12954"/>
      <c r="AD12954"/>
      <c r="AE12954"/>
    </row>
    <row r="12955" spans="28:31" ht="13" x14ac:dyDescent="0.3">
      <c r="AB12955"/>
      <c r="AC12955"/>
      <c r="AD12955"/>
      <c r="AE12955"/>
    </row>
    <row r="12956" spans="28:31" ht="13" x14ac:dyDescent="0.3">
      <c r="AB12956"/>
      <c r="AC12956"/>
      <c r="AD12956"/>
      <c r="AE12956"/>
    </row>
    <row r="12957" spans="28:31" ht="13" x14ac:dyDescent="0.3">
      <c r="AB12957"/>
      <c r="AC12957"/>
      <c r="AD12957"/>
      <c r="AE12957"/>
    </row>
    <row r="12958" spans="28:31" ht="13" x14ac:dyDescent="0.3">
      <c r="AB12958"/>
      <c r="AC12958"/>
      <c r="AD12958"/>
      <c r="AE12958"/>
    </row>
    <row r="12959" spans="28:31" ht="13" x14ac:dyDescent="0.3">
      <c r="AB12959"/>
      <c r="AC12959"/>
      <c r="AD12959"/>
      <c r="AE12959"/>
    </row>
    <row r="12960" spans="28:31" ht="13" x14ac:dyDescent="0.3">
      <c r="AB12960"/>
      <c r="AC12960"/>
      <c r="AD12960"/>
      <c r="AE12960"/>
    </row>
    <row r="12961" spans="28:31" ht="13" x14ac:dyDescent="0.3">
      <c r="AB12961"/>
      <c r="AC12961"/>
      <c r="AD12961"/>
      <c r="AE12961"/>
    </row>
    <row r="12962" spans="28:31" ht="13" x14ac:dyDescent="0.3">
      <c r="AB12962"/>
      <c r="AC12962"/>
      <c r="AD12962"/>
      <c r="AE12962"/>
    </row>
    <row r="12963" spans="28:31" ht="13" x14ac:dyDescent="0.3">
      <c r="AB12963"/>
      <c r="AC12963"/>
      <c r="AD12963"/>
      <c r="AE12963"/>
    </row>
    <row r="12964" spans="28:31" ht="13" x14ac:dyDescent="0.3">
      <c r="AB12964"/>
      <c r="AC12964"/>
      <c r="AD12964"/>
      <c r="AE12964"/>
    </row>
    <row r="12965" spans="28:31" ht="13" x14ac:dyDescent="0.3">
      <c r="AB12965"/>
      <c r="AC12965"/>
      <c r="AD12965"/>
      <c r="AE12965"/>
    </row>
    <row r="12966" spans="28:31" ht="13" x14ac:dyDescent="0.3">
      <c r="AB12966"/>
      <c r="AC12966"/>
      <c r="AD12966"/>
      <c r="AE12966"/>
    </row>
    <row r="12967" spans="28:31" ht="13" x14ac:dyDescent="0.3">
      <c r="AB12967"/>
      <c r="AC12967"/>
      <c r="AD12967"/>
      <c r="AE12967"/>
    </row>
    <row r="12968" spans="28:31" ht="13" x14ac:dyDescent="0.3">
      <c r="AB12968"/>
      <c r="AC12968"/>
      <c r="AD12968"/>
      <c r="AE12968"/>
    </row>
    <row r="12969" spans="28:31" ht="13" x14ac:dyDescent="0.3">
      <c r="AB12969"/>
      <c r="AC12969"/>
      <c r="AD12969"/>
      <c r="AE12969"/>
    </row>
    <row r="12970" spans="28:31" ht="13" x14ac:dyDescent="0.3">
      <c r="AB12970"/>
      <c r="AC12970"/>
      <c r="AD12970"/>
      <c r="AE12970"/>
    </row>
    <row r="12971" spans="28:31" ht="13" x14ac:dyDescent="0.3">
      <c r="AB12971"/>
      <c r="AC12971"/>
      <c r="AD12971"/>
      <c r="AE12971"/>
    </row>
    <row r="12972" spans="28:31" ht="13" x14ac:dyDescent="0.3">
      <c r="AB12972"/>
      <c r="AC12972"/>
      <c r="AD12972"/>
      <c r="AE12972"/>
    </row>
    <row r="12973" spans="28:31" ht="13" x14ac:dyDescent="0.3">
      <c r="AB12973"/>
      <c r="AC12973"/>
      <c r="AD12973"/>
      <c r="AE12973"/>
    </row>
    <row r="12974" spans="28:31" ht="13" x14ac:dyDescent="0.3">
      <c r="AB12974"/>
      <c r="AC12974"/>
      <c r="AD12974"/>
      <c r="AE12974"/>
    </row>
    <row r="12975" spans="28:31" ht="13" x14ac:dyDescent="0.3">
      <c r="AB12975"/>
      <c r="AC12975"/>
      <c r="AD12975"/>
      <c r="AE12975"/>
    </row>
    <row r="12976" spans="28:31" ht="13" x14ac:dyDescent="0.3">
      <c r="AB12976"/>
      <c r="AC12976"/>
      <c r="AD12976"/>
      <c r="AE12976"/>
    </row>
    <row r="12977" spans="28:31" ht="13" x14ac:dyDescent="0.3">
      <c r="AB12977"/>
      <c r="AC12977"/>
      <c r="AD12977"/>
      <c r="AE12977"/>
    </row>
    <row r="12978" spans="28:31" ht="13" x14ac:dyDescent="0.3">
      <c r="AB12978"/>
      <c r="AC12978"/>
      <c r="AD12978"/>
      <c r="AE12978"/>
    </row>
    <row r="12979" spans="28:31" ht="13" x14ac:dyDescent="0.3">
      <c r="AB12979"/>
      <c r="AC12979"/>
      <c r="AD12979"/>
      <c r="AE12979"/>
    </row>
    <row r="12980" spans="28:31" ht="13" x14ac:dyDescent="0.3">
      <c r="AB12980"/>
      <c r="AC12980"/>
      <c r="AD12980"/>
      <c r="AE12980"/>
    </row>
    <row r="12981" spans="28:31" ht="13" x14ac:dyDescent="0.3">
      <c r="AB12981"/>
      <c r="AC12981"/>
      <c r="AD12981"/>
      <c r="AE12981"/>
    </row>
    <row r="12982" spans="28:31" ht="13" x14ac:dyDescent="0.3">
      <c r="AB12982"/>
      <c r="AC12982"/>
      <c r="AD12982"/>
      <c r="AE12982"/>
    </row>
    <row r="12983" spans="28:31" ht="13" x14ac:dyDescent="0.3">
      <c r="AB12983"/>
      <c r="AC12983"/>
      <c r="AD12983"/>
      <c r="AE12983"/>
    </row>
    <row r="12984" spans="28:31" ht="13" x14ac:dyDescent="0.3">
      <c r="AB12984"/>
      <c r="AC12984"/>
      <c r="AD12984"/>
      <c r="AE12984"/>
    </row>
    <row r="12985" spans="28:31" ht="13" x14ac:dyDescent="0.3">
      <c r="AB12985"/>
      <c r="AC12985"/>
      <c r="AD12985"/>
      <c r="AE12985"/>
    </row>
    <row r="12986" spans="28:31" ht="13" x14ac:dyDescent="0.3">
      <c r="AB12986"/>
      <c r="AC12986"/>
      <c r="AD12986"/>
      <c r="AE12986"/>
    </row>
    <row r="12987" spans="28:31" ht="13" x14ac:dyDescent="0.3">
      <c r="AB12987"/>
      <c r="AC12987"/>
      <c r="AD12987"/>
      <c r="AE12987"/>
    </row>
    <row r="12988" spans="28:31" ht="13" x14ac:dyDescent="0.3">
      <c r="AB12988"/>
      <c r="AC12988"/>
      <c r="AD12988"/>
      <c r="AE12988"/>
    </row>
    <row r="12989" spans="28:31" ht="13" x14ac:dyDescent="0.3">
      <c r="AB12989"/>
      <c r="AC12989"/>
      <c r="AD12989"/>
      <c r="AE12989"/>
    </row>
    <row r="12990" spans="28:31" ht="13" x14ac:dyDescent="0.3">
      <c r="AB12990"/>
      <c r="AC12990"/>
      <c r="AD12990"/>
      <c r="AE12990"/>
    </row>
    <row r="12991" spans="28:31" ht="13" x14ac:dyDescent="0.3">
      <c r="AB12991"/>
      <c r="AC12991"/>
      <c r="AD12991"/>
      <c r="AE12991"/>
    </row>
    <row r="12992" spans="28:31" ht="13" x14ac:dyDescent="0.3">
      <c r="AB12992"/>
      <c r="AC12992"/>
      <c r="AD12992"/>
      <c r="AE12992"/>
    </row>
    <row r="12993" spans="28:31" ht="13" x14ac:dyDescent="0.3">
      <c r="AB12993"/>
      <c r="AC12993"/>
      <c r="AD12993"/>
      <c r="AE12993"/>
    </row>
    <row r="12994" spans="28:31" ht="13" x14ac:dyDescent="0.3">
      <c r="AB12994"/>
      <c r="AC12994"/>
      <c r="AD12994"/>
      <c r="AE12994"/>
    </row>
    <row r="12995" spans="28:31" ht="13" x14ac:dyDescent="0.3">
      <c r="AB12995"/>
      <c r="AC12995"/>
      <c r="AD12995"/>
      <c r="AE12995"/>
    </row>
    <row r="12996" spans="28:31" ht="13" x14ac:dyDescent="0.3">
      <c r="AB12996"/>
      <c r="AC12996"/>
      <c r="AD12996"/>
      <c r="AE12996"/>
    </row>
    <row r="12997" spans="28:31" ht="13" x14ac:dyDescent="0.3">
      <c r="AB12997"/>
      <c r="AC12997"/>
      <c r="AD12997"/>
      <c r="AE12997"/>
    </row>
    <row r="12998" spans="28:31" ht="13" x14ac:dyDescent="0.3">
      <c r="AB12998"/>
      <c r="AC12998"/>
      <c r="AD12998"/>
      <c r="AE12998"/>
    </row>
    <row r="12999" spans="28:31" ht="13" x14ac:dyDescent="0.3">
      <c r="AB12999"/>
      <c r="AC12999"/>
      <c r="AD12999"/>
      <c r="AE12999"/>
    </row>
    <row r="13000" spans="28:31" ht="13" x14ac:dyDescent="0.3">
      <c r="AB13000"/>
      <c r="AC13000"/>
      <c r="AD13000"/>
      <c r="AE13000"/>
    </row>
    <row r="13001" spans="28:31" ht="13" x14ac:dyDescent="0.3">
      <c r="AB13001"/>
      <c r="AC13001"/>
      <c r="AD13001"/>
      <c r="AE13001"/>
    </row>
    <row r="13002" spans="28:31" ht="13" x14ac:dyDescent="0.3">
      <c r="AB13002"/>
      <c r="AC13002"/>
      <c r="AD13002"/>
      <c r="AE13002"/>
    </row>
    <row r="13003" spans="28:31" ht="13" x14ac:dyDescent="0.3">
      <c r="AB13003"/>
      <c r="AC13003"/>
      <c r="AD13003"/>
      <c r="AE13003"/>
    </row>
    <row r="13004" spans="28:31" ht="13" x14ac:dyDescent="0.3">
      <c r="AB13004"/>
      <c r="AC13004"/>
      <c r="AD13004"/>
      <c r="AE13004"/>
    </row>
    <row r="13005" spans="28:31" ht="13" x14ac:dyDescent="0.3">
      <c r="AB13005"/>
      <c r="AC13005"/>
      <c r="AD13005"/>
      <c r="AE13005"/>
    </row>
    <row r="13006" spans="28:31" ht="13" x14ac:dyDescent="0.3">
      <c r="AB13006"/>
      <c r="AC13006"/>
      <c r="AD13006"/>
      <c r="AE13006"/>
    </row>
    <row r="13007" spans="28:31" ht="13" x14ac:dyDescent="0.3">
      <c r="AB13007"/>
      <c r="AC13007"/>
      <c r="AD13007"/>
      <c r="AE13007"/>
    </row>
    <row r="13008" spans="28:31" ht="13" x14ac:dyDescent="0.3">
      <c r="AB13008"/>
      <c r="AC13008"/>
      <c r="AD13008"/>
      <c r="AE13008"/>
    </row>
    <row r="13009" spans="28:31" ht="13" x14ac:dyDescent="0.3">
      <c r="AB13009"/>
      <c r="AC13009"/>
      <c r="AD13009"/>
      <c r="AE13009"/>
    </row>
    <row r="13010" spans="28:31" ht="13" x14ac:dyDescent="0.3">
      <c r="AB13010"/>
      <c r="AC13010"/>
      <c r="AD13010"/>
      <c r="AE13010"/>
    </row>
    <row r="13011" spans="28:31" ht="13" x14ac:dyDescent="0.3">
      <c r="AB13011"/>
      <c r="AC13011"/>
      <c r="AD13011"/>
      <c r="AE13011"/>
    </row>
    <row r="13012" spans="28:31" ht="13" x14ac:dyDescent="0.3">
      <c r="AB13012"/>
      <c r="AC13012"/>
      <c r="AD13012"/>
      <c r="AE13012"/>
    </row>
    <row r="13013" spans="28:31" ht="13" x14ac:dyDescent="0.3">
      <c r="AB13013"/>
      <c r="AC13013"/>
      <c r="AD13013"/>
      <c r="AE13013"/>
    </row>
    <row r="13014" spans="28:31" ht="13" x14ac:dyDescent="0.3">
      <c r="AB13014"/>
      <c r="AC13014"/>
      <c r="AD13014"/>
      <c r="AE13014"/>
    </row>
    <row r="13015" spans="28:31" ht="13" x14ac:dyDescent="0.3">
      <c r="AB13015"/>
      <c r="AC13015"/>
      <c r="AD13015"/>
      <c r="AE13015"/>
    </row>
    <row r="13016" spans="28:31" ht="13" x14ac:dyDescent="0.3">
      <c r="AB13016"/>
      <c r="AC13016"/>
      <c r="AD13016"/>
      <c r="AE13016"/>
    </row>
    <row r="13017" spans="28:31" ht="13" x14ac:dyDescent="0.3">
      <c r="AB13017"/>
      <c r="AC13017"/>
      <c r="AD13017"/>
      <c r="AE13017"/>
    </row>
    <row r="13018" spans="28:31" ht="13" x14ac:dyDescent="0.3">
      <c r="AB13018"/>
      <c r="AC13018"/>
      <c r="AD13018"/>
      <c r="AE13018"/>
    </row>
    <row r="13019" spans="28:31" ht="13" x14ac:dyDescent="0.3">
      <c r="AB13019"/>
      <c r="AC13019"/>
      <c r="AD13019"/>
      <c r="AE13019"/>
    </row>
    <row r="13020" spans="28:31" ht="13" x14ac:dyDescent="0.3">
      <c r="AB13020"/>
      <c r="AC13020"/>
      <c r="AD13020"/>
      <c r="AE13020"/>
    </row>
    <row r="13021" spans="28:31" ht="13" x14ac:dyDescent="0.3">
      <c r="AB13021"/>
      <c r="AC13021"/>
      <c r="AD13021"/>
      <c r="AE13021"/>
    </row>
    <row r="13022" spans="28:31" ht="13" x14ac:dyDescent="0.3">
      <c r="AB13022"/>
      <c r="AC13022"/>
      <c r="AD13022"/>
      <c r="AE13022"/>
    </row>
    <row r="13023" spans="28:31" ht="13" x14ac:dyDescent="0.3">
      <c r="AB13023"/>
      <c r="AC13023"/>
      <c r="AD13023"/>
      <c r="AE13023"/>
    </row>
    <row r="13024" spans="28:31" ht="13" x14ac:dyDescent="0.3">
      <c r="AB13024"/>
      <c r="AC13024"/>
      <c r="AD13024"/>
      <c r="AE13024"/>
    </row>
    <row r="13025" spans="28:31" ht="13" x14ac:dyDescent="0.3">
      <c r="AB13025"/>
      <c r="AC13025"/>
      <c r="AD13025"/>
      <c r="AE13025"/>
    </row>
    <row r="13026" spans="28:31" ht="13" x14ac:dyDescent="0.3">
      <c r="AB13026"/>
      <c r="AC13026"/>
      <c r="AD13026"/>
      <c r="AE13026"/>
    </row>
    <row r="13027" spans="28:31" ht="13" x14ac:dyDescent="0.3">
      <c r="AB13027"/>
      <c r="AC13027"/>
      <c r="AD13027"/>
      <c r="AE13027"/>
    </row>
    <row r="13028" spans="28:31" ht="13" x14ac:dyDescent="0.3">
      <c r="AB13028"/>
      <c r="AC13028"/>
      <c r="AD13028"/>
      <c r="AE13028"/>
    </row>
    <row r="13029" spans="28:31" ht="13" x14ac:dyDescent="0.3">
      <c r="AB13029"/>
      <c r="AC13029"/>
      <c r="AD13029"/>
      <c r="AE13029"/>
    </row>
    <row r="13030" spans="28:31" ht="13" x14ac:dyDescent="0.3">
      <c r="AB13030"/>
      <c r="AC13030"/>
      <c r="AD13030"/>
      <c r="AE13030"/>
    </row>
    <row r="13031" spans="28:31" ht="13" x14ac:dyDescent="0.3">
      <c r="AB13031"/>
      <c r="AC13031"/>
      <c r="AD13031"/>
      <c r="AE13031"/>
    </row>
    <row r="13032" spans="28:31" ht="13" x14ac:dyDescent="0.3">
      <c r="AB13032"/>
      <c r="AC13032"/>
      <c r="AD13032"/>
      <c r="AE13032"/>
    </row>
    <row r="13033" spans="28:31" ht="13" x14ac:dyDescent="0.3">
      <c r="AB13033"/>
      <c r="AC13033"/>
      <c r="AD13033"/>
      <c r="AE13033"/>
    </row>
    <row r="13034" spans="28:31" ht="13" x14ac:dyDescent="0.3">
      <c r="AB13034"/>
      <c r="AC13034"/>
      <c r="AD13034"/>
      <c r="AE13034"/>
    </row>
    <row r="13035" spans="28:31" ht="13" x14ac:dyDescent="0.3">
      <c r="AB13035"/>
      <c r="AC13035"/>
      <c r="AD13035"/>
      <c r="AE13035"/>
    </row>
    <row r="13036" spans="28:31" ht="13" x14ac:dyDescent="0.3">
      <c r="AB13036"/>
      <c r="AC13036"/>
      <c r="AD13036"/>
      <c r="AE13036"/>
    </row>
    <row r="13037" spans="28:31" ht="13" x14ac:dyDescent="0.3">
      <c r="AB13037"/>
      <c r="AC13037"/>
      <c r="AD13037"/>
      <c r="AE13037"/>
    </row>
    <row r="13038" spans="28:31" ht="13" x14ac:dyDescent="0.3">
      <c r="AB13038"/>
      <c r="AC13038"/>
      <c r="AD13038"/>
      <c r="AE13038"/>
    </row>
    <row r="13039" spans="28:31" ht="13" x14ac:dyDescent="0.3">
      <c r="AB13039"/>
      <c r="AC13039"/>
      <c r="AD13039"/>
      <c r="AE13039"/>
    </row>
    <row r="13040" spans="28:31" ht="13" x14ac:dyDescent="0.3">
      <c r="AB13040"/>
      <c r="AC13040"/>
      <c r="AD13040"/>
      <c r="AE13040"/>
    </row>
    <row r="13041" spans="28:31" ht="13" x14ac:dyDescent="0.3">
      <c r="AB13041"/>
      <c r="AC13041"/>
      <c r="AD13041"/>
      <c r="AE13041"/>
    </row>
    <row r="13042" spans="28:31" ht="13" x14ac:dyDescent="0.3">
      <c r="AB13042"/>
      <c r="AC13042"/>
      <c r="AD13042"/>
      <c r="AE13042"/>
    </row>
    <row r="13043" spans="28:31" ht="13" x14ac:dyDescent="0.3">
      <c r="AB13043"/>
      <c r="AC13043"/>
      <c r="AD13043"/>
      <c r="AE13043"/>
    </row>
    <row r="13044" spans="28:31" ht="13" x14ac:dyDescent="0.3">
      <c r="AB13044"/>
      <c r="AC13044"/>
      <c r="AD13044"/>
      <c r="AE13044"/>
    </row>
    <row r="13045" spans="28:31" ht="13" x14ac:dyDescent="0.3">
      <c r="AB13045"/>
      <c r="AC13045"/>
      <c r="AD13045"/>
      <c r="AE13045"/>
    </row>
    <row r="13046" spans="28:31" ht="13" x14ac:dyDescent="0.3">
      <c r="AB13046"/>
      <c r="AC13046"/>
      <c r="AD13046"/>
      <c r="AE13046"/>
    </row>
    <row r="13047" spans="28:31" ht="13" x14ac:dyDescent="0.3">
      <c r="AB13047"/>
      <c r="AC13047"/>
      <c r="AD13047"/>
      <c r="AE13047"/>
    </row>
    <row r="13048" spans="28:31" ht="13" x14ac:dyDescent="0.3">
      <c r="AB13048"/>
      <c r="AC13048"/>
      <c r="AD13048"/>
      <c r="AE13048"/>
    </row>
    <row r="13049" spans="28:31" ht="13" x14ac:dyDescent="0.3">
      <c r="AB13049"/>
      <c r="AC13049"/>
      <c r="AD13049"/>
      <c r="AE13049"/>
    </row>
    <row r="13050" spans="28:31" ht="13" x14ac:dyDescent="0.3">
      <c r="AB13050"/>
      <c r="AC13050"/>
      <c r="AD13050"/>
      <c r="AE13050"/>
    </row>
    <row r="13051" spans="28:31" ht="13" x14ac:dyDescent="0.3">
      <c r="AB13051"/>
      <c r="AC13051"/>
      <c r="AD13051"/>
      <c r="AE13051"/>
    </row>
    <row r="13052" spans="28:31" ht="13" x14ac:dyDescent="0.3">
      <c r="AB13052"/>
      <c r="AC13052"/>
      <c r="AD13052"/>
      <c r="AE13052"/>
    </row>
    <row r="13053" spans="28:31" ht="13" x14ac:dyDescent="0.3">
      <c r="AB13053"/>
      <c r="AC13053"/>
      <c r="AD13053"/>
      <c r="AE13053"/>
    </row>
    <row r="13054" spans="28:31" ht="13" x14ac:dyDescent="0.3">
      <c r="AB13054"/>
      <c r="AC13054"/>
      <c r="AD13054"/>
      <c r="AE13054"/>
    </row>
    <row r="13055" spans="28:31" ht="13" x14ac:dyDescent="0.3">
      <c r="AB13055"/>
      <c r="AC13055"/>
      <c r="AD13055"/>
      <c r="AE13055"/>
    </row>
    <row r="13056" spans="28:31" ht="13" x14ac:dyDescent="0.3">
      <c r="AB13056"/>
      <c r="AC13056"/>
      <c r="AD13056"/>
      <c r="AE13056"/>
    </row>
    <row r="13057" spans="28:31" ht="13" x14ac:dyDescent="0.3">
      <c r="AB13057"/>
      <c r="AC13057"/>
      <c r="AD13057"/>
      <c r="AE13057"/>
    </row>
    <row r="13058" spans="28:31" ht="13" x14ac:dyDescent="0.3">
      <c r="AB13058"/>
      <c r="AC13058"/>
      <c r="AD13058"/>
      <c r="AE13058"/>
    </row>
    <row r="13059" spans="28:31" ht="13" x14ac:dyDescent="0.3">
      <c r="AB13059"/>
      <c r="AC13059"/>
      <c r="AD13059"/>
      <c r="AE13059"/>
    </row>
    <row r="13060" spans="28:31" ht="13" x14ac:dyDescent="0.3">
      <c r="AB13060"/>
      <c r="AC13060"/>
      <c r="AD13060"/>
      <c r="AE13060"/>
    </row>
    <row r="13061" spans="28:31" ht="13" x14ac:dyDescent="0.3">
      <c r="AB13061"/>
      <c r="AC13061"/>
      <c r="AD13061"/>
      <c r="AE13061"/>
    </row>
    <row r="13062" spans="28:31" ht="13" x14ac:dyDescent="0.3">
      <c r="AB13062"/>
      <c r="AC13062"/>
      <c r="AD13062"/>
      <c r="AE13062"/>
    </row>
    <row r="13063" spans="28:31" ht="13" x14ac:dyDescent="0.3">
      <c r="AB13063"/>
      <c r="AC13063"/>
      <c r="AD13063"/>
      <c r="AE13063"/>
    </row>
    <row r="13064" spans="28:31" ht="13" x14ac:dyDescent="0.3">
      <c r="AB13064"/>
      <c r="AC13064"/>
      <c r="AD13064"/>
      <c r="AE13064"/>
    </row>
    <row r="13065" spans="28:31" ht="13" x14ac:dyDescent="0.3">
      <c r="AB13065"/>
      <c r="AC13065"/>
      <c r="AD13065"/>
      <c r="AE13065"/>
    </row>
    <row r="13066" spans="28:31" ht="13" x14ac:dyDescent="0.3">
      <c r="AB13066"/>
      <c r="AC13066"/>
      <c r="AD13066"/>
      <c r="AE13066"/>
    </row>
    <row r="13067" spans="28:31" ht="13" x14ac:dyDescent="0.3">
      <c r="AB13067"/>
      <c r="AC13067"/>
      <c r="AD13067"/>
      <c r="AE13067"/>
    </row>
    <row r="13068" spans="28:31" ht="13" x14ac:dyDescent="0.3">
      <c r="AB13068"/>
      <c r="AC13068"/>
      <c r="AD13068"/>
      <c r="AE13068"/>
    </row>
    <row r="13069" spans="28:31" ht="13" x14ac:dyDescent="0.3">
      <c r="AB13069"/>
      <c r="AC13069"/>
      <c r="AD13069"/>
      <c r="AE13069"/>
    </row>
    <row r="13070" spans="28:31" ht="13" x14ac:dyDescent="0.3">
      <c r="AB13070"/>
      <c r="AC13070"/>
      <c r="AD13070"/>
      <c r="AE13070"/>
    </row>
    <row r="13071" spans="28:31" ht="13" x14ac:dyDescent="0.3">
      <c r="AB13071"/>
      <c r="AC13071"/>
      <c r="AD13071"/>
      <c r="AE13071"/>
    </row>
    <row r="13072" spans="28:31" ht="13" x14ac:dyDescent="0.3">
      <c r="AB13072"/>
      <c r="AC13072"/>
      <c r="AD13072"/>
      <c r="AE13072"/>
    </row>
    <row r="13073" spans="28:31" ht="13" x14ac:dyDescent="0.3">
      <c r="AB13073"/>
      <c r="AC13073"/>
      <c r="AD13073"/>
      <c r="AE13073"/>
    </row>
    <row r="13074" spans="28:31" ht="13" x14ac:dyDescent="0.3">
      <c r="AB13074"/>
      <c r="AC13074"/>
      <c r="AD13074"/>
      <c r="AE13074"/>
    </row>
    <row r="13075" spans="28:31" ht="13" x14ac:dyDescent="0.3">
      <c r="AB13075"/>
      <c r="AC13075"/>
      <c r="AD13075"/>
      <c r="AE13075"/>
    </row>
    <row r="13076" spans="28:31" ht="13" x14ac:dyDescent="0.3">
      <c r="AB13076"/>
      <c r="AC13076"/>
      <c r="AD13076"/>
      <c r="AE13076"/>
    </row>
    <row r="13077" spans="28:31" ht="13" x14ac:dyDescent="0.3">
      <c r="AB13077"/>
      <c r="AC13077"/>
      <c r="AD13077"/>
      <c r="AE13077"/>
    </row>
    <row r="13078" spans="28:31" ht="13" x14ac:dyDescent="0.3">
      <c r="AB13078"/>
      <c r="AC13078"/>
      <c r="AD13078"/>
      <c r="AE13078"/>
    </row>
    <row r="13079" spans="28:31" ht="13" x14ac:dyDescent="0.3">
      <c r="AB13079"/>
      <c r="AC13079"/>
      <c r="AD13079"/>
      <c r="AE13079"/>
    </row>
    <row r="13080" spans="28:31" ht="13" x14ac:dyDescent="0.3">
      <c r="AB13080"/>
      <c r="AC13080"/>
      <c r="AD13080"/>
      <c r="AE13080"/>
    </row>
    <row r="13081" spans="28:31" ht="13" x14ac:dyDescent="0.3">
      <c r="AB13081"/>
      <c r="AC13081"/>
      <c r="AD13081"/>
      <c r="AE13081"/>
    </row>
    <row r="13082" spans="28:31" ht="13" x14ac:dyDescent="0.3">
      <c r="AB13082"/>
      <c r="AC13082"/>
      <c r="AD13082"/>
      <c r="AE13082"/>
    </row>
    <row r="13083" spans="28:31" ht="13" x14ac:dyDescent="0.3">
      <c r="AB13083"/>
      <c r="AC13083"/>
      <c r="AD13083"/>
      <c r="AE13083"/>
    </row>
    <row r="13084" spans="28:31" ht="13" x14ac:dyDescent="0.3">
      <c r="AB13084"/>
      <c r="AC13084"/>
      <c r="AD13084"/>
      <c r="AE13084"/>
    </row>
    <row r="13085" spans="28:31" ht="13" x14ac:dyDescent="0.3">
      <c r="AB13085"/>
      <c r="AC13085"/>
      <c r="AD13085"/>
      <c r="AE13085"/>
    </row>
    <row r="13086" spans="28:31" ht="13" x14ac:dyDescent="0.3">
      <c r="AB13086"/>
      <c r="AC13086"/>
      <c r="AD13086"/>
      <c r="AE13086"/>
    </row>
    <row r="13087" spans="28:31" ht="13" x14ac:dyDescent="0.3">
      <c r="AB13087"/>
      <c r="AC13087"/>
      <c r="AD13087"/>
      <c r="AE13087"/>
    </row>
    <row r="13088" spans="28:31" ht="13" x14ac:dyDescent="0.3">
      <c r="AB13088"/>
      <c r="AC13088"/>
      <c r="AD13088"/>
      <c r="AE13088"/>
    </row>
    <row r="13089" spans="28:31" ht="13" x14ac:dyDescent="0.3">
      <c r="AB13089"/>
      <c r="AC13089"/>
      <c r="AD13089"/>
      <c r="AE13089"/>
    </row>
    <row r="13090" spans="28:31" ht="13" x14ac:dyDescent="0.3">
      <c r="AB13090"/>
      <c r="AC13090"/>
      <c r="AD13090"/>
      <c r="AE13090"/>
    </row>
    <row r="13091" spans="28:31" ht="13" x14ac:dyDescent="0.3">
      <c r="AB13091"/>
      <c r="AC13091"/>
      <c r="AD13091"/>
      <c r="AE13091"/>
    </row>
    <row r="13092" spans="28:31" ht="13" x14ac:dyDescent="0.3">
      <c r="AB13092"/>
      <c r="AC13092"/>
      <c r="AD13092"/>
      <c r="AE13092"/>
    </row>
    <row r="13093" spans="28:31" ht="13" x14ac:dyDescent="0.3">
      <c r="AB13093"/>
      <c r="AC13093"/>
      <c r="AD13093"/>
      <c r="AE13093"/>
    </row>
    <row r="13094" spans="28:31" ht="13" x14ac:dyDescent="0.3">
      <c r="AB13094"/>
      <c r="AC13094"/>
      <c r="AD13094"/>
      <c r="AE13094"/>
    </row>
    <row r="13095" spans="28:31" ht="13" x14ac:dyDescent="0.3">
      <c r="AB13095"/>
      <c r="AC13095"/>
      <c r="AD13095"/>
      <c r="AE13095"/>
    </row>
    <row r="13096" spans="28:31" ht="13" x14ac:dyDescent="0.3">
      <c r="AB13096"/>
      <c r="AC13096"/>
      <c r="AD13096"/>
      <c r="AE13096"/>
    </row>
    <row r="13097" spans="28:31" ht="13" x14ac:dyDescent="0.3">
      <c r="AB13097"/>
      <c r="AC13097"/>
      <c r="AD13097"/>
      <c r="AE13097"/>
    </row>
    <row r="13098" spans="28:31" ht="13" x14ac:dyDescent="0.3">
      <c r="AB13098"/>
      <c r="AC13098"/>
      <c r="AD13098"/>
      <c r="AE13098"/>
    </row>
    <row r="13099" spans="28:31" ht="13" x14ac:dyDescent="0.3">
      <c r="AB13099"/>
      <c r="AC13099"/>
      <c r="AD13099"/>
      <c r="AE13099"/>
    </row>
    <row r="13100" spans="28:31" ht="13" x14ac:dyDescent="0.3">
      <c r="AB13100"/>
      <c r="AC13100"/>
      <c r="AD13100"/>
      <c r="AE13100"/>
    </row>
    <row r="13101" spans="28:31" ht="13" x14ac:dyDescent="0.3">
      <c r="AB13101"/>
      <c r="AC13101"/>
      <c r="AD13101"/>
      <c r="AE13101"/>
    </row>
    <row r="13102" spans="28:31" ht="13" x14ac:dyDescent="0.3">
      <c r="AB13102"/>
      <c r="AC13102"/>
      <c r="AD13102"/>
      <c r="AE13102"/>
    </row>
    <row r="13103" spans="28:31" ht="13" x14ac:dyDescent="0.3">
      <c r="AB13103"/>
      <c r="AC13103"/>
      <c r="AD13103"/>
      <c r="AE13103"/>
    </row>
    <row r="13104" spans="28:31" ht="13" x14ac:dyDescent="0.3">
      <c r="AB13104"/>
      <c r="AC13104"/>
      <c r="AD13104"/>
      <c r="AE13104"/>
    </row>
    <row r="13105" spans="28:31" ht="13" x14ac:dyDescent="0.3">
      <c r="AB13105"/>
      <c r="AC13105"/>
      <c r="AD13105"/>
      <c r="AE13105"/>
    </row>
    <row r="13106" spans="28:31" ht="13" x14ac:dyDescent="0.3">
      <c r="AB13106"/>
      <c r="AC13106"/>
      <c r="AD13106"/>
      <c r="AE13106"/>
    </row>
    <row r="13107" spans="28:31" ht="13" x14ac:dyDescent="0.3">
      <c r="AB13107"/>
      <c r="AC13107"/>
      <c r="AD13107"/>
      <c r="AE13107"/>
    </row>
    <row r="13108" spans="28:31" ht="13" x14ac:dyDescent="0.3">
      <c r="AB13108"/>
      <c r="AC13108"/>
      <c r="AD13108"/>
      <c r="AE13108"/>
    </row>
    <row r="13109" spans="28:31" ht="13" x14ac:dyDescent="0.3">
      <c r="AB13109"/>
      <c r="AC13109"/>
      <c r="AD13109"/>
      <c r="AE13109"/>
    </row>
    <row r="13110" spans="28:31" ht="13" x14ac:dyDescent="0.3">
      <c r="AB13110"/>
      <c r="AC13110"/>
      <c r="AD13110"/>
      <c r="AE13110"/>
    </row>
    <row r="13111" spans="28:31" ht="13" x14ac:dyDescent="0.3">
      <c r="AB13111"/>
      <c r="AC13111"/>
      <c r="AD13111"/>
      <c r="AE13111"/>
    </row>
    <row r="13112" spans="28:31" ht="13" x14ac:dyDescent="0.3">
      <c r="AB13112"/>
      <c r="AC13112"/>
      <c r="AD13112"/>
      <c r="AE13112"/>
    </row>
    <row r="13113" spans="28:31" ht="13" x14ac:dyDescent="0.3">
      <c r="AB13113"/>
      <c r="AC13113"/>
      <c r="AD13113"/>
      <c r="AE13113"/>
    </row>
    <row r="13114" spans="28:31" ht="13" x14ac:dyDescent="0.3">
      <c r="AB13114"/>
      <c r="AC13114"/>
      <c r="AD13114"/>
      <c r="AE13114"/>
    </row>
    <row r="13115" spans="28:31" ht="13" x14ac:dyDescent="0.3">
      <c r="AB13115"/>
      <c r="AC13115"/>
      <c r="AD13115"/>
      <c r="AE13115"/>
    </row>
    <row r="13116" spans="28:31" ht="13" x14ac:dyDescent="0.3">
      <c r="AB13116"/>
      <c r="AC13116"/>
      <c r="AD13116"/>
      <c r="AE13116"/>
    </row>
    <row r="13117" spans="28:31" ht="13" x14ac:dyDescent="0.3">
      <c r="AB13117"/>
      <c r="AC13117"/>
      <c r="AD13117"/>
      <c r="AE13117"/>
    </row>
    <row r="13118" spans="28:31" ht="13" x14ac:dyDescent="0.3">
      <c r="AB13118"/>
      <c r="AC13118"/>
      <c r="AD13118"/>
      <c r="AE13118"/>
    </row>
    <row r="13119" spans="28:31" ht="13" x14ac:dyDescent="0.3">
      <c r="AB13119"/>
      <c r="AC13119"/>
      <c r="AD13119"/>
      <c r="AE13119"/>
    </row>
    <row r="13120" spans="28:31" ht="13" x14ac:dyDescent="0.3">
      <c r="AB13120"/>
      <c r="AC13120"/>
      <c r="AD13120"/>
      <c r="AE13120"/>
    </row>
    <row r="13121" spans="28:31" ht="13" x14ac:dyDescent="0.3">
      <c r="AB13121"/>
      <c r="AC13121"/>
      <c r="AD13121"/>
      <c r="AE13121"/>
    </row>
    <row r="13122" spans="28:31" ht="13" x14ac:dyDescent="0.3">
      <c r="AB13122"/>
      <c r="AC13122"/>
      <c r="AD13122"/>
      <c r="AE13122"/>
    </row>
    <row r="13123" spans="28:31" ht="13" x14ac:dyDescent="0.3">
      <c r="AB13123"/>
      <c r="AC13123"/>
      <c r="AD13123"/>
      <c r="AE13123"/>
    </row>
    <row r="13124" spans="28:31" ht="13" x14ac:dyDescent="0.3">
      <c r="AB13124"/>
      <c r="AC13124"/>
      <c r="AD13124"/>
      <c r="AE13124"/>
    </row>
    <row r="13125" spans="28:31" ht="13" x14ac:dyDescent="0.3">
      <c r="AB13125"/>
      <c r="AC13125"/>
      <c r="AD13125"/>
      <c r="AE13125"/>
    </row>
    <row r="13126" spans="28:31" ht="13" x14ac:dyDescent="0.3">
      <c r="AB13126"/>
      <c r="AC13126"/>
      <c r="AD13126"/>
      <c r="AE13126"/>
    </row>
    <row r="13127" spans="28:31" ht="13" x14ac:dyDescent="0.3">
      <c r="AB13127"/>
      <c r="AC13127"/>
      <c r="AD13127"/>
      <c r="AE13127"/>
    </row>
    <row r="13128" spans="28:31" ht="13" x14ac:dyDescent="0.3">
      <c r="AB13128"/>
      <c r="AC13128"/>
      <c r="AD13128"/>
      <c r="AE13128"/>
    </row>
    <row r="13129" spans="28:31" ht="13" x14ac:dyDescent="0.3">
      <c r="AB13129"/>
      <c r="AC13129"/>
      <c r="AD13129"/>
      <c r="AE13129"/>
    </row>
    <row r="13130" spans="28:31" ht="13" x14ac:dyDescent="0.3">
      <c r="AB13130"/>
      <c r="AC13130"/>
      <c r="AD13130"/>
      <c r="AE13130"/>
    </row>
    <row r="13131" spans="28:31" ht="13" x14ac:dyDescent="0.3">
      <c r="AB13131"/>
      <c r="AC13131"/>
      <c r="AD13131"/>
      <c r="AE13131"/>
    </row>
    <row r="13132" spans="28:31" ht="13" x14ac:dyDescent="0.3">
      <c r="AB13132"/>
      <c r="AC13132"/>
      <c r="AD13132"/>
      <c r="AE13132"/>
    </row>
    <row r="13133" spans="28:31" ht="13" x14ac:dyDescent="0.3">
      <c r="AB13133"/>
      <c r="AC13133"/>
      <c r="AD13133"/>
      <c r="AE13133"/>
    </row>
    <row r="13134" spans="28:31" ht="13" x14ac:dyDescent="0.3">
      <c r="AB13134"/>
      <c r="AC13134"/>
      <c r="AD13134"/>
      <c r="AE13134"/>
    </row>
    <row r="13135" spans="28:31" ht="13" x14ac:dyDescent="0.3">
      <c r="AB13135"/>
      <c r="AC13135"/>
      <c r="AD13135"/>
      <c r="AE13135"/>
    </row>
    <row r="13136" spans="28:31" ht="13" x14ac:dyDescent="0.3">
      <c r="AB13136"/>
      <c r="AC13136"/>
      <c r="AD13136"/>
      <c r="AE13136"/>
    </row>
    <row r="13137" spans="28:31" ht="13" x14ac:dyDescent="0.3">
      <c r="AB13137"/>
      <c r="AC13137"/>
      <c r="AD13137"/>
      <c r="AE13137"/>
    </row>
    <row r="13138" spans="28:31" ht="13" x14ac:dyDescent="0.3">
      <c r="AB13138"/>
      <c r="AC13138"/>
      <c r="AD13138"/>
      <c r="AE13138"/>
    </row>
    <row r="13139" spans="28:31" ht="13" x14ac:dyDescent="0.3">
      <c r="AB13139"/>
      <c r="AC13139"/>
      <c r="AD13139"/>
      <c r="AE13139"/>
    </row>
    <row r="13140" spans="28:31" ht="13" x14ac:dyDescent="0.3">
      <c r="AB13140"/>
      <c r="AC13140"/>
      <c r="AD13140"/>
      <c r="AE13140"/>
    </row>
    <row r="13141" spans="28:31" ht="13" x14ac:dyDescent="0.3">
      <c r="AB13141"/>
      <c r="AC13141"/>
      <c r="AD13141"/>
      <c r="AE13141"/>
    </row>
    <row r="13142" spans="28:31" ht="13" x14ac:dyDescent="0.3">
      <c r="AB13142"/>
      <c r="AC13142"/>
      <c r="AD13142"/>
      <c r="AE13142"/>
    </row>
    <row r="13143" spans="28:31" ht="13" x14ac:dyDescent="0.3">
      <c r="AB13143"/>
      <c r="AC13143"/>
      <c r="AD13143"/>
      <c r="AE13143"/>
    </row>
    <row r="13144" spans="28:31" ht="13" x14ac:dyDescent="0.3">
      <c r="AB13144"/>
      <c r="AC13144"/>
      <c r="AD13144"/>
      <c r="AE13144"/>
    </row>
    <row r="13145" spans="28:31" ht="13" x14ac:dyDescent="0.3">
      <c r="AB13145"/>
      <c r="AC13145"/>
      <c r="AD13145"/>
      <c r="AE13145"/>
    </row>
    <row r="13146" spans="28:31" ht="13" x14ac:dyDescent="0.3">
      <c r="AB13146"/>
      <c r="AC13146"/>
      <c r="AD13146"/>
      <c r="AE13146"/>
    </row>
    <row r="13147" spans="28:31" ht="13" x14ac:dyDescent="0.3">
      <c r="AB13147"/>
      <c r="AC13147"/>
      <c r="AD13147"/>
      <c r="AE13147"/>
    </row>
    <row r="13148" spans="28:31" ht="13" x14ac:dyDescent="0.3">
      <c r="AB13148"/>
      <c r="AC13148"/>
      <c r="AD13148"/>
      <c r="AE13148"/>
    </row>
    <row r="13149" spans="28:31" ht="13" x14ac:dyDescent="0.3">
      <c r="AB13149"/>
      <c r="AC13149"/>
      <c r="AD13149"/>
      <c r="AE13149"/>
    </row>
    <row r="13150" spans="28:31" ht="13" x14ac:dyDescent="0.3">
      <c r="AB13150"/>
      <c r="AC13150"/>
      <c r="AD13150"/>
      <c r="AE13150"/>
    </row>
    <row r="13151" spans="28:31" ht="13" x14ac:dyDescent="0.3">
      <c r="AB13151"/>
      <c r="AC13151"/>
      <c r="AD13151"/>
      <c r="AE13151"/>
    </row>
    <row r="13152" spans="28:31" ht="13" x14ac:dyDescent="0.3">
      <c r="AB13152"/>
      <c r="AC13152"/>
      <c r="AD13152"/>
      <c r="AE13152"/>
    </row>
    <row r="13153" spans="28:31" ht="13" x14ac:dyDescent="0.3">
      <c r="AB13153"/>
      <c r="AC13153"/>
      <c r="AD13153"/>
      <c r="AE13153"/>
    </row>
    <row r="13154" spans="28:31" ht="13" x14ac:dyDescent="0.3">
      <c r="AB13154"/>
      <c r="AC13154"/>
      <c r="AD13154"/>
      <c r="AE13154"/>
    </row>
    <row r="13155" spans="28:31" ht="13" x14ac:dyDescent="0.3">
      <c r="AB13155"/>
      <c r="AC13155"/>
      <c r="AD13155"/>
      <c r="AE13155"/>
    </row>
    <row r="13156" spans="28:31" ht="13" x14ac:dyDescent="0.3">
      <c r="AB13156"/>
      <c r="AC13156"/>
      <c r="AD13156"/>
      <c r="AE13156"/>
    </row>
    <row r="13157" spans="28:31" ht="13" x14ac:dyDescent="0.3">
      <c r="AB13157"/>
      <c r="AC13157"/>
      <c r="AD13157"/>
      <c r="AE13157"/>
    </row>
    <row r="13158" spans="28:31" ht="13" x14ac:dyDescent="0.3">
      <c r="AB13158"/>
      <c r="AC13158"/>
      <c r="AD13158"/>
      <c r="AE13158"/>
    </row>
    <row r="13159" spans="28:31" ht="13" x14ac:dyDescent="0.3">
      <c r="AB13159"/>
      <c r="AC13159"/>
      <c r="AD13159"/>
      <c r="AE13159"/>
    </row>
    <row r="13160" spans="28:31" ht="13" x14ac:dyDescent="0.3">
      <c r="AB13160"/>
      <c r="AC13160"/>
      <c r="AD13160"/>
      <c r="AE13160"/>
    </row>
    <row r="13161" spans="28:31" ht="13" x14ac:dyDescent="0.3">
      <c r="AB13161"/>
      <c r="AC13161"/>
      <c r="AD13161"/>
      <c r="AE13161"/>
    </row>
    <row r="13162" spans="28:31" ht="13" x14ac:dyDescent="0.3">
      <c r="AB13162"/>
      <c r="AC13162"/>
      <c r="AD13162"/>
      <c r="AE13162"/>
    </row>
    <row r="13163" spans="28:31" ht="13" x14ac:dyDescent="0.3">
      <c r="AB13163"/>
      <c r="AC13163"/>
      <c r="AD13163"/>
      <c r="AE13163"/>
    </row>
    <row r="13164" spans="28:31" ht="13" x14ac:dyDescent="0.3">
      <c r="AB13164"/>
      <c r="AC13164"/>
      <c r="AD13164"/>
      <c r="AE13164"/>
    </row>
    <row r="13165" spans="28:31" ht="13" x14ac:dyDescent="0.3">
      <c r="AB13165"/>
      <c r="AC13165"/>
      <c r="AD13165"/>
      <c r="AE13165"/>
    </row>
    <row r="13166" spans="28:31" ht="13" x14ac:dyDescent="0.3">
      <c r="AB13166"/>
      <c r="AC13166"/>
      <c r="AD13166"/>
      <c r="AE13166"/>
    </row>
    <row r="13167" spans="28:31" ht="13" x14ac:dyDescent="0.3">
      <c r="AB13167"/>
      <c r="AC13167"/>
      <c r="AD13167"/>
      <c r="AE13167"/>
    </row>
    <row r="13168" spans="28:31" ht="13" x14ac:dyDescent="0.3">
      <c r="AB13168"/>
      <c r="AC13168"/>
      <c r="AD13168"/>
      <c r="AE13168"/>
    </row>
    <row r="13169" spans="28:31" ht="13" x14ac:dyDescent="0.3">
      <c r="AB13169"/>
      <c r="AC13169"/>
      <c r="AD13169"/>
      <c r="AE13169"/>
    </row>
    <row r="13170" spans="28:31" ht="13" x14ac:dyDescent="0.3">
      <c r="AB13170"/>
      <c r="AC13170"/>
      <c r="AD13170"/>
      <c r="AE13170"/>
    </row>
    <row r="13171" spans="28:31" ht="13" x14ac:dyDescent="0.3">
      <c r="AB13171"/>
      <c r="AC13171"/>
      <c r="AD13171"/>
      <c r="AE13171"/>
    </row>
    <row r="13172" spans="28:31" ht="13" x14ac:dyDescent="0.3">
      <c r="AB13172"/>
      <c r="AC13172"/>
      <c r="AD13172"/>
      <c r="AE13172"/>
    </row>
    <row r="13173" spans="28:31" ht="13" x14ac:dyDescent="0.3">
      <c r="AB13173"/>
      <c r="AC13173"/>
      <c r="AD13173"/>
      <c r="AE13173"/>
    </row>
    <row r="13174" spans="28:31" ht="13" x14ac:dyDescent="0.3">
      <c r="AB13174"/>
      <c r="AC13174"/>
      <c r="AD13174"/>
      <c r="AE13174"/>
    </row>
    <row r="13175" spans="28:31" ht="13" x14ac:dyDescent="0.3">
      <c r="AB13175"/>
      <c r="AC13175"/>
      <c r="AD13175"/>
      <c r="AE13175"/>
    </row>
    <row r="13176" spans="28:31" ht="13" x14ac:dyDescent="0.3">
      <c r="AB13176"/>
      <c r="AC13176"/>
      <c r="AD13176"/>
      <c r="AE13176"/>
    </row>
    <row r="13177" spans="28:31" ht="13" x14ac:dyDescent="0.3">
      <c r="AB13177"/>
      <c r="AC13177"/>
      <c r="AD13177"/>
      <c r="AE13177"/>
    </row>
    <row r="13178" spans="28:31" ht="13" x14ac:dyDescent="0.3">
      <c r="AB13178"/>
      <c r="AC13178"/>
      <c r="AD13178"/>
      <c r="AE13178"/>
    </row>
    <row r="13179" spans="28:31" ht="13" x14ac:dyDescent="0.3">
      <c r="AB13179"/>
      <c r="AC13179"/>
      <c r="AD13179"/>
      <c r="AE13179"/>
    </row>
    <row r="13180" spans="28:31" ht="13" x14ac:dyDescent="0.3">
      <c r="AB13180"/>
      <c r="AC13180"/>
      <c r="AD13180"/>
      <c r="AE13180"/>
    </row>
    <row r="13181" spans="28:31" ht="13" x14ac:dyDescent="0.3">
      <c r="AB13181"/>
      <c r="AC13181"/>
      <c r="AD13181"/>
      <c r="AE13181"/>
    </row>
    <row r="13182" spans="28:31" ht="13" x14ac:dyDescent="0.3">
      <c r="AB13182"/>
      <c r="AC13182"/>
      <c r="AD13182"/>
      <c r="AE13182"/>
    </row>
    <row r="13183" spans="28:31" ht="13" x14ac:dyDescent="0.3">
      <c r="AB13183"/>
      <c r="AC13183"/>
      <c r="AD13183"/>
      <c r="AE13183"/>
    </row>
    <row r="13184" spans="28:31" ht="13" x14ac:dyDescent="0.3">
      <c r="AB13184"/>
      <c r="AC13184"/>
      <c r="AD13184"/>
      <c r="AE13184"/>
    </row>
    <row r="13185" spans="28:31" ht="13" x14ac:dyDescent="0.3">
      <c r="AB13185"/>
      <c r="AC13185"/>
      <c r="AD13185"/>
      <c r="AE13185"/>
    </row>
    <row r="13186" spans="28:31" ht="13" x14ac:dyDescent="0.3">
      <c r="AB13186"/>
      <c r="AC13186"/>
      <c r="AD13186"/>
      <c r="AE13186"/>
    </row>
    <row r="13187" spans="28:31" ht="13" x14ac:dyDescent="0.3">
      <c r="AB13187"/>
      <c r="AC13187"/>
      <c r="AD13187"/>
      <c r="AE13187"/>
    </row>
    <row r="13188" spans="28:31" ht="13" x14ac:dyDescent="0.3">
      <c r="AB13188"/>
      <c r="AC13188"/>
      <c r="AD13188"/>
      <c r="AE13188"/>
    </row>
    <row r="13189" spans="28:31" ht="13" x14ac:dyDescent="0.3">
      <c r="AB13189"/>
      <c r="AC13189"/>
      <c r="AD13189"/>
      <c r="AE13189"/>
    </row>
    <row r="13190" spans="28:31" ht="13" x14ac:dyDescent="0.3">
      <c r="AB13190"/>
      <c r="AC13190"/>
      <c r="AD13190"/>
      <c r="AE13190"/>
    </row>
    <row r="13191" spans="28:31" ht="13" x14ac:dyDescent="0.3">
      <c r="AB13191"/>
      <c r="AC13191"/>
      <c r="AD13191"/>
      <c r="AE13191"/>
    </row>
    <row r="13192" spans="28:31" ht="13" x14ac:dyDescent="0.3">
      <c r="AB13192"/>
      <c r="AC13192"/>
      <c r="AD13192"/>
      <c r="AE13192"/>
    </row>
    <row r="13193" spans="28:31" ht="13" x14ac:dyDescent="0.3">
      <c r="AB13193"/>
      <c r="AC13193"/>
      <c r="AD13193"/>
      <c r="AE13193"/>
    </row>
    <row r="13194" spans="28:31" ht="13" x14ac:dyDescent="0.3">
      <c r="AB13194"/>
      <c r="AC13194"/>
      <c r="AD13194"/>
      <c r="AE13194"/>
    </row>
    <row r="13195" spans="28:31" ht="13" x14ac:dyDescent="0.3">
      <c r="AB13195"/>
      <c r="AC13195"/>
      <c r="AD13195"/>
      <c r="AE13195"/>
    </row>
    <row r="13196" spans="28:31" ht="13" x14ac:dyDescent="0.3">
      <c r="AB13196"/>
      <c r="AC13196"/>
      <c r="AD13196"/>
      <c r="AE13196"/>
    </row>
    <row r="13197" spans="28:31" ht="13" x14ac:dyDescent="0.3">
      <c r="AB13197"/>
      <c r="AC13197"/>
      <c r="AD13197"/>
      <c r="AE13197"/>
    </row>
    <row r="13198" spans="28:31" ht="13" x14ac:dyDescent="0.3">
      <c r="AB13198"/>
      <c r="AC13198"/>
      <c r="AD13198"/>
      <c r="AE13198"/>
    </row>
    <row r="13199" spans="28:31" ht="13" x14ac:dyDescent="0.3">
      <c r="AB13199"/>
      <c r="AC13199"/>
      <c r="AD13199"/>
      <c r="AE13199"/>
    </row>
    <row r="13200" spans="28:31" ht="13" x14ac:dyDescent="0.3">
      <c r="AB13200"/>
      <c r="AC13200"/>
      <c r="AD13200"/>
      <c r="AE13200"/>
    </row>
    <row r="13201" spans="28:31" ht="13" x14ac:dyDescent="0.3">
      <c r="AB13201"/>
      <c r="AC13201"/>
      <c r="AD13201"/>
      <c r="AE13201"/>
    </row>
    <row r="13202" spans="28:31" ht="13" x14ac:dyDescent="0.3">
      <c r="AB13202"/>
      <c r="AC13202"/>
      <c r="AD13202"/>
      <c r="AE13202"/>
    </row>
    <row r="13203" spans="28:31" ht="13" x14ac:dyDescent="0.3">
      <c r="AB13203"/>
      <c r="AC13203"/>
      <c r="AD13203"/>
      <c r="AE13203"/>
    </row>
    <row r="13204" spans="28:31" ht="13" x14ac:dyDescent="0.3">
      <c r="AB13204"/>
      <c r="AC13204"/>
      <c r="AD13204"/>
      <c r="AE13204"/>
    </row>
    <row r="13205" spans="28:31" ht="13" x14ac:dyDescent="0.3">
      <c r="AB13205"/>
      <c r="AC13205"/>
      <c r="AD13205"/>
      <c r="AE13205"/>
    </row>
    <row r="13206" spans="28:31" ht="13" x14ac:dyDescent="0.3">
      <c r="AB13206"/>
      <c r="AC13206"/>
      <c r="AD13206"/>
      <c r="AE13206"/>
    </row>
    <row r="13207" spans="28:31" ht="13" x14ac:dyDescent="0.3">
      <c r="AB13207"/>
      <c r="AC13207"/>
      <c r="AD13207"/>
      <c r="AE13207"/>
    </row>
    <row r="13208" spans="28:31" ht="13" x14ac:dyDescent="0.3">
      <c r="AB13208"/>
      <c r="AC13208"/>
      <c r="AD13208"/>
      <c r="AE13208"/>
    </row>
    <row r="13209" spans="28:31" ht="13" x14ac:dyDescent="0.3">
      <c r="AB13209"/>
      <c r="AC13209"/>
      <c r="AD13209"/>
      <c r="AE13209"/>
    </row>
    <row r="13210" spans="28:31" ht="13" x14ac:dyDescent="0.3">
      <c r="AB13210"/>
      <c r="AC13210"/>
      <c r="AD13210"/>
      <c r="AE13210"/>
    </row>
    <row r="13211" spans="28:31" ht="13" x14ac:dyDescent="0.3">
      <c r="AB13211"/>
      <c r="AC13211"/>
      <c r="AD13211"/>
      <c r="AE13211"/>
    </row>
    <row r="13212" spans="28:31" ht="13" x14ac:dyDescent="0.3">
      <c r="AB13212"/>
      <c r="AC13212"/>
      <c r="AD13212"/>
      <c r="AE13212"/>
    </row>
    <row r="13213" spans="28:31" ht="13" x14ac:dyDescent="0.3">
      <c r="AB13213"/>
      <c r="AC13213"/>
      <c r="AD13213"/>
      <c r="AE13213"/>
    </row>
    <row r="13214" spans="28:31" ht="13" x14ac:dyDescent="0.3">
      <c r="AB13214"/>
      <c r="AC13214"/>
      <c r="AD13214"/>
      <c r="AE13214"/>
    </row>
    <row r="13215" spans="28:31" ht="13" x14ac:dyDescent="0.3">
      <c r="AB13215"/>
      <c r="AC13215"/>
      <c r="AD13215"/>
      <c r="AE13215"/>
    </row>
    <row r="13216" spans="28:31" ht="13" x14ac:dyDescent="0.3">
      <c r="AB13216"/>
      <c r="AC13216"/>
      <c r="AD13216"/>
      <c r="AE13216"/>
    </row>
    <row r="13217" spans="28:31" ht="13" x14ac:dyDescent="0.3">
      <c r="AB13217"/>
      <c r="AC13217"/>
      <c r="AD13217"/>
      <c r="AE13217"/>
    </row>
    <row r="13218" spans="28:31" ht="13" x14ac:dyDescent="0.3">
      <c r="AB13218"/>
      <c r="AC13218"/>
      <c r="AD13218"/>
      <c r="AE13218"/>
    </row>
    <row r="13219" spans="28:31" ht="13" x14ac:dyDescent="0.3">
      <c r="AB13219"/>
      <c r="AC13219"/>
      <c r="AD13219"/>
      <c r="AE13219"/>
    </row>
    <row r="13220" spans="28:31" ht="13" x14ac:dyDescent="0.3">
      <c r="AB13220"/>
      <c r="AC13220"/>
      <c r="AD13220"/>
      <c r="AE13220"/>
    </row>
    <row r="13221" spans="28:31" ht="13" x14ac:dyDescent="0.3">
      <c r="AB13221"/>
      <c r="AC13221"/>
      <c r="AD13221"/>
      <c r="AE13221"/>
    </row>
    <row r="13222" spans="28:31" ht="13" x14ac:dyDescent="0.3">
      <c r="AB13222"/>
      <c r="AC13222"/>
      <c r="AD13222"/>
      <c r="AE13222"/>
    </row>
    <row r="13223" spans="28:31" ht="13" x14ac:dyDescent="0.3">
      <c r="AB13223"/>
      <c r="AC13223"/>
      <c r="AD13223"/>
      <c r="AE13223"/>
    </row>
    <row r="13224" spans="28:31" ht="13" x14ac:dyDescent="0.3">
      <c r="AB13224"/>
      <c r="AC13224"/>
      <c r="AD13224"/>
      <c r="AE13224"/>
    </row>
    <row r="13225" spans="28:31" ht="13" x14ac:dyDescent="0.3">
      <c r="AB13225"/>
      <c r="AC13225"/>
      <c r="AD13225"/>
      <c r="AE13225"/>
    </row>
    <row r="13226" spans="28:31" ht="13" x14ac:dyDescent="0.3">
      <c r="AB13226"/>
      <c r="AC13226"/>
      <c r="AD13226"/>
      <c r="AE13226"/>
    </row>
    <row r="13227" spans="28:31" ht="13" x14ac:dyDescent="0.3">
      <c r="AB13227"/>
      <c r="AC13227"/>
      <c r="AD13227"/>
      <c r="AE13227"/>
    </row>
    <row r="13228" spans="28:31" ht="13" x14ac:dyDescent="0.3">
      <c r="AB13228"/>
      <c r="AC13228"/>
      <c r="AD13228"/>
      <c r="AE13228"/>
    </row>
    <row r="13229" spans="28:31" ht="13" x14ac:dyDescent="0.3">
      <c r="AB13229"/>
      <c r="AC13229"/>
      <c r="AD13229"/>
      <c r="AE13229"/>
    </row>
    <row r="13230" spans="28:31" ht="13" x14ac:dyDescent="0.3">
      <c r="AB13230"/>
      <c r="AC13230"/>
      <c r="AD13230"/>
      <c r="AE13230"/>
    </row>
    <row r="13231" spans="28:31" ht="13" x14ac:dyDescent="0.3">
      <c r="AB13231"/>
      <c r="AC13231"/>
      <c r="AD13231"/>
      <c r="AE13231"/>
    </row>
    <row r="13232" spans="28:31" ht="13" x14ac:dyDescent="0.3">
      <c r="AB13232"/>
      <c r="AC13232"/>
      <c r="AD13232"/>
      <c r="AE13232"/>
    </row>
    <row r="13233" spans="28:31" ht="13" x14ac:dyDescent="0.3">
      <c r="AB13233"/>
      <c r="AC13233"/>
      <c r="AD13233"/>
      <c r="AE13233"/>
    </row>
    <row r="13234" spans="28:31" ht="13" x14ac:dyDescent="0.3">
      <c r="AB13234"/>
      <c r="AC13234"/>
      <c r="AD13234"/>
      <c r="AE13234"/>
    </row>
    <row r="13235" spans="28:31" ht="13" x14ac:dyDescent="0.3">
      <c r="AB13235"/>
      <c r="AC13235"/>
      <c r="AD13235"/>
      <c r="AE13235"/>
    </row>
    <row r="13236" spans="28:31" ht="13" x14ac:dyDescent="0.3">
      <c r="AB13236"/>
      <c r="AC13236"/>
      <c r="AD13236"/>
      <c r="AE13236"/>
    </row>
    <row r="13237" spans="28:31" ht="13" x14ac:dyDescent="0.3">
      <c r="AB13237"/>
      <c r="AC13237"/>
      <c r="AD13237"/>
      <c r="AE13237"/>
    </row>
    <row r="13238" spans="28:31" ht="13" x14ac:dyDescent="0.3">
      <c r="AB13238"/>
      <c r="AC13238"/>
      <c r="AD13238"/>
      <c r="AE13238"/>
    </row>
    <row r="13239" spans="28:31" ht="13" x14ac:dyDescent="0.3">
      <c r="AB13239"/>
      <c r="AC13239"/>
      <c r="AD13239"/>
      <c r="AE13239"/>
    </row>
    <row r="13240" spans="28:31" ht="13" x14ac:dyDescent="0.3">
      <c r="AB13240"/>
      <c r="AC13240"/>
      <c r="AD13240"/>
      <c r="AE13240"/>
    </row>
    <row r="13241" spans="28:31" ht="13" x14ac:dyDescent="0.3">
      <c r="AB13241"/>
      <c r="AC13241"/>
      <c r="AD13241"/>
      <c r="AE13241"/>
    </row>
    <row r="13242" spans="28:31" ht="13" x14ac:dyDescent="0.3">
      <c r="AB13242"/>
      <c r="AC13242"/>
      <c r="AD13242"/>
      <c r="AE13242"/>
    </row>
    <row r="13243" spans="28:31" ht="13" x14ac:dyDescent="0.3">
      <c r="AB13243"/>
      <c r="AC13243"/>
      <c r="AD13243"/>
      <c r="AE13243"/>
    </row>
    <row r="13244" spans="28:31" ht="13" x14ac:dyDescent="0.3">
      <c r="AB13244"/>
      <c r="AC13244"/>
      <c r="AD13244"/>
      <c r="AE13244"/>
    </row>
    <row r="13245" spans="28:31" ht="13" x14ac:dyDescent="0.3">
      <c r="AB13245"/>
      <c r="AC13245"/>
      <c r="AD13245"/>
      <c r="AE13245"/>
    </row>
    <row r="13246" spans="28:31" ht="13" x14ac:dyDescent="0.3">
      <c r="AB13246"/>
      <c r="AC13246"/>
      <c r="AD13246"/>
      <c r="AE13246"/>
    </row>
    <row r="13247" spans="28:31" ht="13" x14ac:dyDescent="0.3">
      <c r="AB13247"/>
      <c r="AC13247"/>
      <c r="AD13247"/>
      <c r="AE13247"/>
    </row>
    <row r="13248" spans="28:31" ht="13" x14ac:dyDescent="0.3">
      <c r="AB13248"/>
      <c r="AC13248"/>
      <c r="AD13248"/>
      <c r="AE13248"/>
    </row>
    <row r="13249" spans="28:31" ht="13" x14ac:dyDescent="0.3">
      <c r="AB13249"/>
      <c r="AC13249"/>
      <c r="AD13249"/>
      <c r="AE13249"/>
    </row>
    <row r="13250" spans="28:31" ht="13" x14ac:dyDescent="0.3">
      <c r="AB13250"/>
      <c r="AC13250"/>
      <c r="AD13250"/>
      <c r="AE13250"/>
    </row>
    <row r="13251" spans="28:31" ht="13" x14ac:dyDescent="0.3">
      <c r="AB13251"/>
      <c r="AC13251"/>
      <c r="AD13251"/>
      <c r="AE13251"/>
    </row>
    <row r="13252" spans="28:31" ht="13" x14ac:dyDescent="0.3">
      <c r="AB13252"/>
      <c r="AC13252"/>
      <c r="AD13252"/>
      <c r="AE13252"/>
    </row>
    <row r="13253" spans="28:31" ht="13" x14ac:dyDescent="0.3">
      <c r="AB13253"/>
      <c r="AC13253"/>
      <c r="AD13253"/>
      <c r="AE13253"/>
    </row>
    <row r="13254" spans="28:31" ht="13" x14ac:dyDescent="0.3">
      <c r="AB13254"/>
      <c r="AC13254"/>
      <c r="AD13254"/>
      <c r="AE13254"/>
    </row>
    <row r="13255" spans="28:31" ht="13" x14ac:dyDescent="0.3">
      <c r="AB13255"/>
      <c r="AC13255"/>
      <c r="AD13255"/>
      <c r="AE13255"/>
    </row>
    <row r="13256" spans="28:31" ht="13" x14ac:dyDescent="0.3">
      <c r="AB13256"/>
      <c r="AC13256"/>
      <c r="AD13256"/>
      <c r="AE13256"/>
    </row>
    <row r="13257" spans="28:31" ht="13" x14ac:dyDescent="0.3">
      <c r="AB13257"/>
      <c r="AC13257"/>
      <c r="AD13257"/>
      <c r="AE13257"/>
    </row>
    <row r="13258" spans="28:31" ht="13" x14ac:dyDescent="0.3">
      <c r="AB13258"/>
      <c r="AC13258"/>
      <c r="AD13258"/>
      <c r="AE13258"/>
    </row>
    <row r="13259" spans="28:31" ht="13" x14ac:dyDescent="0.3">
      <c r="AB13259"/>
      <c r="AC13259"/>
      <c r="AD13259"/>
      <c r="AE13259"/>
    </row>
    <row r="13260" spans="28:31" ht="13" x14ac:dyDescent="0.3">
      <c r="AB13260"/>
      <c r="AC13260"/>
      <c r="AD13260"/>
      <c r="AE13260"/>
    </row>
    <row r="13261" spans="28:31" ht="13" x14ac:dyDescent="0.3">
      <c r="AB13261"/>
      <c r="AC13261"/>
      <c r="AD13261"/>
      <c r="AE13261"/>
    </row>
    <row r="13262" spans="28:31" ht="13" x14ac:dyDescent="0.3">
      <c r="AB13262"/>
      <c r="AC13262"/>
      <c r="AD13262"/>
      <c r="AE13262"/>
    </row>
    <row r="13263" spans="28:31" ht="13" x14ac:dyDescent="0.3">
      <c r="AB13263"/>
      <c r="AC13263"/>
      <c r="AD13263"/>
      <c r="AE13263"/>
    </row>
    <row r="13264" spans="28:31" ht="13" x14ac:dyDescent="0.3">
      <c r="AB13264"/>
      <c r="AC13264"/>
      <c r="AD13264"/>
      <c r="AE13264"/>
    </row>
    <row r="13265" spans="28:31" ht="13" x14ac:dyDescent="0.3">
      <c r="AB13265"/>
      <c r="AC13265"/>
      <c r="AD13265"/>
      <c r="AE13265"/>
    </row>
    <row r="13266" spans="28:31" ht="13" x14ac:dyDescent="0.3">
      <c r="AB13266"/>
      <c r="AC13266"/>
      <c r="AD13266"/>
      <c r="AE13266"/>
    </row>
    <row r="13267" spans="28:31" ht="13" x14ac:dyDescent="0.3">
      <c r="AB13267"/>
      <c r="AC13267"/>
      <c r="AD13267"/>
      <c r="AE13267"/>
    </row>
    <row r="13268" spans="28:31" ht="13" x14ac:dyDescent="0.3">
      <c r="AB13268"/>
      <c r="AC13268"/>
      <c r="AD13268"/>
      <c r="AE13268"/>
    </row>
    <row r="13269" spans="28:31" ht="13" x14ac:dyDescent="0.3">
      <c r="AB13269"/>
      <c r="AC13269"/>
      <c r="AD13269"/>
      <c r="AE13269"/>
    </row>
    <row r="13270" spans="28:31" ht="13" x14ac:dyDescent="0.3">
      <c r="AB13270"/>
      <c r="AC13270"/>
      <c r="AD13270"/>
      <c r="AE13270"/>
    </row>
    <row r="13271" spans="28:31" ht="13" x14ac:dyDescent="0.3">
      <c r="AB13271"/>
      <c r="AC13271"/>
      <c r="AD13271"/>
      <c r="AE13271"/>
    </row>
    <row r="13272" spans="28:31" ht="13" x14ac:dyDescent="0.3">
      <c r="AB13272"/>
      <c r="AC13272"/>
      <c r="AD13272"/>
      <c r="AE13272"/>
    </row>
    <row r="13273" spans="28:31" ht="13" x14ac:dyDescent="0.3">
      <c r="AB13273"/>
      <c r="AC13273"/>
      <c r="AD13273"/>
      <c r="AE13273"/>
    </row>
    <row r="13274" spans="28:31" ht="13" x14ac:dyDescent="0.3">
      <c r="AB13274"/>
      <c r="AC13274"/>
      <c r="AD13274"/>
      <c r="AE13274"/>
    </row>
    <row r="13275" spans="28:31" ht="13" x14ac:dyDescent="0.3">
      <c r="AB13275"/>
      <c r="AC13275"/>
      <c r="AD13275"/>
      <c r="AE13275"/>
    </row>
    <row r="13276" spans="28:31" ht="13" x14ac:dyDescent="0.3">
      <c r="AB13276"/>
      <c r="AC13276"/>
      <c r="AD13276"/>
      <c r="AE13276"/>
    </row>
    <row r="13277" spans="28:31" ht="13" x14ac:dyDescent="0.3">
      <c r="AB13277"/>
      <c r="AC13277"/>
      <c r="AD13277"/>
      <c r="AE13277"/>
    </row>
    <row r="13278" spans="28:31" ht="13" x14ac:dyDescent="0.3">
      <c r="AB13278"/>
      <c r="AC13278"/>
      <c r="AD13278"/>
      <c r="AE13278"/>
    </row>
    <row r="13279" spans="28:31" ht="13" x14ac:dyDescent="0.3">
      <c r="AB13279"/>
      <c r="AC13279"/>
      <c r="AD13279"/>
      <c r="AE13279"/>
    </row>
    <row r="13280" spans="28:31" ht="13" x14ac:dyDescent="0.3">
      <c r="AB13280"/>
      <c r="AC13280"/>
      <c r="AD13280"/>
      <c r="AE13280"/>
    </row>
    <row r="13281" spans="28:31" ht="13" x14ac:dyDescent="0.3">
      <c r="AB13281"/>
      <c r="AC13281"/>
      <c r="AD13281"/>
      <c r="AE13281"/>
    </row>
    <row r="13282" spans="28:31" ht="13" x14ac:dyDescent="0.3">
      <c r="AB13282"/>
      <c r="AC13282"/>
      <c r="AD13282"/>
      <c r="AE13282"/>
    </row>
    <row r="13283" spans="28:31" ht="13" x14ac:dyDescent="0.3">
      <c r="AB13283"/>
      <c r="AC13283"/>
      <c r="AD13283"/>
      <c r="AE13283"/>
    </row>
    <row r="13284" spans="28:31" ht="13" x14ac:dyDescent="0.3">
      <c r="AB13284"/>
      <c r="AC13284"/>
      <c r="AD13284"/>
      <c r="AE13284"/>
    </row>
    <row r="13285" spans="28:31" ht="13" x14ac:dyDescent="0.3">
      <c r="AB13285"/>
      <c r="AC13285"/>
      <c r="AD13285"/>
      <c r="AE13285"/>
    </row>
    <row r="13286" spans="28:31" ht="13" x14ac:dyDescent="0.3">
      <c r="AB13286"/>
      <c r="AC13286"/>
      <c r="AD13286"/>
      <c r="AE13286"/>
    </row>
    <row r="13287" spans="28:31" ht="13" x14ac:dyDescent="0.3">
      <c r="AB13287"/>
      <c r="AC13287"/>
      <c r="AD13287"/>
      <c r="AE13287"/>
    </row>
    <row r="13288" spans="28:31" ht="13" x14ac:dyDescent="0.3">
      <c r="AB13288"/>
      <c r="AC13288"/>
      <c r="AD13288"/>
      <c r="AE13288"/>
    </row>
    <row r="13289" spans="28:31" ht="13" x14ac:dyDescent="0.3">
      <c r="AB13289"/>
      <c r="AC13289"/>
      <c r="AD13289"/>
      <c r="AE13289"/>
    </row>
    <row r="13290" spans="28:31" ht="13" x14ac:dyDescent="0.3">
      <c r="AB13290"/>
      <c r="AC13290"/>
      <c r="AD13290"/>
      <c r="AE13290"/>
    </row>
    <row r="13291" spans="28:31" ht="13" x14ac:dyDescent="0.3">
      <c r="AB13291"/>
      <c r="AC13291"/>
      <c r="AD13291"/>
      <c r="AE13291"/>
    </row>
    <row r="13292" spans="28:31" ht="13" x14ac:dyDescent="0.3">
      <c r="AB13292"/>
      <c r="AC13292"/>
      <c r="AD13292"/>
      <c r="AE13292"/>
    </row>
    <row r="13293" spans="28:31" ht="13" x14ac:dyDescent="0.3">
      <c r="AB13293"/>
      <c r="AC13293"/>
      <c r="AD13293"/>
      <c r="AE13293"/>
    </row>
    <row r="13294" spans="28:31" ht="13" x14ac:dyDescent="0.3">
      <c r="AB13294"/>
      <c r="AC13294"/>
      <c r="AD13294"/>
      <c r="AE13294"/>
    </row>
    <row r="13295" spans="28:31" ht="13" x14ac:dyDescent="0.3">
      <c r="AB13295"/>
      <c r="AC13295"/>
      <c r="AD13295"/>
      <c r="AE13295"/>
    </row>
    <row r="13296" spans="28:31" ht="13" x14ac:dyDescent="0.3">
      <c r="AB13296"/>
      <c r="AC13296"/>
      <c r="AD13296"/>
      <c r="AE13296"/>
    </row>
    <row r="13297" spans="28:31" ht="13" x14ac:dyDescent="0.3">
      <c r="AB13297"/>
      <c r="AC13297"/>
      <c r="AD13297"/>
      <c r="AE13297"/>
    </row>
    <row r="13298" spans="28:31" ht="13" x14ac:dyDescent="0.3">
      <c r="AB13298"/>
      <c r="AC13298"/>
      <c r="AD13298"/>
      <c r="AE13298"/>
    </row>
    <row r="13299" spans="28:31" ht="13" x14ac:dyDescent="0.3">
      <c r="AB13299"/>
      <c r="AC13299"/>
      <c r="AD13299"/>
      <c r="AE13299"/>
    </row>
    <row r="13300" spans="28:31" ht="13" x14ac:dyDescent="0.3">
      <c r="AB13300"/>
      <c r="AC13300"/>
      <c r="AD13300"/>
      <c r="AE13300"/>
    </row>
    <row r="13301" spans="28:31" ht="13" x14ac:dyDescent="0.3">
      <c r="AB13301"/>
      <c r="AC13301"/>
      <c r="AD13301"/>
      <c r="AE13301"/>
    </row>
    <row r="13302" spans="28:31" ht="13" x14ac:dyDescent="0.3">
      <c r="AB13302"/>
      <c r="AC13302"/>
      <c r="AD13302"/>
      <c r="AE13302"/>
    </row>
    <row r="13303" spans="28:31" ht="13" x14ac:dyDescent="0.3">
      <c r="AB13303"/>
      <c r="AC13303"/>
      <c r="AD13303"/>
      <c r="AE13303"/>
    </row>
    <row r="13304" spans="28:31" ht="13" x14ac:dyDescent="0.3">
      <c r="AB13304"/>
      <c r="AC13304"/>
      <c r="AD13304"/>
      <c r="AE13304"/>
    </row>
    <row r="13305" spans="28:31" ht="13" x14ac:dyDescent="0.3">
      <c r="AB13305"/>
      <c r="AC13305"/>
      <c r="AD13305"/>
      <c r="AE13305"/>
    </row>
    <row r="13306" spans="28:31" ht="13" x14ac:dyDescent="0.3">
      <c r="AB13306"/>
      <c r="AC13306"/>
      <c r="AD13306"/>
      <c r="AE13306"/>
    </row>
    <row r="13307" spans="28:31" ht="13" x14ac:dyDescent="0.3">
      <c r="AB13307"/>
      <c r="AC13307"/>
      <c r="AD13307"/>
      <c r="AE13307"/>
    </row>
    <row r="13308" spans="28:31" ht="13" x14ac:dyDescent="0.3">
      <c r="AB13308"/>
      <c r="AC13308"/>
      <c r="AD13308"/>
      <c r="AE13308"/>
    </row>
    <row r="13309" spans="28:31" ht="13" x14ac:dyDescent="0.3">
      <c r="AB13309"/>
      <c r="AC13309"/>
      <c r="AD13309"/>
      <c r="AE13309"/>
    </row>
    <row r="13310" spans="28:31" ht="13" x14ac:dyDescent="0.3">
      <c r="AB13310"/>
      <c r="AC13310"/>
      <c r="AD13310"/>
      <c r="AE13310"/>
    </row>
    <row r="13311" spans="28:31" ht="13" x14ac:dyDescent="0.3">
      <c r="AB13311"/>
      <c r="AC13311"/>
      <c r="AD13311"/>
      <c r="AE13311"/>
    </row>
    <row r="13312" spans="28:31" ht="13" x14ac:dyDescent="0.3">
      <c r="AB13312"/>
      <c r="AC13312"/>
      <c r="AD13312"/>
      <c r="AE13312"/>
    </row>
    <row r="13313" spans="28:31" ht="13" x14ac:dyDescent="0.3">
      <c r="AB13313"/>
      <c r="AC13313"/>
      <c r="AD13313"/>
      <c r="AE13313"/>
    </row>
    <row r="13314" spans="28:31" ht="13" x14ac:dyDescent="0.3">
      <c r="AB13314"/>
      <c r="AC13314"/>
      <c r="AD13314"/>
      <c r="AE13314"/>
    </row>
    <row r="13315" spans="28:31" ht="13" x14ac:dyDescent="0.3">
      <c r="AB13315"/>
      <c r="AC13315"/>
      <c r="AD13315"/>
      <c r="AE13315"/>
    </row>
    <row r="13316" spans="28:31" ht="13" x14ac:dyDescent="0.3">
      <c r="AB13316"/>
      <c r="AC13316"/>
      <c r="AD13316"/>
      <c r="AE13316"/>
    </row>
    <row r="13317" spans="28:31" ht="13" x14ac:dyDescent="0.3">
      <c r="AB13317"/>
      <c r="AC13317"/>
      <c r="AD13317"/>
      <c r="AE13317"/>
    </row>
    <row r="13318" spans="28:31" ht="13" x14ac:dyDescent="0.3">
      <c r="AB13318"/>
      <c r="AC13318"/>
      <c r="AD13318"/>
      <c r="AE13318"/>
    </row>
    <row r="13319" spans="28:31" ht="13" x14ac:dyDescent="0.3">
      <c r="AB13319"/>
      <c r="AC13319"/>
      <c r="AD13319"/>
      <c r="AE13319"/>
    </row>
    <row r="13320" spans="28:31" ht="13" x14ac:dyDescent="0.3">
      <c r="AB13320"/>
      <c r="AC13320"/>
      <c r="AD13320"/>
      <c r="AE13320"/>
    </row>
    <row r="13321" spans="28:31" ht="13" x14ac:dyDescent="0.3">
      <c r="AB13321"/>
      <c r="AC13321"/>
      <c r="AD13321"/>
      <c r="AE13321"/>
    </row>
    <row r="13322" spans="28:31" ht="13" x14ac:dyDescent="0.3">
      <c r="AB13322"/>
      <c r="AC13322"/>
      <c r="AD13322"/>
      <c r="AE13322"/>
    </row>
    <row r="13323" spans="28:31" ht="13" x14ac:dyDescent="0.3">
      <c r="AB13323"/>
      <c r="AC13323"/>
      <c r="AD13323"/>
      <c r="AE13323"/>
    </row>
    <row r="13324" spans="28:31" ht="13" x14ac:dyDescent="0.3">
      <c r="AB13324"/>
      <c r="AC13324"/>
      <c r="AD13324"/>
      <c r="AE13324"/>
    </row>
    <row r="13325" spans="28:31" ht="13" x14ac:dyDescent="0.3">
      <c r="AB13325"/>
      <c r="AC13325"/>
      <c r="AD13325"/>
      <c r="AE13325"/>
    </row>
    <row r="13326" spans="28:31" ht="13" x14ac:dyDescent="0.3">
      <c r="AB13326"/>
      <c r="AC13326"/>
      <c r="AD13326"/>
      <c r="AE13326"/>
    </row>
    <row r="13327" spans="28:31" ht="13" x14ac:dyDescent="0.3">
      <c r="AB13327"/>
      <c r="AC13327"/>
      <c r="AD13327"/>
      <c r="AE13327"/>
    </row>
    <row r="13328" spans="28:31" ht="13" x14ac:dyDescent="0.3">
      <c r="AB13328"/>
      <c r="AC13328"/>
      <c r="AD13328"/>
      <c r="AE13328"/>
    </row>
    <row r="13329" spans="28:31" ht="13" x14ac:dyDescent="0.3">
      <c r="AB13329"/>
      <c r="AC13329"/>
      <c r="AD13329"/>
      <c r="AE13329"/>
    </row>
    <row r="13330" spans="28:31" ht="13" x14ac:dyDescent="0.3">
      <c r="AB13330"/>
      <c r="AC13330"/>
      <c r="AD13330"/>
      <c r="AE13330"/>
    </row>
    <row r="13331" spans="28:31" ht="13" x14ac:dyDescent="0.3">
      <c r="AB13331"/>
      <c r="AC13331"/>
      <c r="AD13331"/>
      <c r="AE13331"/>
    </row>
    <row r="13332" spans="28:31" ht="13" x14ac:dyDescent="0.3">
      <c r="AB13332"/>
      <c r="AC13332"/>
      <c r="AD13332"/>
      <c r="AE13332"/>
    </row>
    <row r="13333" spans="28:31" ht="13" x14ac:dyDescent="0.3">
      <c r="AB13333"/>
      <c r="AC13333"/>
      <c r="AD13333"/>
      <c r="AE13333"/>
    </row>
    <row r="13334" spans="28:31" ht="13" x14ac:dyDescent="0.3">
      <c r="AB13334"/>
      <c r="AC13334"/>
      <c r="AD13334"/>
      <c r="AE13334"/>
    </row>
    <row r="13335" spans="28:31" ht="13" x14ac:dyDescent="0.3">
      <c r="AB13335"/>
      <c r="AC13335"/>
      <c r="AD13335"/>
      <c r="AE13335"/>
    </row>
    <row r="13336" spans="28:31" ht="13" x14ac:dyDescent="0.3">
      <c r="AB13336"/>
      <c r="AC13336"/>
      <c r="AD13336"/>
      <c r="AE13336"/>
    </row>
    <row r="13337" spans="28:31" ht="13" x14ac:dyDescent="0.3">
      <c r="AB13337"/>
      <c r="AC13337"/>
      <c r="AD13337"/>
      <c r="AE13337"/>
    </row>
    <row r="13338" spans="28:31" ht="13" x14ac:dyDescent="0.3">
      <c r="AB13338"/>
      <c r="AC13338"/>
      <c r="AD13338"/>
      <c r="AE13338"/>
    </row>
    <row r="13339" spans="28:31" ht="13" x14ac:dyDescent="0.3">
      <c r="AB13339"/>
      <c r="AC13339"/>
      <c r="AD13339"/>
      <c r="AE13339"/>
    </row>
    <row r="13340" spans="28:31" ht="13" x14ac:dyDescent="0.3">
      <c r="AB13340"/>
      <c r="AC13340"/>
      <c r="AD13340"/>
      <c r="AE13340"/>
    </row>
    <row r="13341" spans="28:31" ht="13" x14ac:dyDescent="0.3">
      <c r="AB13341"/>
      <c r="AC13341"/>
      <c r="AD13341"/>
      <c r="AE13341"/>
    </row>
    <row r="13342" spans="28:31" ht="13" x14ac:dyDescent="0.3">
      <c r="AB13342"/>
      <c r="AC13342"/>
      <c r="AD13342"/>
      <c r="AE13342"/>
    </row>
    <row r="13343" spans="28:31" ht="13" x14ac:dyDescent="0.3">
      <c r="AB13343"/>
      <c r="AC13343"/>
      <c r="AD13343"/>
      <c r="AE13343"/>
    </row>
    <row r="13344" spans="28:31" ht="13" x14ac:dyDescent="0.3">
      <c r="AB13344"/>
      <c r="AC13344"/>
      <c r="AD13344"/>
      <c r="AE13344"/>
    </row>
    <row r="13345" spans="28:31" ht="13" x14ac:dyDescent="0.3">
      <c r="AB13345"/>
      <c r="AC13345"/>
      <c r="AD13345"/>
      <c r="AE13345"/>
    </row>
    <row r="13346" spans="28:31" ht="13" x14ac:dyDescent="0.3">
      <c r="AB13346"/>
      <c r="AC13346"/>
      <c r="AD13346"/>
      <c r="AE13346"/>
    </row>
    <row r="13347" spans="28:31" ht="13" x14ac:dyDescent="0.3">
      <c r="AB13347"/>
      <c r="AC13347"/>
      <c r="AD13347"/>
      <c r="AE13347"/>
    </row>
    <row r="13348" spans="28:31" ht="13" x14ac:dyDescent="0.3">
      <c r="AB13348"/>
      <c r="AC13348"/>
      <c r="AD13348"/>
      <c r="AE13348"/>
    </row>
    <row r="13349" spans="28:31" ht="13" x14ac:dyDescent="0.3">
      <c r="AB13349"/>
      <c r="AC13349"/>
      <c r="AD13349"/>
      <c r="AE13349"/>
    </row>
    <row r="13350" spans="28:31" ht="13" x14ac:dyDescent="0.3">
      <c r="AB13350"/>
      <c r="AC13350"/>
      <c r="AD13350"/>
      <c r="AE13350"/>
    </row>
    <row r="13351" spans="28:31" ht="13" x14ac:dyDescent="0.3">
      <c r="AB13351"/>
      <c r="AC13351"/>
      <c r="AD13351"/>
      <c r="AE13351"/>
    </row>
    <row r="13352" spans="28:31" ht="13" x14ac:dyDescent="0.3">
      <c r="AB13352"/>
      <c r="AC13352"/>
      <c r="AD13352"/>
      <c r="AE13352"/>
    </row>
    <row r="13353" spans="28:31" ht="13" x14ac:dyDescent="0.3">
      <c r="AB13353"/>
      <c r="AC13353"/>
      <c r="AD13353"/>
      <c r="AE13353"/>
    </row>
    <row r="13354" spans="28:31" ht="13" x14ac:dyDescent="0.3">
      <c r="AB13354"/>
      <c r="AC13354"/>
      <c r="AD13354"/>
      <c r="AE13354"/>
    </row>
    <row r="13355" spans="28:31" ht="13" x14ac:dyDescent="0.3">
      <c r="AB13355"/>
      <c r="AC13355"/>
      <c r="AD13355"/>
      <c r="AE13355"/>
    </row>
    <row r="13356" spans="28:31" ht="13" x14ac:dyDescent="0.3">
      <c r="AB13356"/>
      <c r="AC13356"/>
      <c r="AD13356"/>
      <c r="AE13356"/>
    </row>
    <row r="13357" spans="28:31" ht="13" x14ac:dyDescent="0.3">
      <c r="AB13357"/>
      <c r="AC13357"/>
      <c r="AD13357"/>
      <c r="AE13357"/>
    </row>
    <row r="13358" spans="28:31" ht="13" x14ac:dyDescent="0.3">
      <c r="AB13358"/>
      <c r="AC13358"/>
      <c r="AD13358"/>
      <c r="AE13358"/>
    </row>
    <row r="13359" spans="28:31" ht="13" x14ac:dyDescent="0.3">
      <c r="AB13359"/>
      <c r="AC13359"/>
      <c r="AD13359"/>
      <c r="AE13359"/>
    </row>
    <row r="13360" spans="28:31" ht="13" x14ac:dyDescent="0.3">
      <c r="AB13360"/>
      <c r="AC13360"/>
      <c r="AD13360"/>
      <c r="AE13360"/>
    </row>
    <row r="13361" spans="28:31" ht="13" x14ac:dyDescent="0.3">
      <c r="AB13361"/>
      <c r="AC13361"/>
      <c r="AD13361"/>
      <c r="AE13361"/>
    </row>
    <row r="13362" spans="28:31" ht="13" x14ac:dyDescent="0.3">
      <c r="AB13362"/>
      <c r="AC13362"/>
      <c r="AD13362"/>
      <c r="AE13362"/>
    </row>
    <row r="13363" spans="28:31" ht="13" x14ac:dyDescent="0.3">
      <c r="AB13363"/>
      <c r="AC13363"/>
      <c r="AD13363"/>
      <c r="AE13363"/>
    </row>
    <row r="13364" spans="28:31" ht="13" x14ac:dyDescent="0.3">
      <c r="AB13364"/>
      <c r="AC13364"/>
      <c r="AD13364"/>
      <c r="AE13364"/>
    </row>
    <row r="13365" spans="28:31" ht="13" x14ac:dyDescent="0.3">
      <c r="AB13365"/>
      <c r="AC13365"/>
      <c r="AD13365"/>
      <c r="AE13365"/>
    </row>
    <row r="13366" spans="28:31" ht="13" x14ac:dyDescent="0.3">
      <c r="AB13366"/>
      <c r="AC13366"/>
      <c r="AD13366"/>
      <c r="AE13366"/>
    </row>
    <row r="13367" spans="28:31" ht="13" x14ac:dyDescent="0.3">
      <c r="AB13367"/>
      <c r="AC13367"/>
      <c r="AD13367"/>
      <c r="AE13367"/>
    </row>
    <row r="13368" spans="28:31" ht="13" x14ac:dyDescent="0.3">
      <c r="AB13368"/>
      <c r="AC13368"/>
      <c r="AD13368"/>
      <c r="AE13368"/>
    </row>
    <row r="13369" spans="28:31" ht="13" x14ac:dyDescent="0.3">
      <c r="AB13369"/>
      <c r="AC13369"/>
      <c r="AD13369"/>
      <c r="AE13369"/>
    </row>
    <row r="13370" spans="28:31" ht="13" x14ac:dyDescent="0.3">
      <c r="AB13370"/>
      <c r="AC13370"/>
      <c r="AD13370"/>
      <c r="AE13370"/>
    </row>
    <row r="13371" spans="28:31" ht="13" x14ac:dyDescent="0.3">
      <c r="AB13371"/>
      <c r="AC13371"/>
      <c r="AD13371"/>
      <c r="AE13371"/>
    </row>
    <row r="13372" spans="28:31" ht="13" x14ac:dyDescent="0.3">
      <c r="AB13372"/>
      <c r="AC13372"/>
      <c r="AD13372"/>
      <c r="AE13372"/>
    </row>
    <row r="13373" spans="28:31" ht="13" x14ac:dyDescent="0.3">
      <c r="AB13373"/>
      <c r="AC13373"/>
      <c r="AD13373"/>
      <c r="AE13373"/>
    </row>
    <row r="13374" spans="28:31" ht="13" x14ac:dyDescent="0.3">
      <c r="AB13374"/>
      <c r="AC13374"/>
      <c r="AD13374"/>
      <c r="AE13374"/>
    </row>
    <row r="13375" spans="28:31" ht="13" x14ac:dyDescent="0.3">
      <c r="AB13375"/>
      <c r="AC13375"/>
      <c r="AD13375"/>
      <c r="AE13375"/>
    </row>
    <row r="13376" spans="28:31" ht="13" x14ac:dyDescent="0.3">
      <c r="AB13376"/>
      <c r="AC13376"/>
      <c r="AD13376"/>
      <c r="AE13376"/>
    </row>
    <row r="13377" spans="28:31" ht="13" x14ac:dyDescent="0.3">
      <c r="AB13377"/>
      <c r="AC13377"/>
      <c r="AD13377"/>
      <c r="AE13377"/>
    </row>
    <row r="13378" spans="28:31" ht="13" x14ac:dyDescent="0.3">
      <c r="AB13378"/>
      <c r="AC13378"/>
      <c r="AD13378"/>
      <c r="AE13378"/>
    </row>
    <row r="13379" spans="28:31" ht="13" x14ac:dyDescent="0.3">
      <c r="AB13379"/>
      <c r="AC13379"/>
      <c r="AD13379"/>
      <c r="AE13379"/>
    </row>
    <row r="13380" spans="28:31" ht="13" x14ac:dyDescent="0.3">
      <c r="AB13380"/>
      <c r="AC13380"/>
      <c r="AD13380"/>
      <c r="AE13380"/>
    </row>
    <row r="13381" spans="28:31" ht="13" x14ac:dyDescent="0.3">
      <c r="AB13381"/>
      <c r="AC13381"/>
      <c r="AD13381"/>
      <c r="AE13381"/>
    </row>
    <row r="13382" spans="28:31" ht="13" x14ac:dyDescent="0.3">
      <c r="AB13382"/>
      <c r="AC13382"/>
      <c r="AD13382"/>
      <c r="AE13382"/>
    </row>
    <row r="13383" spans="28:31" ht="13" x14ac:dyDescent="0.3">
      <c r="AB13383"/>
      <c r="AC13383"/>
      <c r="AD13383"/>
      <c r="AE13383"/>
    </row>
    <row r="13384" spans="28:31" ht="13" x14ac:dyDescent="0.3">
      <c r="AB13384"/>
      <c r="AC13384"/>
      <c r="AD13384"/>
      <c r="AE13384"/>
    </row>
    <row r="13385" spans="28:31" ht="13" x14ac:dyDescent="0.3">
      <c r="AB13385"/>
      <c r="AC13385"/>
      <c r="AD13385"/>
      <c r="AE13385"/>
    </row>
    <row r="13386" spans="28:31" ht="13" x14ac:dyDescent="0.3">
      <c r="AB13386"/>
      <c r="AC13386"/>
      <c r="AD13386"/>
      <c r="AE13386"/>
    </row>
    <row r="13387" spans="28:31" ht="13" x14ac:dyDescent="0.3">
      <c r="AB13387"/>
      <c r="AC13387"/>
      <c r="AD13387"/>
      <c r="AE13387"/>
    </row>
    <row r="13388" spans="28:31" ht="13" x14ac:dyDescent="0.3">
      <c r="AB13388"/>
      <c r="AC13388"/>
      <c r="AD13388"/>
      <c r="AE13388"/>
    </row>
    <row r="13389" spans="28:31" ht="13" x14ac:dyDescent="0.3">
      <c r="AB13389"/>
      <c r="AC13389"/>
      <c r="AD13389"/>
      <c r="AE13389"/>
    </row>
    <row r="13390" spans="28:31" ht="13" x14ac:dyDescent="0.3">
      <c r="AB13390"/>
      <c r="AC13390"/>
      <c r="AD13390"/>
      <c r="AE13390"/>
    </row>
    <row r="13391" spans="28:31" ht="13" x14ac:dyDescent="0.3">
      <c r="AB13391"/>
      <c r="AC13391"/>
      <c r="AD13391"/>
      <c r="AE13391"/>
    </row>
    <row r="13392" spans="28:31" ht="13" x14ac:dyDescent="0.3">
      <c r="AB13392"/>
      <c r="AC13392"/>
      <c r="AD13392"/>
      <c r="AE13392"/>
    </row>
    <row r="13393" spans="28:31" ht="13" x14ac:dyDescent="0.3">
      <c r="AB13393"/>
      <c r="AC13393"/>
      <c r="AD13393"/>
      <c r="AE13393"/>
    </row>
    <row r="13394" spans="28:31" ht="13" x14ac:dyDescent="0.3">
      <c r="AB13394"/>
      <c r="AC13394"/>
      <c r="AD13394"/>
      <c r="AE13394"/>
    </row>
    <row r="13395" spans="28:31" ht="13" x14ac:dyDescent="0.3">
      <c r="AB13395"/>
      <c r="AC13395"/>
      <c r="AD13395"/>
      <c r="AE13395"/>
    </row>
    <row r="13396" spans="28:31" ht="13" x14ac:dyDescent="0.3">
      <c r="AB13396"/>
      <c r="AC13396"/>
      <c r="AD13396"/>
      <c r="AE13396"/>
    </row>
    <row r="13397" spans="28:31" ht="13" x14ac:dyDescent="0.3">
      <c r="AB13397"/>
      <c r="AC13397"/>
      <c r="AD13397"/>
      <c r="AE13397"/>
    </row>
    <row r="13398" spans="28:31" ht="13" x14ac:dyDescent="0.3">
      <c r="AB13398"/>
      <c r="AC13398"/>
      <c r="AD13398"/>
      <c r="AE13398"/>
    </row>
    <row r="13399" spans="28:31" ht="13" x14ac:dyDescent="0.3">
      <c r="AB13399"/>
      <c r="AC13399"/>
      <c r="AD13399"/>
      <c r="AE13399"/>
    </row>
    <row r="13400" spans="28:31" ht="13" x14ac:dyDescent="0.3">
      <c r="AB13400"/>
      <c r="AC13400"/>
      <c r="AD13400"/>
      <c r="AE13400"/>
    </row>
    <row r="13401" spans="28:31" ht="13" x14ac:dyDescent="0.3">
      <c r="AB13401"/>
      <c r="AC13401"/>
      <c r="AD13401"/>
      <c r="AE13401"/>
    </row>
    <row r="13402" spans="28:31" ht="13" x14ac:dyDescent="0.3">
      <c r="AB13402"/>
      <c r="AC13402"/>
      <c r="AD13402"/>
      <c r="AE13402"/>
    </row>
    <row r="13403" spans="28:31" ht="13" x14ac:dyDescent="0.3">
      <c r="AB13403"/>
      <c r="AC13403"/>
      <c r="AD13403"/>
      <c r="AE13403"/>
    </row>
    <row r="13404" spans="28:31" ht="13" x14ac:dyDescent="0.3">
      <c r="AB13404"/>
      <c r="AC13404"/>
      <c r="AD13404"/>
      <c r="AE13404"/>
    </row>
    <row r="13405" spans="28:31" ht="13" x14ac:dyDescent="0.3">
      <c r="AB13405"/>
      <c r="AC13405"/>
      <c r="AD13405"/>
      <c r="AE13405"/>
    </row>
    <row r="13406" spans="28:31" ht="13" x14ac:dyDescent="0.3">
      <c r="AB13406"/>
      <c r="AC13406"/>
      <c r="AD13406"/>
      <c r="AE13406"/>
    </row>
    <row r="13407" spans="28:31" ht="13" x14ac:dyDescent="0.3">
      <c r="AB13407"/>
      <c r="AC13407"/>
      <c r="AD13407"/>
      <c r="AE13407"/>
    </row>
    <row r="13408" spans="28:31" ht="13" x14ac:dyDescent="0.3">
      <c r="AB13408"/>
      <c r="AC13408"/>
      <c r="AD13408"/>
      <c r="AE13408"/>
    </row>
    <row r="13409" spans="28:31" ht="13" x14ac:dyDescent="0.3">
      <c r="AB13409"/>
      <c r="AC13409"/>
      <c r="AD13409"/>
      <c r="AE13409"/>
    </row>
    <row r="13410" spans="28:31" ht="13" x14ac:dyDescent="0.3">
      <c r="AB13410"/>
      <c r="AC13410"/>
      <c r="AD13410"/>
      <c r="AE13410"/>
    </row>
    <row r="13411" spans="28:31" ht="13" x14ac:dyDescent="0.3">
      <c r="AB13411"/>
      <c r="AC13411"/>
      <c r="AD13411"/>
      <c r="AE13411"/>
    </row>
    <row r="13412" spans="28:31" ht="13" x14ac:dyDescent="0.3">
      <c r="AB13412"/>
      <c r="AC13412"/>
      <c r="AD13412"/>
      <c r="AE13412"/>
    </row>
    <row r="13413" spans="28:31" ht="13" x14ac:dyDescent="0.3">
      <c r="AB13413"/>
      <c r="AC13413"/>
      <c r="AD13413"/>
      <c r="AE13413"/>
    </row>
    <row r="13414" spans="28:31" ht="13" x14ac:dyDescent="0.3">
      <c r="AB13414"/>
      <c r="AC13414"/>
      <c r="AD13414"/>
      <c r="AE13414"/>
    </row>
    <row r="13415" spans="28:31" ht="13" x14ac:dyDescent="0.3">
      <c r="AB13415"/>
      <c r="AC13415"/>
      <c r="AD13415"/>
      <c r="AE13415"/>
    </row>
    <row r="13416" spans="28:31" ht="13" x14ac:dyDescent="0.3">
      <c r="AB13416"/>
      <c r="AC13416"/>
      <c r="AD13416"/>
      <c r="AE13416"/>
    </row>
    <row r="13417" spans="28:31" ht="13" x14ac:dyDescent="0.3">
      <c r="AB13417"/>
      <c r="AC13417"/>
      <c r="AD13417"/>
      <c r="AE13417"/>
    </row>
    <row r="13418" spans="28:31" ht="13" x14ac:dyDescent="0.3">
      <c r="AB13418"/>
      <c r="AC13418"/>
      <c r="AD13418"/>
      <c r="AE13418"/>
    </row>
    <row r="13419" spans="28:31" ht="13" x14ac:dyDescent="0.3">
      <c r="AB13419"/>
      <c r="AC13419"/>
      <c r="AD13419"/>
      <c r="AE13419"/>
    </row>
    <row r="13420" spans="28:31" ht="13" x14ac:dyDescent="0.3">
      <c r="AB13420"/>
      <c r="AC13420"/>
      <c r="AD13420"/>
      <c r="AE13420"/>
    </row>
    <row r="13421" spans="28:31" ht="13" x14ac:dyDescent="0.3">
      <c r="AB13421"/>
      <c r="AC13421"/>
      <c r="AD13421"/>
      <c r="AE13421"/>
    </row>
    <row r="13422" spans="28:31" ht="13" x14ac:dyDescent="0.3">
      <c r="AB13422"/>
      <c r="AC13422"/>
      <c r="AD13422"/>
      <c r="AE13422"/>
    </row>
    <row r="13423" spans="28:31" ht="13" x14ac:dyDescent="0.3">
      <c r="AB13423"/>
      <c r="AC13423"/>
      <c r="AD13423"/>
      <c r="AE13423"/>
    </row>
    <row r="13424" spans="28:31" ht="13" x14ac:dyDescent="0.3">
      <c r="AB13424"/>
      <c r="AC13424"/>
      <c r="AD13424"/>
      <c r="AE13424"/>
    </row>
    <row r="13425" spans="28:31" ht="13" x14ac:dyDescent="0.3">
      <c r="AB13425"/>
      <c r="AC13425"/>
      <c r="AD13425"/>
      <c r="AE13425"/>
    </row>
    <row r="13426" spans="28:31" ht="13" x14ac:dyDescent="0.3">
      <c r="AB13426"/>
      <c r="AC13426"/>
      <c r="AD13426"/>
      <c r="AE13426"/>
    </row>
    <row r="13427" spans="28:31" ht="13" x14ac:dyDescent="0.3">
      <c r="AB13427"/>
      <c r="AC13427"/>
      <c r="AD13427"/>
      <c r="AE13427"/>
    </row>
    <row r="13428" spans="28:31" ht="13" x14ac:dyDescent="0.3">
      <c r="AB13428"/>
      <c r="AC13428"/>
      <c r="AD13428"/>
      <c r="AE13428"/>
    </row>
    <row r="13429" spans="28:31" ht="13" x14ac:dyDescent="0.3">
      <c r="AB13429"/>
      <c r="AC13429"/>
      <c r="AD13429"/>
      <c r="AE13429"/>
    </row>
    <row r="13430" spans="28:31" ht="13" x14ac:dyDescent="0.3">
      <c r="AB13430"/>
      <c r="AC13430"/>
      <c r="AD13430"/>
      <c r="AE13430"/>
    </row>
    <row r="13431" spans="28:31" ht="13" x14ac:dyDescent="0.3">
      <c r="AB13431"/>
      <c r="AC13431"/>
      <c r="AD13431"/>
      <c r="AE13431"/>
    </row>
    <row r="13432" spans="28:31" ht="13" x14ac:dyDescent="0.3">
      <c r="AB13432"/>
      <c r="AC13432"/>
      <c r="AD13432"/>
      <c r="AE13432"/>
    </row>
    <row r="13433" spans="28:31" ht="13" x14ac:dyDescent="0.3">
      <c r="AB13433"/>
      <c r="AC13433"/>
      <c r="AD13433"/>
      <c r="AE13433"/>
    </row>
    <row r="13434" spans="28:31" ht="13" x14ac:dyDescent="0.3">
      <c r="AB13434"/>
      <c r="AC13434"/>
      <c r="AD13434"/>
      <c r="AE13434"/>
    </row>
    <row r="13435" spans="28:31" ht="13" x14ac:dyDescent="0.3">
      <c r="AB13435"/>
      <c r="AC13435"/>
      <c r="AD13435"/>
      <c r="AE13435"/>
    </row>
    <row r="13436" spans="28:31" ht="13" x14ac:dyDescent="0.3">
      <c r="AB13436"/>
      <c r="AC13436"/>
      <c r="AD13436"/>
      <c r="AE13436"/>
    </row>
    <row r="13437" spans="28:31" ht="13" x14ac:dyDescent="0.3">
      <c r="AB13437"/>
      <c r="AC13437"/>
      <c r="AD13437"/>
      <c r="AE13437"/>
    </row>
    <row r="13438" spans="28:31" ht="13" x14ac:dyDescent="0.3">
      <c r="AB13438"/>
      <c r="AC13438"/>
      <c r="AD13438"/>
      <c r="AE13438"/>
    </row>
    <row r="13439" spans="28:31" ht="13" x14ac:dyDescent="0.3">
      <c r="AB13439"/>
      <c r="AC13439"/>
      <c r="AD13439"/>
      <c r="AE13439"/>
    </row>
    <row r="13440" spans="28:31" ht="13" x14ac:dyDescent="0.3">
      <c r="AB13440"/>
      <c r="AC13440"/>
      <c r="AD13440"/>
      <c r="AE13440"/>
    </row>
    <row r="13441" spans="28:31" ht="13" x14ac:dyDescent="0.3">
      <c r="AB13441"/>
      <c r="AC13441"/>
      <c r="AD13441"/>
      <c r="AE13441"/>
    </row>
    <row r="13442" spans="28:31" ht="13" x14ac:dyDescent="0.3">
      <c r="AB13442"/>
      <c r="AC13442"/>
      <c r="AD13442"/>
      <c r="AE13442"/>
    </row>
    <row r="13443" spans="28:31" ht="13" x14ac:dyDescent="0.3">
      <c r="AB13443"/>
      <c r="AC13443"/>
      <c r="AD13443"/>
      <c r="AE13443"/>
    </row>
    <row r="13444" spans="28:31" ht="13" x14ac:dyDescent="0.3">
      <c r="AB13444"/>
      <c r="AC13444"/>
      <c r="AD13444"/>
      <c r="AE13444"/>
    </row>
    <row r="13445" spans="28:31" ht="13" x14ac:dyDescent="0.3">
      <c r="AB13445"/>
      <c r="AC13445"/>
      <c r="AD13445"/>
      <c r="AE13445"/>
    </row>
    <row r="13446" spans="28:31" ht="13" x14ac:dyDescent="0.3">
      <c r="AB13446"/>
      <c r="AC13446"/>
      <c r="AD13446"/>
      <c r="AE13446"/>
    </row>
    <row r="13447" spans="28:31" ht="13" x14ac:dyDescent="0.3">
      <c r="AB13447"/>
      <c r="AC13447"/>
      <c r="AD13447"/>
      <c r="AE13447"/>
    </row>
    <row r="13448" spans="28:31" ht="13" x14ac:dyDescent="0.3">
      <c r="AB13448"/>
      <c r="AC13448"/>
      <c r="AD13448"/>
      <c r="AE13448"/>
    </row>
    <row r="13449" spans="28:31" ht="13" x14ac:dyDescent="0.3">
      <c r="AB13449"/>
      <c r="AC13449"/>
      <c r="AD13449"/>
      <c r="AE13449"/>
    </row>
    <row r="13450" spans="28:31" ht="13" x14ac:dyDescent="0.3">
      <c r="AB13450"/>
      <c r="AC13450"/>
      <c r="AD13450"/>
      <c r="AE13450"/>
    </row>
    <row r="13451" spans="28:31" ht="13" x14ac:dyDescent="0.3">
      <c r="AB13451"/>
      <c r="AC13451"/>
      <c r="AD13451"/>
      <c r="AE13451"/>
    </row>
    <row r="13452" spans="28:31" ht="13" x14ac:dyDescent="0.3">
      <c r="AB13452"/>
      <c r="AC13452"/>
      <c r="AD13452"/>
      <c r="AE13452"/>
    </row>
    <row r="13453" spans="28:31" ht="13" x14ac:dyDescent="0.3">
      <c r="AB13453"/>
      <c r="AC13453"/>
      <c r="AD13453"/>
      <c r="AE13453"/>
    </row>
    <row r="13454" spans="28:31" ht="13" x14ac:dyDescent="0.3">
      <c r="AB13454"/>
      <c r="AC13454"/>
      <c r="AD13454"/>
      <c r="AE13454"/>
    </row>
    <row r="13455" spans="28:31" ht="13" x14ac:dyDescent="0.3">
      <c r="AB13455"/>
      <c r="AC13455"/>
      <c r="AD13455"/>
      <c r="AE13455"/>
    </row>
    <row r="13456" spans="28:31" ht="13" x14ac:dyDescent="0.3">
      <c r="AB13456"/>
      <c r="AC13456"/>
      <c r="AD13456"/>
      <c r="AE13456"/>
    </row>
    <row r="13457" spans="28:31" ht="13" x14ac:dyDescent="0.3">
      <c r="AB13457"/>
      <c r="AC13457"/>
      <c r="AD13457"/>
      <c r="AE13457"/>
    </row>
    <row r="13458" spans="28:31" ht="13" x14ac:dyDescent="0.3">
      <c r="AB13458"/>
      <c r="AC13458"/>
      <c r="AD13458"/>
      <c r="AE13458"/>
    </row>
    <row r="13459" spans="28:31" ht="13" x14ac:dyDescent="0.3">
      <c r="AB13459"/>
      <c r="AC13459"/>
      <c r="AD13459"/>
      <c r="AE13459"/>
    </row>
    <row r="13460" spans="28:31" ht="13" x14ac:dyDescent="0.3">
      <c r="AB13460"/>
      <c r="AC13460"/>
      <c r="AD13460"/>
      <c r="AE13460"/>
    </row>
    <row r="13461" spans="28:31" ht="13" x14ac:dyDescent="0.3">
      <c r="AB13461"/>
      <c r="AC13461"/>
      <c r="AD13461"/>
      <c r="AE13461"/>
    </row>
    <row r="13462" spans="28:31" ht="13" x14ac:dyDescent="0.3">
      <c r="AB13462"/>
      <c r="AC13462"/>
      <c r="AD13462"/>
      <c r="AE13462"/>
    </row>
    <row r="13463" spans="28:31" ht="13" x14ac:dyDescent="0.3">
      <c r="AB13463"/>
      <c r="AC13463"/>
      <c r="AD13463"/>
      <c r="AE13463"/>
    </row>
    <row r="13464" spans="28:31" ht="13" x14ac:dyDescent="0.3">
      <c r="AB13464"/>
      <c r="AC13464"/>
      <c r="AD13464"/>
      <c r="AE13464"/>
    </row>
    <row r="13465" spans="28:31" ht="13" x14ac:dyDescent="0.3">
      <c r="AB13465"/>
      <c r="AC13465"/>
      <c r="AD13465"/>
      <c r="AE13465"/>
    </row>
    <row r="13466" spans="28:31" ht="13" x14ac:dyDescent="0.3">
      <c r="AB13466"/>
      <c r="AC13466"/>
      <c r="AD13466"/>
      <c r="AE13466"/>
    </row>
    <row r="13467" spans="28:31" ht="13" x14ac:dyDescent="0.3">
      <c r="AB13467"/>
      <c r="AC13467"/>
      <c r="AD13467"/>
      <c r="AE13467"/>
    </row>
    <row r="13468" spans="28:31" ht="13" x14ac:dyDescent="0.3">
      <c r="AB13468"/>
      <c r="AC13468"/>
      <c r="AD13468"/>
      <c r="AE13468"/>
    </row>
    <row r="13469" spans="28:31" ht="13" x14ac:dyDescent="0.3">
      <c r="AB13469"/>
      <c r="AC13469"/>
      <c r="AD13469"/>
      <c r="AE13469"/>
    </row>
    <row r="13470" spans="28:31" ht="13" x14ac:dyDescent="0.3">
      <c r="AB13470"/>
      <c r="AC13470"/>
      <c r="AD13470"/>
      <c r="AE13470"/>
    </row>
    <row r="13471" spans="28:31" ht="13" x14ac:dyDescent="0.3">
      <c r="AB13471"/>
      <c r="AC13471"/>
      <c r="AD13471"/>
      <c r="AE13471"/>
    </row>
    <row r="13472" spans="28:31" ht="13" x14ac:dyDescent="0.3">
      <c r="AB13472"/>
      <c r="AC13472"/>
      <c r="AD13472"/>
      <c r="AE13472"/>
    </row>
    <row r="13473" spans="28:31" ht="13" x14ac:dyDescent="0.3">
      <c r="AB13473"/>
      <c r="AC13473"/>
      <c r="AD13473"/>
      <c r="AE13473"/>
    </row>
    <row r="13474" spans="28:31" ht="13" x14ac:dyDescent="0.3">
      <c r="AB13474"/>
      <c r="AC13474"/>
      <c r="AD13474"/>
      <c r="AE13474"/>
    </row>
    <row r="13475" spans="28:31" ht="13" x14ac:dyDescent="0.3">
      <c r="AB13475"/>
      <c r="AC13475"/>
      <c r="AD13475"/>
      <c r="AE13475"/>
    </row>
    <row r="13476" spans="28:31" ht="13" x14ac:dyDescent="0.3">
      <c r="AB13476"/>
      <c r="AC13476"/>
      <c r="AD13476"/>
      <c r="AE13476"/>
    </row>
    <row r="13477" spans="28:31" ht="13" x14ac:dyDescent="0.3">
      <c r="AB13477"/>
      <c r="AC13477"/>
      <c r="AD13477"/>
      <c r="AE13477"/>
    </row>
    <row r="13478" spans="28:31" ht="13" x14ac:dyDescent="0.3">
      <c r="AB13478"/>
      <c r="AC13478"/>
      <c r="AD13478"/>
      <c r="AE13478"/>
    </row>
    <row r="13479" spans="28:31" ht="13" x14ac:dyDescent="0.3">
      <c r="AB13479"/>
      <c r="AC13479"/>
      <c r="AD13479"/>
      <c r="AE13479"/>
    </row>
    <row r="13480" spans="28:31" ht="13" x14ac:dyDescent="0.3">
      <c r="AB13480"/>
      <c r="AC13480"/>
      <c r="AD13480"/>
      <c r="AE13480"/>
    </row>
    <row r="13481" spans="28:31" ht="13" x14ac:dyDescent="0.3">
      <c r="AB13481"/>
      <c r="AC13481"/>
      <c r="AD13481"/>
      <c r="AE13481"/>
    </row>
    <row r="13482" spans="28:31" ht="13" x14ac:dyDescent="0.3">
      <c r="AB13482"/>
      <c r="AC13482"/>
      <c r="AD13482"/>
      <c r="AE13482"/>
    </row>
    <row r="13483" spans="28:31" ht="13" x14ac:dyDescent="0.3">
      <c r="AB13483"/>
      <c r="AC13483"/>
      <c r="AD13483"/>
      <c r="AE13483"/>
    </row>
    <row r="13484" spans="28:31" ht="13" x14ac:dyDescent="0.3">
      <c r="AB13484"/>
      <c r="AC13484"/>
      <c r="AD13484"/>
      <c r="AE13484"/>
    </row>
    <row r="13485" spans="28:31" ht="13" x14ac:dyDescent="0.3">
      <c r="AB13485"/>
      <c r="AC13485"/>
      <c r="AD13485"/>
      <c r="AE13485"/>
    </row>
    <row r="13486" spans="28:31" ht="13" x14ac:dyDescent="0.3">
      <c r="AB13486"/>
      <c r="AC13486"/>
      <c r="AD13486"/>
      <c r="AE13486"/>
    </row>
    <row r="13487" spans="28:31" ht="13" x14ac:dyDescent="0.3">
      <c r="AB13487"/>
      <c r="AC13487"/>
      <c r="AD13487"/>
      <c r="AE13487"/>
    </row>
    <row r="13488" spans="28:31" ht="13" x14ac:dyDescent="0.3">
      <c r="AB13488"/>
      <c r="AC13488"/>
      <c r="AD13488"/>
      <c r="AE13488"/>
    </row>
    <row r="13489" spans="28:31" ht="13" x14ac:dyDescent="0.3">
      <c r="AB13489"/>
      <c r="AC13489"/>
      <c r="AD13489"/>
      <c r="AE13489"/>
    </row>
    <row r="13490" spans="28:31" ht="13" x14ac:dyDescent="0.3">
      <c r="AB13490"/>
      <c r="AC13490"/>
      <c r="AD13490"/>
      <c r="AE13490"/>
    </row>
    <row r="13491" spans="28:31" ht="13" x14ac:dyDescent="0.3">
      <c r="AB13491"/>
      <c r="AC13491"/>
      <c r="AD13491"/>
      <c r="AE13491"/>
    </row>
    <row r="13492" spans="28:31" ht="13" x14ac:dyDescent="0.3">
      <c r="AB13492"/>
      <c r="AC13492"/>
      <c r="AD13492"/>
      <c r="AE13492"/>
    </row>
    <row r="13493" spans="28:31" ht="13" x14ac:dyDescent="0.3">
      <c r="AB13493"/>
      <c r="AC13493"/>
      <c r="AD13493"/>
      <c r="AE13493"/>
    </row>
    <row r="13494" spans="28:31" ht="13" x14ac:dyDescent="0.3">
      <c r="AB13494"/>
      <c r="AC13494"/>
      <c r="AD13494"/>
      <c r="AE13494"/>
    </row>
    <row r="13495" spans="28:31" ht="13" x14ac:dyDescent="0.3">
      <c r="AB13495"/>
      <c r="AC13495"/>
      <c r="AD13495"/>
      <c r="AE13495"/>
    </row>
    <row r="13496" spans="28:31" ht="13" x14ac:dyDescent="0.3">
      <c r="AB13496"/>
      <c r="AC13496"/>
      <c r="AD13496"/>
      <c r="AE13496"/>
    </row>
    <row r="13497" spans="28:31" ht="13" x14ac:dyDescent="0.3">
      <c r="AB13497"/>
      <c r="AC13497"/>
      <c r="AD13497"/>
      <c r="AE13497"/>
    </row>
    <row r="13498" spans="28:31" ht="13" x14ac:dyDescent="0.3">
      <c r="AB13498"/>
      <c r="AC13498"/>
      <c r="AD13498"/>
      <c r="AE13498"/>
    </row>
    <row r="13499" spans="28:31" ht="13" x14ac:dyDescent="0.3">
      <c r="AB13499"/>
      <c r="AC13499"/>
      <c r="AD13499"/>
      <c r="AE13499"/>
    </row>
    <row r="13500" spans="28:31" ht="13" x14ac:dyDescent="0.3">
      <c r="AB13500"/>
      <c r="AC13500"/>
      <c r="AD13500"/>
      <c r="AE13500"/>
    </row>
    <row r="13501" spans="28:31" ht="13" x14ac:dyDescent="0.3">
      <c r="AB13501"/>
      <c r="AC13501"/>
      <c r="AD13501"/>
      <c r="AE13501"/>
    </row>
    <row r="13502" spans="28:31" ht="13" x14ac:dyDescent="0.3">
      <c r="AB13502"/>
      <c r="AC13502"/>
      <c r="AD13502"/>
      <c r="AE13502"/>
    </row>
    <row r="13503" spans="28:31" ht="13" x14ac:dyDescent="0.3">
      <c r="AB13503"/>
      <c r="AC13503"/>
      <c r="AD13503"/>
      <c r="AE13503"/>
    </row>
    <row r="13504" spans="28:31" ht="13" x14ac:dyDescent="0.3">
      <c r="AB13504"/>
      <c r="AC13504"/>
      <c r="AD13504"/>
      <c r="AE13504"/>
    </row>
    <row r="13505" spans="28:31" ht="13" x14ac:dyDescent="0.3">
      <c r="AB13505"/>
      <c r="AC13505"/>
      <c r="AD13505"/>
      <c r="AE13505"/>
    </row>
    <row r="13506" spans="28:31" ht="13" x14ac:dyDescent="0.3">
      <c r="AB13506"/>
      <c r="AC13506"/>
      <c r="AD13506"/>
      <c r="AE13506"/>
    </row>
    <row r="13507" spans="28:31" ht="13" x14ac:dyDescent="0.3">
      <c r="AB13507"/>
      <c r="AC13507"/>
      <c r="AD13507"/>
      <c r="AE13507"/>
    </row>
    <row r="13508" spans="28:31" ht="13" x14ac:dyDescent="0.3">
      <c r="AB13508"/>
      <c r="AC13508"/>
      <c r="AD13508"/>
      <c r="AE13508"/>
    </row>
    <row r="13509" spans="28:31" ht="13" x14ac:dyDescent="0.3">
      <c r="AB13509"/>
      <c r="AC13509"/>
      <c r="AD13509"/>
      <c r="AE13509"/>
    </row>
    <row r="13510" spans="28:31" ht="13" x14ac:dyDescent="0.3">
      <c r="AB13510"/>
      <c r="AC13510"/>
      <c r="AD13510"/>
      <c r="AE13510"/>
    </row>
    <row r="13511" spans="28:31" ht="13" x14ac:dyDescent="0.3">
      <c r="AB13511"/>
      <c r="AC13511"/>
      <c r="AD13511"/>
      <c r="AE13511"/>
    </row>
    <row r="13512" spans="28:31" ht="13" x14ac:dyDescent="0.3">
      <c r="AB13512"/>
      <c r="AC13512"/>
      <c r="AD13512"/>
      <c r="AE13512"/>
    </row>
    <row r="13513" spans="28:31" ht="13" x14ac:dyDescent="0.3">
      <c r="AB13513"/>
      <c r="AC13513"/>
      <c r="AD13513"/>
      <c r="AE13513"/>
    </row>
    <row r="13514" spans="28:31" ht="13" x14ac:dyDescent="0.3">
      <c r="AB13514"/>
      <c r="AC13514"/>
      <c r="AD13514"/>
      <c r="AE13514"/>
    </row>
    <row r="13515" spans="28:31" ht="13" x14ac:dyDescent="0.3">
      <c r="AB13515"/>
      <c r="AC13515"/>
      <c r="AD13515"/>
      <c r="AE13515"/>
    </row>
    <row r="13516" spans="28:31" ht="13" x14ac:dyDescent="0.3">
      <c r="AB13516"/>
      <c r="AC13516"/>
      <c r="AD13516"/>
      <c r="AE13516"/>
    </row>
    <row r="13517" spans="28:31" ht="13" x14ac:dyDescent="0.3">
      <c r="AB13517"/>
      <c r="AC13517"/>
      <c r="AD13517"/>
      <c r="AE13517"/>
    </row>
    <row r="13518" spans="28:31" ht="13" x14ac:dyDescent="0.3">
      <c r="AB13518"/>
      <c r="AC13518"/>
      <c r="AD13518"/>
      <c r="AE13518"/>
    </row>
    <row r="13519" spans="28:31" ht="13" x14ac:dyDescent="0.3">
      <c r="AB13519"/>
      <c r="AC13519"/>
      <c r="AD13519"/>
      <c r="AE13519"/>
    </row>
    <row r="13520" spans="28:31" ht="13" x14ac:dyDescent="0.3">
      <c r="AB13520"/>
      <c r="AC13520"/>
      <c r="AD13520"/>
      <c r="AE13520"/>
    </row>
    <row r="13521" spans="28:31" ht="13" x14ac:dyDescent="0.3">
      <c r="AB13521"/>
      <c r="AC13521"/>
      <c r="AD13521"/>
      <c r="AE13521"/>
    </row>
    <row r="13522" spans="28:31" ht="13" x14ac:dyDescent="0.3">
      <c r="AB13522"/>
      <c r="AC13522"/>
      <c r="AD13522"/>
      <c r="AE13522"/>
    </row>
    <row r="13523" spans="28:31" ht="13" x14ac:dyDescent="0.3">
      <c r="AB13523"/>
      <c r="AC13523"/>
      <c r="AD13523"/>
      <c r="AE13523"/>
    </row>
    <row r="13524" spans="28:31" ht="13" x14ac:dyDescent="0.3">
      <c r="AB13524"/>
      <c r="AC13524"/>
      <c r="AD13524"/>
      <c r="AE13524"/>
    </row>
    <row r="13525" spans="28:31" ht="13" x14ac:dyDescent="0.3">
      <c r="AB13525"/>
      <c r="AC13525"/>
      <c r="AD13525"/>
      <c r="AE13525"/>
    </row>
    <row r="13526" spans="28:31" ht="13" x14ac:dyDescent="0.3">
      <c r="AB13526"/>
      <c r="AC13526"/>
      <c r="AD13526"/>
      <c r="AE13526"/>
    </row>
    <row r="13527" spans="28:31" ht="13" x14ac:dyDescent="0.3">
      <c r="AB13527"/>
      <c r="AC13527"/>
      <c r="AD13527"/>
      <c r="AE13527"/>
    </row>
    <row r="13528" spans="28:31" ht="13" x14ac:dyDescent="0.3">
      <c r="AB13528"/>
      <c r="AC13528"/>
      <c r="AD13528"/>
      <c r="AE13528"/>
    </row>
    <row r="13529" spans="28:31" ht="13" x14ac:dyDescent="0.3">
      <c r="AB13529"/>
      <c r="AC13529"/>
      <c r="AD13529"/>
      <c r="AE13529"/>
    </row>
    <row r="13530" spans="28:31" ht="13" x14ac:dyDescent="0.3">
      <c r="AB13530"/>
      <c r="AC13530"/>
      <c r="AD13530"/>
      <c r="AE13530"/>
    </row>
    <row r="13531" spans="28:31" ht="13" x14ac:dyDescent="0.3">
      <c r="AB13531"/>
      <c r="AC13531"/>
      <c r="AD13531"/>
      <c r="AE13531"/>
    </row>
    <row r="13532" spans="28:31" ht="13" x14ac:dyDescent="0.3">
      <c r="AB13532"/>
      <c r="AC13532"/>
      <c r="AD13532"/>
      <c r="AE13532"/>
    </row>
    <row r="13533" spans="28:31" ht="13" x14ac:dyDescent="0.3">
      <c r="AB13533"/>
      <c r="AC13533"/>
      <c r="AD13533"/>
      <c r="AE13533"/>
    </row>
    <row r="13534" spans="28:31" ht="13" x14ac:dyDescent="0.3">
      <c r="AB13534"/>
      <c r="AC13534"/>
      <c r="AD13534"/>
      <c r="AE13534"/>
    </row>
    <row r="13535" spans="28:31" ht="13" x14ac:dyDescent="0.3">
      <c r="AB13535"/>
      <c r="AC13535"/>
      <c r="AD13535"/>
      <c r="AE13535"/>
    </row>
    <row r="13536" spans="28:31" ht="13" x14ac:dyDescent="0.3">
      <c r="AB13536"/>
      <c r="AC13536"/>
      <c r="AD13536"/>
      <c r="AE13536"/>
    </row>
    <row r="13537" spans="28:31" ht="13" x14ac:dyDescent="0.3">
      <c r="AB13537"/>
      <c r="AC13537"/>
      <c r="AD13537"/>
      <c r="AE13537"/>
    </row>
    <row r="13538" spans="28:31" ht="13" x14ac:dyDescent="0.3">
      <c r="AB13538"/>
      <c r="AC13538"/>
      <c r="AD13538"/>
      <c r="AE13538"/>
    </row>
    <row r="13539" spans="28:31" ht="13" x14ac:dyDescent="0.3">
      <c r="AB13539"/>
      <c r="AC13539"/>
      <c r="AD13539"/>
      <c r="AE13539"/>
    </row>
    <row r="13540" spans="28:31" ht="13" x14ac:dyDescent="0.3">
      <c r="AB13540"/>
      <c r="AC13540"/>
      <c r="AD13540"/>
      <c r="AE13540"/>
    </row>
    <row r="13541" spans="28:31" ht="13" x14ac:dyDescent="0.3">
      <c r="AB13541"/>
      <c r="AC13541"/>
      <c r="AD13541"/>
      <c r="AE13541"/>
    </row>
    <row r="13542" spans="28:31" ht="13" x14ac:dyDescent="0.3">
      <c r="AB13542"/>
      <c r="AC13542"/>
      <c r="AD13542"/>
      <c r="AE13542"/>
    </row>
    <row r="13543" spans="28:31" ht="13" x14ac:dyDescent="0.3">
      <c r="AB13543"/>
      <c r="AC13543"/>
      <c r="AD13543"/>
      <c r="AE13543"/>
    </row>
    <row r="13544" spans="28:31" ht="13" x14ac:dyDescent="0.3">
      <c r="AB13544"/>
      <c r="AC13544"/>
      <c r="AD13544"/>
      <c r="AE13544"/>
    </row>
    <row r="13545" spans="28:31" ht="13" x14ac:dyDescent="0.3">
      <c r="AB13545"/>
      <c r="AC13545"/>
      <c r="AD13545"/>
      <c r="AE13545"/>
    </row>
    <row r="13546" spans="28:31" ht="13" x14ac:dyDescent="0.3">
      <c r="AB13546"/>
      <c r="AC13546"/>
      <c r="AD13546"/>
      <c r="AE13546"/>
    </row>
    <row r="13547" spans="28:31" ht="13" x14ac:dyDescent="0.3">
      <c r="AB13547"/>
      <c r="AC13547"/>
      <c r="AD13547"/>
      <c r="AE13547"/>
    </row>
    <row r="13548" spans="28:31" ht="13" x14ac:dyDescent="0.3">
      <c r="AB13548"/>
      <c r="AC13548"/>
      <c r="AD13548"/>
      <c r="AE13548"/>
    </row>
    <row r="13549" spans="28:31" ht="13" x14ac:dyDescent="0.3">
      <c r="AB13549"/>
      <c r="AC13549"/>
      <c r="AD13549"/>
      <c r="AE13549"/>
    </row>
    <row r="13550" spans="28:31" ht="13" x14ac:dyDescent="0.3">
      <c r="AB13550"/>
      <c r="AC13550"/>
      <c r="AD13550"/>
      <c r="AE13550"/>
    </row>
    <row r="13551" spans="28:31" ht="13" x14ac:dyDescent="0.3">
      <c r="AB13551"/>
      <c r="AC13551"/>
      <c r="AD13551"/>
      <c r="AE13551"/>
    </row>
    <row r="13552" spans="28:31" ht="13" x14ac:dyDescent="0.3">
      <c r="AB13552"/>
      <c r="AC13552"/>
      <c r="AD13552"/>
      <c r="AE13552"/>
    </row>
    <row r="13553" spans="28:31" ht="13" x14ac:dyDescent="0.3">
      <c r="AB13553"/>
      <c r="AC13553"/>
      <c r="AD13553"/>
      <c r="AE13553"/>
    </row>
    <row r="13554" spans="28:31" ht="13" x14ac:dyDescent="0.3">
      <c r="AB13554"/>
      <c r="AC13554"/>
      <c r="AD13554"/>
      <c r="AE13554"/>
    </row>
    <row r="13555" spans="28:31" ht="13" x14ac:dyDescent="0.3">
      <c r="AB13555"/>
      <c r="AC13555"/>
      <c r="AD13555"/>
      <c r="AE13555"/>
    </row>
    <row r="13556" spans="28:31" ht="13" x14ac:dyDescent="0.3">
      <c r="AB13556"/>
      <c r="AC13556"/>
      <c r="AD13556"/>
      <c r="AE13556"/>
    </row>
    <row r="13557" spans="28:31" ht="13" x14ac:dyDescent="0.3">
      <c r="AB13557"/>
      <c r="AC13557"/>
      <c r="AD13557"/>
      <c r="AE13557"/>
    </row>
    <row r="13558" spans="28:31" ht="13" x14ac:dyDescent="0.3">
      <c r="AB13558"/>
      <c r="AC13558"/>
      <c r="AD13558"/>
      <c r="AE13558"/>
    </row>
    <row r="13559" spans="28:31" ht="13" x14ac:dyDescent="0.3">
      <c r="AB13559"/>
      <c r="AC13559"/>
      <c r="AD13559"/>
      <c r="AE13559"/>
    </row>
    <row r="13560" spans="28:31" ht="13" x14ac:dyDescent="0.3">
      <c r="AB13560"/>
      <c r="AC13560"/>
      <c r="AD13560"/>
      <c r="AE13560"/>
    </row>
    <row r="13561" spans="28:31" ht="13" x14ac:dyDescent="0.3">
      <c r="AB13561"/>
      <c r="AC13561"/>
      <c r="AD13561"/>
      <c r="AE13561"/>
    </row>
    <row r="13562" spans="28:31" ht="13" x14ac:dyDescent="0.3">
      <c r="AB13562"/>
      <c r="AC13562"/>
      <c r="AD13562"/>
      <c r="AE13562"/>
    </row>
    <row r="13563" spans="28:31" ht="13" x14ac:dyDescent="0.3">
      <c r="AB13563"/>
      <c r="AC13563"/>
      <c r="AD13563"/>
      <c r="AE13563"/>
    </row>
    <row r="13564" spans="28:31" ht="13" x14ac:dyDescent="0.3">
      <c r="AB13564"/>
      <c r="AC13564"/>
      <c r="AD13564"/>
      <c r="AE13564"/>
    </row>
    <row r="13565" spans="28:31" ht="13" x14ac:dyDescent="0.3">
      <c r="AB13565"/>
      <c r="AC13565"/>
      <c r="AD13565"/>
      <c r="AE13565"/>
    </row>
    <row r="13566" spans="28:31" ht="13" x14ac:dyDescent="0.3">
      <c r="AB13566"/>
      <c r="AC13566"/>
      <c r="AD13566"/>
      <c r="AE13566"/>
    </row>
    <row r="13567" spans="28:31" ht="13" x14ac:dyDescent="0.3">
      <c r="AB13567"/>
      <c r="AC13567"/>
      <c r="AD13567"/>
      <c r="AE13567"/>
    </row>
    <row r="13568" spans="28:31" ht="13" x14ac:dyDescent="0.3">
      <c r="AB13568"/>
      <c r="AC13568"/>
      <c r="AD13568"/>
      <c r="AE13568"/>
    </row>
    <row r="13569" spans="28:31" ht="13" x14ac:dyDescent="0.3">
      <c r="AB13569"/>
      <c r="AC13569"/>
      <c r="AD13569"/>
      <c r="AE13569"/>
    </row>
    <row r="13570" spans="28:31" ht="13" x14ac:dyDescent="0.3">
      <c r="AB13570"/>
      <c r="AC13570"/>
      <c r="AD13570"/>
      <c r="AE13570"/>
    </row>
    <row r="13571" spans="28:31" ht="13" x14ac:dyDescent="0.3">
      <c r="AB13571"/>
      <c r="AC13571"/>
      <c r="AD13571"/>
      <c r="AE13571"/>
    </row>
    <row r="13572" spans="28:31" ht="13" x14ac:dyDescent="0.3">
      <c r="AB13572"/>
      <c r="AC13572"/>
      <c r="AD13572"/>
      <c r="AE13572"/>
    </row>
    <row r="13573" spans="28:31" ht="13" x14ac:dyDescent="0.3">
      <c r="AB13573"/>
      <c r="AC13573"/>
      <c r="AD13573"/>
      <c r="AE13573"/>
    </row>
    <row r="13574" spans="28:31" ht="13" x14ac:dyDescent="0.3">
      <c r="AB13574"/>
      <c r="AC13574"/>
      <c r="AD13574"/>
      <c r="AE13574"/>
    </row>
    <row r="13575" spans="28:31" ht="13" x14ac:dyDescent="0.3">
      <c r="AB13575"/>
      <c r="AC13575"/>
      <c r="AD13575"/>
      <c r="AE13575"/>
    </row>
    <row r="13576" spans="28:31" ht="13" x14ac:dyDescent="0.3">
      <c r="AB13576"/>
      <c r="AC13576"/>
      <c r="AD13576"/>
      <c r="AE13576"/>
    </row>
    <row r="13577" spans="28:31" ht="13" x14ac:dyDescent="0.3">
      <c r="AB13577"/>
      <c r="AC13577"/>
      <c r="AD13577"/>
      <c r="AE13577"/>
    </row>
    <row r="13578" spans="28:31" ht="13" x14ac:dyDescent="0.3">
      <c r="AB13578"/>
      <c r="AC13578"/>
      <c r="AD13578"/>
      <c r="AE13578"/>
    </row>
    <row r="13579" spans="28:31" ht="13" x14ac:dyDescent="0.3">
      <c r="AB13579"/>
      <c r="AC13579"/>
      <c r="AD13579"/>
      <c r="AE13579"/>
    </row>
    <row r="13580" spans="28:31" ht="13" x14ac:dyDescent="0.3">
      <c r="AB13580"/>
      <c r="AC13580"/>
      <c r="AD13580"/>
      <c r="AE13580"/>
    </row>
    <row r="13581" spans="28:31" ht="13" x14ac:dyDescent="0.3">
      <c r="AB13581"/>
      <c r="AC13581"/>
      <c r="AD13581"/>
      <c r="AE13581"/>
    </row>
    <row r="13582" spans="28:31" ht="13" x14ac:dyDescent="0.3">
      <c r="AB13582"/>
      <c r="AC13582"/>
      <c r="AD13582"/>
      <c r="AE13582"/>
    </row>
    <row r="13583" spans="28:31" ht="13" x14ac:dyDescent="0.3">
      <c r="AB13583"/>
      <c r="AC13583"/>
      <c r="AD13583"/>
      <c r="AE13583"/>
    </row>
    <row r="13584" spans="28:31" ht="13" x14ac:dyDescent="0.3">
      <c r="AB13584"/>
      <c r="AC13584"/>
      <c r="AD13584"/>
      <c r="AE13584"/>
    </row>
    <row r="13585" spans="28:31" ht="13" x14ac:dyDescent="0.3">
      <c r="AB13585"/>
      <c r="AC13585"/>
      <c r="AD13585"/>
      <c r="AE13585"/>
    </row>
    <row r="13586" spans="28:31" ht="13" x14ac:dyDescent="0.3">
      <c r="AB13586"/>
      <c r="AC13586"/>
      <c r="AD13586"/>
      <c r="AE13586"/>
    </row>
    <row r="13587" spans="28:31" ht="13" x14ac:dyDescent="0.3">
      <c r="AB13587"/>
      <c r="AC13587"/>
      <c r="AD13587"/>
      <c r="AE13587"/>
    </row>
    <row r="13588" spans="28:31" ht="13" x14ac:dyDescent="0.3">
      <c r="AB13588"/>
      <c r="AC13588"/>
      <c r="AD13588"/>
      <c r="AE13588"/>
    </row>
    <row r="13589" spans="28:31" ht="13" x14ac:dyDescent="0.3">
      <c r="AB13589"/>
      <c r="AC13589"/>
      <c r="AD13589"/>
      <c r="AE13589"/>
    </row>
    <row r="13590" spans="28:31" ht="13" x14ac:dyDescent="0.3">
      <c r="AB13590"/>
      <c r="AC13590"/>
      <c r="AD13590"/>
      <c r="AE13590"/>
    </row>
    <row r="13591" spans="28:31" ht="13" x14ac:dyDescent="0.3">
      <c r="AB13591"/>
      <c r="AC13591"/>
      <c r="AD13591"/>
      <c r="AE13591"/>
    </row>
    <row r="13592" spans="28:31" ht="13" x14ac:dyDescent="0.3">
      <c r="AB13592"/>
      <c r="AC13592"/>
      <c r="AD13592"/>
      <c r="AE13592"/>
    </row>
    <row r="13593" spans="28:31" ht="13" x14ac:dyDescent="0.3">
      <c r="AB13593"/>
      <c r="AC13593"/>
      <c r="AD13593"/>
      <c r="AE13593"/>
    </row>
    <row r="13594" spans="28:31" ht="13" x14ac:dyDescent="0.3">
      <c r="AB13594"/>
      <c r="AC13594"/>
      <c r="AD13594"/>
      <c r="AE13594"/>
    </row>
    <row r="13595" spans="28:31" ht="13" x14ac:dyDescent="0.3">
      <c r="AB13595"/>
      <c r="AC13595"/>
      <c r="AD13595"/>
      <c r="AE13595"/>
    </row>
    <row r="13596" spans="28:31" ht="13" x14ac:dyDescent="0.3">
      <c r="AB13596"/>
      <c r="AC13596"/>
      <c r="AD13596"/>
      <c r="AE13596"/>
    </row>
    <row r="13597" spans="28:31" ht="13" x14ac:dyDescent="0.3">
      <c r="AB13597"/>
      <c r="AC13597"/>
      <c r="AD13597"/>
      <c r="AE13597"/>
    </row>
    <row r="13598" spans="28:31" ht="13" x14ac:dyDescent="0.3">
      <c r="AB13598"/>
      <c r="AC13598"/>
      <c r="AD13598"/>
      <c r="AE13598"/>
    </row>
    <row r="13599" spans="28:31" ht="13" x14ac:dyDescent="0.3">
      <c r="AB13599"/>
      <c r="AC13599"/>
      <c r="AD13599"/>
      <c r="AE13599"/>
    </row>
    <row r="13600" spans="28:31" ht="13" x14ac:dyDescent="0.3">
      <c r="AB13600"/>
      <c r="AC13600"/>
      <c r="AD13600"/>
      <c r="AE13600"/>
    </row>
    <row r="13601" spans="28:31" ht="13" x14ac:dyDescent="0.3">
      <c r="AB13601"/>
      <c r="AC13601"/>
      <c r="AD13601"/>
      <c r="AE13601"/>
    </row>
    <row r="13602" spans="28:31" ht="13" x14ac:dyDescent="0.3">
      <c r="AB13602"/>
      <c r="AC13602"/>
      <c r="AD13602"/>
      <c r="AE13602"/>
    </row>
    <row r="13603" spans="28:31" ht="13" x14ac:dyDescent="0.3">
      <c r="AB13603"/>
      <c r="AC13603"/>
      <c r="AD13603"/>
      <c r="AE13603"/>
    </row>
    <row r="13604" spans="28:31" ht="13" x14ac:dyDescent="0.3">
      <c r="AB13604"/>
      <c r="AC13604"/>
      <c r="AD13604"/>
      <c r="AE13604"/>
    </row>
    <row r="13605" spans="28:31" ht="13" x14ac:dyDescent="0.3">
      <c r="AB13605"/>
      <c r="AC13605"/>
      <c r="AD13605"/>
      <c r="AE13605"/>
    </row>
    <row r="13606" spans="28:31" ht="13" x14ac:dyDescent="0.3">
      <c r="AB13606"/>
      <c r="AC13606"/>
      <c r="AD13606"/>
      <c r="AE13606"/>
    </row>
    <row r="13607" spans="28:31" ht="13" x14ac:dyDescent="0.3">
      <c r="AB13607"/>
      <c r="AC13607"/>
      <c r="AD13607"/>
      <c r="AE13607"/>
    </row>
    <row r="13608" spans="28:31" ht="13" x14ac:dyDescent="0.3">
      <c r="AB13608"/>
      <c r="AC13608"/>
      <c r="AD13608"/>
      <c r="AE13608"/>
    </row>
    <row r="13609" spans="28:31" ht="13" x14ac:dyDescent="0.3">
      <c r="AB13609"/>
      <c r="AC13609"/>
      <c r="AD13609"/>
      <c r="AE13609"/>
    </row>
    <row r="13610" spans="28:31" ht="13" x14ac:dyDescent="0.3">
      <c r="AB13610"/>
      <c r="AC13610"/>
      <c r="AD13610"/>
      <c r="AE13610"/>
    </row>
    <row r="13611" spans="28:31" ht="13" x14ac:dyDescent="0.3">
      <c r="AB13611"/>
      <c r="AC13611"/>
      <c r="AD13611"/>
      <c r="AE13611"/>
    </row>
    <row r="13612" spans="28:31" ht="13" x14ac:dyDescent="0.3">
      <c r="AB13612"/>
      <c r="AC13612"/>
      <c r="AD13612"/>
      <c r="AE13612"/>
    </row>
    <row r="13613" spans="28:31" ht="13" x14ac:dyDescent="0.3">
      <c r="AB13613"/>
      <c r="AC13613"/>
      <c r="AD13613"/>
      <c r="AE13613"/>
    </row>
    <row r="13614" spans="28:31" ht="13" x14ac:dyDescent="0.3">
      <c r="AB13614"/>
      <c r="AC13614"/>
      <c r="AD13614"/>
      <c r="AE13614"/>
    </row>
    <row r="13615" spans="28:31" ht="13" x14ac:dyDescent="0.3">
      <c r="AB13615"/>
      <c r="AC13615"/>
      <c r="AD13615"/>
      <c r="AE13615"/>
    </row>
    <row r="13616" spans="28:31" ht="13" x14ac:dyDescent="0.3">
      <c r="AB13616"/>
      <c r="AC13616"/>
      <c r="AD13616"/>
      <c r="AE13616"/>
    </row>
    <row r="13617" spans="28:31" ht="13" x14ac:dyDescent="0.3">
      <c r="AB13617"/>
      <c r="AC13617"/>
      <c r="AD13617"/>
      <c r="AE13617"/>
    </row>
    <row r="13618" spans="28:31" ht="13" x14ac:dyDescent="0.3">
      <c r="AB13618"/>
      <c r="AC13618"/>
      <c r="AD13618"/>
      <c r="AE13618"/>
    </row>
    <row r="13619" spans="28:31" ht="13" x14ac:dyDescent="0.3">
      <c r="AB13619"/>
      <c r="AC13619"/>
      <c r="AD13619"/>
      <c r="AE13619"/>
    </row>
    <row r="13620" spans="28:31" ht="13" x14ac:dyDescent="0.3">
      <c r="AB13620"/>
      <c r="AC13620"/>
      <c r="AD13620"/>
      <c r="AE13620"/>
    </row>
    <row r="13621" spans="28:31" ht="13" x14ac:dyDescent="0.3">
      <c r="AB13621"/>
      <c r="AC13621"/>
      <c r="AD13621"/>
      <c r="AE13621"/>
    </row>
    <row r="13622" spans="28:31" ht="13" x14ac:dyDescent="0.3">
      <c r="AB13622"/>
      <c r="AC13622"/>
      <c r="AD13622"/>
      <c r="AE13622"/>
    </row>
    <row r="13623" spans="28:31" ht="13" x14ac:dyDescent="0.3">
      <c r="AB13623"/>
      <c r="AC13623"/>
      <c r="AD13623"/>
      <c r="AE13623"/>
    </row>
    <row r="13624" spans="28:31" ht="13" x14ac:dyDescent="0.3">
      <c r="AB13624"/>
      <c r="AC13624"/>
      <c r="AD13624"/>
      <c r="AE13624"/>
    </row>
    <row r="13625" spans="28:31" ht="13" x14ac:dyDescent="0.3">
      <c r="AB13625"/>
      <c r="AC13625"/>
      <c r="AD13625"/>
      <c r="AE13625"/>
    </row>
    <row r="13626" spans="28:31" ht="13" x14ac:dyDescent="0.3">
      <c r="AB13626"/>
      <c r="AC13626"/>
      <c r="AD13626"/>
      <c r="AE13626"/>
    </row>
    <row r="13627" spans="28:31" ht="13" x14ac:dyDescent="0.3">
      <c r="AB13627"/>
      <c r="AC13627"/>
      <c r="AD13627"/>
      <c r="AE13627"/>
    </row>
    <row r="13628" spans="28:31" ht="13" x14ac:dyDescent="0.3">
      <c r="AB13628"/>
      <c r="AC13628"/>
      <c r="AD13628"/>
      <c r="AE13628"/>
    </row>
    <row r="13629" spans="28:31" ht="13" x14ac:dyDescent="0.3">
      <c r="AB13629"/>
      <c r="AC13629"/>
      <c r="AD13629"/>
      <c r="AE13629"/>
    </row>
    <row r="13630" spans="28:31" ht="13" x14ac:dyDescent="0.3">
      <c r="AB13630"/>
      <c r="AC13630"/>
      <c r="AD13630"/>
      <c r="AE13630"/>
    </row>
    <row r="13631" spans="28:31" ht="13" x14ac:dyDescent="0.3">
      <c r="AB13631"/>
      <c r="AC13631"/>
      <c r="AD13631"/>
      <c r="AE13631"/>
    </row>
    <row r="13632" spans="28:31" ht="13" x14ac:dyDescent="0.3">
      <c r="AB13632"/>
      <c r="AC13632"/>
      <c r="AD13632"/>
      <c r="AE13632"/>
    </row>
    <row r="13633" spans="28:31" ht="13" x14ac:dyDescent="0.3">
      <c r="AB13633"/>
      <c r="AC13633"/>
      <c r="AD13633"/>
      <c r="AE13633"/>
    </row>
    <row r="13634" spans="28:31" ht="13" x14ac:dyDescent="0.3">
      <c r="AB13634"/>
      <c r="AC13634"/>
      <c r="AD13634"/>
      <c r="AE13634"/>
    </row>
    <row r="13635" spans="28:31" ht="13" x14ac:dyDescent="0.3">
      <c r="AB13635"/>
      <c r="AC13635"/>
      <c r="AD13635"/>
      <c r="AE13635"/>
    </row>
    <row r="13636" spans="28:31" ht="13" x14ac:dyDescent="0.3">
      <c r="AB13636"/>
      <c r="AC13636"/>
      <c r="AD13636"/>
      <c r="AE13636"/>
    </row>
    <row r="13637" spans="28:31" ht="13" x14ac:dyDescent="0.3">
      <c r="AB13637"/>
      <c r="AC13637"/>
      <c r="AD13637"/>
      <c r="AE13637"/>
    </row>
    <row r="13638" spans="28:31" ht="13" x14ac:dyDescent="0.3">
      <c r="AB13638"/>
      <c r="AC13638"/>
      <c r="AD13638"/>
      <c r="AE13638"/>
    </row>
    <row r="13639" spans="28:31" ht="13" x14ac:dyDescent="0.3">
      <c r="AB13639"/>
      <c r="AC13639"/>
      <c r="AD13639"/>
      <c r="AE13639"/>
    </row>
    <row r="13640" spans="28:31" ht="13" x14ac:dyDescent="0.3">
      <c r="AB13640"/>
      <c r="AC13640"/>
      <c r="AD13640"/>
      <c r="AE13640"/>
    </row>
    <row r="13641" spans="28:31" ht="13" x14ac:dyDescent="0.3">
      <c r="AB13641"/>
      <c r="AC13641"/>
      <c r="AD13641"/>
      <c r="AE13641"/>
    </row>
    <row r="13642" spans="28:31" ht="13" x14ac:dyDescent="0.3">
      <c r="AB13642"/>
      <c r="AC13642"/>
      <c r="AD13642"/>
      <c r="AE13642"/>
    </row>
    <row r="13643" spans="28:31" ht="13" x14ac:dyDescent="0.3">
      <c r="AB13643"/>
      <c r="AC13643"/>
      <c r="AD13643"/>
      <c r="AE13643"/>
    </row>
    <row r="13644" spans="28:31" ht="13" x14ac:dyDescent="0.3">
      <c r="AB13644"/>
      <c r="AC13644"/>
      <c r="AD13644"/>
      <c r="AE13644"/>
    </row>
    <row r="13645" spans="28:31" ht="13" x14ac:dyDescent="0.3">
      <c r="AB13645"/>
      <c r="AC13645"/>
      <c r="AD13645"/>
      <c r="AE13645"/>
    </row>
    <row r="13646" spans="28:31" ht="13" x14ac:dyDescent="0.3">
      <c r="AB13646"/>
      <c r="AC13646"/>
      <c r="AD13646"/>
      <c r="AE13646"/>
    </row>
    <row r="13647" spans="28:31" ht="13" x14ac:dyDescent="0.3">
      <c r="AB13647"/>
      <c r="AC13647"/>
      <c r="AD13647"/>
      <c r="AE13647"/>
    </row>
    <row r="13648" spans="28:31" ht="13" x14ac:dyDescent="0.3">
      <c r="AB13648"/>
      <c r="AC13648"/>
      <c r="AD13648"/>
      <c r="AE13648"/>
    </row>
    <row r="13649" spans="28:31" ht="13" x14ac:dyDescent="0.3">
      <c r="AB13649"/>
      <c r="AC13649"/>
      <c r="AD13649"/>
      <c r="AE13649"/>
    </row>
    <row r="13650" spans="28:31" ht="13" x14ac:dyDescent="0.3">
      <c r="AB13650"/>
      <c r="AC13650"/>
      <c r="AD13650"/>
      <c r="AE13650"/>
    </row>
    <row r="13651" spans="28:31" ht="13" x14ac:dyDescent="0.3">
      <c r="AB13651"/>
      <c r="AC13651"/>
      <c r="AD13651"/>
      <c r="AE13651"/>
    </row>
    <row r="13652" spans="28:31" ht="13" x14ac:dyDescent="0.3">
      <c r="AB13652"/>
      <c r="AC13652"/>
      <c r="AD13652"/>
      <c r="AE13652"/>
    </row>
    <row r="13653" spans="28:31" ht="13" x14ac:dyDescent="0.3">
      <c r="AB13653"/>
      <c r="AC13653"/>
      <c r="AD13653"/>
      <c r="AE13653"/>
    </row>
    <row r="13654" spans="28:31" ht="13" x14ac:dyDescent="0.3">
      <c r="AB13654"/>
      <c r="AC13654"/>
      <c r="AD13654"/>
      <c r="AE13654"/>
    </row>
    <row r="13655" spans="28:31" ht="13" x14ac:dyDescent="0.3">
      <c r="AB13655"/>
      <c r="AC13655"/>
      <c r="AD13655"/>
      <c r="AE13655"/>
    </row>
    <row r="13656" spans="28:31" ht="13" x14ac:dyDescent="0.3">
      <c r="AB13656"/>
      <c r="AC13656"/>
      <c r="AD13656"/>
      <c r="AE13656"/>
    </row>
    <row r="13657" spans="28:31" ht="13" x14ac:dyDescent="0.3">
      <c r="AB13657"/>
      <c r="AC13657"/>
      <c r="AD13657"/>
      <c r="AE13657"/>
    </row>
    <row r="13658" spans="28:31" ht="13" x14ac:dyDescent="0.3">
      <c r="AB13658"/>
      <c r="AC13658"/>
      <c r="AD13658"/>
      <c r="AE13658"/>
    </row>
    <row r="13659" spans="28:31" ht="13" x14ac:dyDescent="0.3">
      <c r="AB13659"/>
      <c r="AC13659"/>
      <c r="AD13659"/>
      <c r="AE13659"/>
    </row>
    <row r="13660" spans="28:31" ht="13" x14ac:dyDescent="0.3">
      <c r="AB13660"/>
      <c r="AC13660"/>
      <c r="AD13660"/>
      <c r="AE13660"/>
    </row>
    <row r="13661" spans="28:31" ht="13" x14ac:dyDescent="0.3">
      <c r="AB13661"/>
      <c r="AC13661"/>
      <c r="AD13661"/>
      <c r="AE13661"/>
    </row>
    <row r="13662" spans="28:31" ht="13" x14ac:dyDescent="0.3">
      <c r="AB13662"/>
      <c r="AC13662"/>
      <c r="AD13662"/>
      <c r="AE13662"/>
    </row>
    <row r="13663" spans="28:31" ht="13" x14ac:dyDescent="0.3">
      <c r="AB13663"/>
      <c r="AC13663"/>
      <c r="AD13663"/>
      <c r="AE13663"/>
    </row>
    <row r="13664" spans="28:31" ht="13" x14ac:dyDescent="0.3">
      <c r="AB13664"/>
      <c r="AC13664"/>
      <c r="AD13664"/>
      <c r="AE13664"/>
    </row>
    <row r="13665" spans="28:31" ht="13" x14ac:dyDescent="0.3">
      <c r="AB13665"/>
      <c r="AC13665"/>
      <c r="AD13665"/>
      <c r="AE13665"/>
    </row>
    <row r="13666" spans="28:31" ht="13" x14ac:dyDescent="0.3">
      <c r="AB13666"/>
      <c r="AC13666"/>
      <c r="AD13666"/>
      <c r="AE13666"/>
    </row>
    <row r="13667" spans="28:31" ht="13" x14ac:dyDescent="0.3">
      <c r="AB13667"/>
      <c r="AC13667"/>
      <c r="AD13667"/>
      <c r="AE13667"/>
    </row>
    <row r="13668" spans="28:31" ht="13" x14ac:dyDescent="0.3">
      <c r="AB13668"/>
      <c r="AC13668"/>
      <c r="AD13668"/>
      <c r="AE13668"/>
    </row>
    <row r="13669" spans="28:31" ht="13" x14ac:dyDescent="0.3">
      <c r="AB13669"/>
      <c r="AC13669"/>
      <c r="AD13669"/>
      <c r="AE13669"/>
    </row>
    <row r="13670" spans="28:31" ht="13" x14ac:dyDescent="0.3">
      <c r="AB13670"/>
      <c r="AC13670"/>
      <c r="AD13670"/>
      <c r="AE13670"/>
    </row>
    <row r="13671" spans="28:31" ht="13" x14ac:dyDescent="0.3">
      <c r="AB13671"/>
      <c r="AC13671"/>
      <c r="AD13671"/>
      <c r="AE13671"/>
    </row>
    <row r="13672" spans="28:31" ht="13" x14ac:dyDescent="0.3">
      <c r="AB13672"/>
      <c r="AC13672"/>
      <c r="AD13672"/>
      <c r="AE13672"/>
    </row>
    <row r="13673" spans="28:31" ht="13" x14ac:dyDescent="0.3">
      <c r="AB13673"/>
      <c r="AC13673"/>
      <c r="AD13673"/>
      <c r="AE13673"/>
    </row>
    <row r="13674" spans="28:31" ht="13" x14ac:dyDescent="0.3">
      <c r="AB13674"/>
      <c r="AC13674"/>
      <c r="AD13674"/>
      <c r="AE13674"/>
    </row>
    <row r="13675" spans="28:31" ht="13" x14ac:dyDescent="0.3">
      <c r="AB13675"/>
      <c r="AC13675"/>
      <c r="AD13675"/>
      <c r="AE13675"/>
    </row>
    <row r="13676" spans="28:31" ht="13" x14ac:dyDescent="0.3">
      <c r="AB13676"/>
      <c r="AC13676"/>
      <c r="AD13676"/>
      <c r="AE13676"/>
    </row>
    <row r="13677" spans="28:31" ht="13" x14ac:dyDescent="0.3">
      <c r="AB13677"/>
      <c r="AC13677"/>
      <c r="AD13677"/>
      <c r="AE13677"/>
    </row>
    <row r="13678" spans="28:31" ht="13" x14ac:dyDescent="0.3">
      <c r="AB13678"/>
      <c r="AC13678"/>
      <c r="AD13678"/>
      <c r="AE13678"/>
    </row>
    <row r="13679" spans="28:31" ht="13" x14ac:dyDescent="0.3">
      <c r="AB13679"/>
      <c r="AC13679"/>
      <c r="AD13679"/>
      <c r="AE13679"/>
    </row>
    <row r="13680" spans="28:31" ht="13" x14ac:dyDescent="0.3">
      <c r="AB13680"/>
      <c r="AC13680"/>
      <c r="AD13680"/>
      <c r="AE13680"/>
    </row>
    <row r="13681" spans="28:31" ht="13" x14ac:dyDescent="0.3">
      <c r="AB13681"/>
      <c r="AC13681"/>
      <c r="AD13681"/>
      <c r="AE13681"/>
    </row>
    <row r="13682" spans="28:31" ht="13" x14ac:dyDescent="0.3">
      <c r="AB13682"/>
      <c r="AC13682"/>
      <c r="AD13682"/>
      <c r="AE13682"/>
    </row>
    <row r="13683" spans="28:31" ht="13" x14ac:dyDescent="0.3">
      <c r="AB13683"/>
      <c r="AC13683"/>
      <c r="AD13683"/>
      <c r="AE13683"/>
    </row>
    <row r="13684" spans="28:31" ht="13" x14ac:dyDescent="0.3">
      <c r="AB13684"/>
      <c r="AC13684"/>
      <c r="AD13684"/>
      <c r="AE13684"/>
    </row>
    <row r="13685" spans="28:31" ht="13" x14ac:dyDescent="0.3">
      <c r="AB13685"/>
      <c r="AC13685"/>
      <c r="AD13685"/>
      <c r="AE13685"/>
    </row>
    <row r="13686" spans="28:31" ht="13" x14ac:dyDescent="0.3">
      <c r="AB13686"/>
      <c r="AC13686"/>
      <c r="AD13686"/>
      <c r="AE13686"/>
    </row>
    <row r="13687" spans="28:31" ht="13" x14ac:dyDescent="0.3">
      <c r="AB13687"/>
      <c r="AC13687"/>
      <c r="AD13687"/>
      <c r="AE13687"/>
    </row>
    <row r="13688" spans="28:31" ht="13" x14ac:dyDescent="0.3">
      <c r="AB13688"/>
      <c r="AC13688"/>
      <c r="AD13688"/>
      <c r="AE13688"/>
    </row>
    <row r="13689" spans="28:31" ht="13" x14ac:dyDescent="0.3">
      <c r="AB13689"/>
      <c r="AC13689"/>
      <c r="AD13689"/>
      <c r="AE13689"/>
    </row>
    <row r="13690" spans="28:31" ht="13" x14ac:dyDescent="0.3">
      <c r="AB13690"/>
      <c r="AC13690"/>
      <c r="AD13690"/>
      <c r="AE13690"/>
    </row>
    <row r="13691" spans="28:31" ht="13" x14ac:dyDescent="0.3">
      <c r="AB13691"/>
      <c r="AC13691"/>
      <c r="AD13691"/>
      <c r="AE13691"/>
    </row>
    <row r="13692" spans="28:31" ht="13" x14ac:dyDescent="0.3">
      <c r="AB13692"/>
      <c r="AC13692"/>
      <c r="AD13692"/>
      <c r="AE13692"/>
    </row>
    <row r="13693" spans="28:31" ht="13" x14ac:dyDescent="0.3">
      <c r="AB13693"/>
      <c r="AC13693"/>
      <c r="AD13693"/>
      <c r="AE13693"/>
    </row>
    <row r="13694" spans="28:31" ht="13" x14ac:dyDescent="0.3">
      <c r="AB13694"/>
      <c r="AC13694"/>
      <c r="AD13694"/>
      <c r="AE13694"/>
    </row>
    <row r="13695" spans="28:31" ht="13" x14ac:dyDescent="0.3">
      <c r="AB13695"/>
      <c r="AC13695"/>
      <c r="AD13695"/>
      <c r="AE13695"/>
    </row>
    <row r="13696" spans="28:31" ht="13" x14ac:dyDescent="0.3">
      <c r="AB13696"/>
      <c r="AC13696"/>
      <c r="AD13696"/>
      <c r="AE13696"/>
    </row>
    <row r="13697" spans="28:31" ht="13" x14ac:dyDescent="0.3">
      <c r="AB13697"/>
      <c r="AC13697"/>
      <c r="AD13697"/>
      <c r="AE13697"/>
    </row>
    <row r="13698" spans="28:31" ht="13" x14ac:dyDescent="0.3">
      <c r="AB13698"/>
      <c r="AC13698"/>
      <c r="AD13698"/>
      <c r="AE13698"/>
    </row>
    <row r="13699" spans="28:31" ht="13" x14ac:dyDescent="0.3">
      <c r="AB13699"/>
      <c r="AC13699"/>
      <c r="AD13699"/>
      <c r="AE13699"/>
    </row>
    <row r="13700" spans="28:31" ht="13" x14ac:dyDescent="0.3">
      <c r="AB13700"/>
      <c r="AC13700"/>
      <c r="AD13700"/>
      <c r="AE13700"/>
    </row>
    <row r="13701" spans="28:31" ht="13" x14ac:dyDescent="0.3">
      <c r="AB13701"/>
      <c r="AC13701"/>
      <c r="AD13701"/>
      <c r="AE13701"/>
    </row>
    <row r="13702" spans="28:31" ht="13" x14ac:dyDescent="0.3">
      <c r="AB13702"/>
      <c r="AC13702"/>
      <c r="AD13702"/>
      <c r="AE13702"/>
    </row>
    <row r="13703" spans="28:31" ht="13" x14ac:dyDescent="0.3">
      <c r="AB13703"/>
      <c r="AC13703"/>
      <c r="AD13703"/>
      <c r="AE13703"/>
    </row>
    <row r="13704" spans="28:31" ht="13" x14ac:dyDescent="0.3">
      <c r="AB13704"/>
      <c r="AC13704"/>
      <c r="AD13704"/>
      <c r="AE13704"/>
    </row>
    <row r="13705" spans="28:31" ht="13" x14ac:dyDescent="0.3">
      <c r="AB13705"/>
      <c r="AC13705"/>
      <c r="AD13705"/>
      <c r="AE13705"/>
    </row>
    <row r="13706" spans="28:31" ht="13" x14ac:dyDescent="0.3">
      <c r="AB13706"/>
      <c r="AC13706"/>
      <c r="AD13706"/>
      <c r="AE13706"/>
    </row>
    <row r="13707" spans="28:31" ht="13" x14ac:dyDescent="0.3">
      <c r="AB13707"/>
      <c r="AC13707"/>
      <c r="AD13707"/>
      <c r="AE13707"/>
    </row>
    <row r="13708" spans="28:31" ht="13" x14ac:dyDescent="0.3">
      <c r="AB13708"/>
      <c r="AC13708"/>
      <c r="AD13708"/>
      <c r="AE13708"/>
    </row>
    <row r="13709" spans="28:31" ht="13" x14ac:dyDescent="0.3">
      <c r="AB13709"/>
      <c r="AC13709"/>
      <c r="AD13709"/>
      <c r="AE13709"/>
    </row>
    <row r="13710" spans="28:31" ht="13" x14ac:dyDescent="0.3">
      <c r="AB13710"/>
      <c r="AC13710"/>
      <c r="AD13710"/>
      <c r="AE13710"/>
    </row>
    <row r="13711" spans="28:31" ht="13" x14ac:dyDescent="0.3">
      <c r="AB13711"/>
      <c r="AC13711"/>
      <c r="AD13711"/>
      <c r="AE13711"/>
    </row>
    <row r="13712" spans="28:31" ht="13" x14ac:dyDescent="0.3">
      <c r="AB13712"/>
      <c r="AC13712"/>
      <c r="AD13712"/>
      <c r="AE13712"/>
    </row>
    <row r="13713" spans="28:31" ht="13" x14ac:dyDescent="0.3">
      <c r="AB13713"/>
      <c r="AC13713"/>
      <c r="AD13713"/>
      <c r="AE13713"/>
    </row>
    <row r="13714" spans="28:31" ht="13" x14ac:dyDescent="0.3">
      <c r="AB13714"/>
      <c r="AC13714"/>
      <c r="AD13714"/>
      <c r="AE13714"/>
    </row>
    <row r="13715" spans="28:31" ht="13" x14ac:dyDescent="0.3">
      <c r="AB13715"/>
      <c r="AC13715"/>
      <c r="AD13715"/>
      <c r="AE13715"/>
    </row>
    <row r="13716" spans="28:31" ht="13" x14ac:dyDescent="0.3">
      <c r="AB13716"/>
      <c r="AC13716"/>
      <c r="AD13716"/>
      <c r="AE13716"/>
    </row>
    <row r="13717" spans="28:31" ht="13" x14ac:dyDescent="0.3">
      <c r="AB13717"/>
      <c r="AC13717"/>
      <c r="AD13717"/>
      <c r="AE13717"/>
    </row>
    <row r="13718" spans="28:31" ht="13" x14ac:dyDescent="0.3">
      <c r="AB13718"/>
      <c r="AC13718"/>
      <c r="AD13718"/>
      <c r="AE13718"/>
    </row>
    <row r="13719" spans="28:31" ht="13" x14ac:dyDescent="0.3">
      <c r="AB13719"/>
      <c r="AC13719"/>
      <c r="AD13719"/>
      <c r="AE13719"/>
    </row>
    <row r="13720" spans="28:31" ht="13" x14ac:dyDescent="0.3">
      <c r="AB13720"/>
      <c r="AC13720"/>
      <c r="AD13720"/>
      <c r="AE13720"/>
    </row>
    <row r="13721" spans="28:31" ht="13" x14ac:dyDescent="0.3">
      <c r="AB13721"/>
      <c r="AC13721"/>
      <c r="AD13721"/>
      <c r="AE13721"/>
    </row>
    <row r="13722" spans="28:31" ht="13" x14ac:dyDescent="0.3">
      <c r="AB13722"/>
      <c r="AC13722"/>
      <c r="AD13722"/>
      <c r="AE13722"/>
    </row>
    <row r="13723" spans="28:31" ht="13" x14ac:dyDescent="0.3">
      <c r="AB13723"/>
      <c r="AC13723"/>
      <c r="AD13723"/>
      <c r="AE13723"/>
    </row>
    <row r="13724" spans="28:31" ht="13" x14ac:dyDescent="0.3">
      <c r="AB13724"/>
      <c r="AC13724"/>
      <c r="AD13724"/>
      <c r="AE13724"/>
    </row>
    <row r="13725" spans="28:31" ht="13" x14ac:dyDescent="0.3">
      <c r="AB13725"/>
      <c r="AC13725"/>
      <c r="AD13725"/>
      <c r="AE13725"/>
    </row>
    <row r="13726" spans="28:31" ht="13" x14ac:dyDescent="0.3">
      <c r="AB13726"/>
      <c r="AC13726"/>
      <c r="AD13726"/>
      <c r="AE13726"/>
    </row>
    <row r="13727" spans="28:31" ht="13" x14ac:dyDescent="0.3">
      <c r="AB13727"/>
      <c r="AC13727"/>
      <c r="AD13727"/>
      <c r="AE13727"/>
    </row>
    <row r="13728" spans="28:31" ht="13" x14ac:dyDescent="0.3">
      <c r="AB13728"/>
      <c r="AC13728"/>
      <c r="AD13728"/>
      <c r="AE13728"/>
    </row>
    <row r="13729" spans="28:31" ht="13" x14ac:dyDescent="0.3">
      <c r="AB13729"/>
      <c r="AC13729"/>
      <c r="AD13729"/>
      <c r="AE13729"/>
    </row>
    <row r="13730" spans="28:31" ht="13" x14ac:dyDescent="0.3">
      <c r="AB13730"/>
      <c r="AC13730"/>
      <c r="AD13730"/>
      <c r="AE13730"/>
    </row>
    <row r="13731" spans="28:31" ht="13" x14ac:dyDescent="0.3">
      <c r="AB13731"/>
      <c r="AC13731"/>
      <c r="AD13731"/>
      <c r="AE13731"/>
    </row>
    <row r="13732" spans="28:31" ht="13" x14ac:dyDescent="0.3">
      <c r="AB13732"/>
      <c r="AC13732"/>
      <c r="AD13732"/>
      <c r="AE13732"/>
    </row>
    <row r="13733" spans="28:31" ht="13" x14ac:dyDescent="0.3">
      <c r="AB13733"/>
      <c r="AC13733"/>
      <c r="AD13733"/>
      <c r="AE13733"/>
    </row>
    <row r="13734" spans="28:31" ht="13" x14ac:dyDescent="0.3">
      <c r="AB13734"/>
      <c r="AC13734"/>
      <c r="AD13734"/>
      <c r="AE13734"/>
    </row>
    <row r="13735" spans="28:31" ht="13" x14ac:dyDescent="0.3">
      <c r="AB13735"/>
      <c r="AC13735"/>
      <c r="AD13735"/>
      <c r="AE13735"/>
    </row>
    <row r="13736" spans="28:31" ht="13" x14ac:dyDescent="0.3">
      <c r="AB13736"/>
      <c r="AC13736"/>
      <c r="AD13736"/>
      <c r="AE13736"/>
    </row>
    <row r="13737" spans="28:31" ht="13" x14ac:dyDescent="0.3">
      <c r="AB13737"/>
      <c r="AC13737"/>
      <c r="AD13737"/>
      <c r="AE13737"/>
    </row>
    <row r="13738" spans="28:31" ht="13" x14ac:dyDescent="0.3">
      <c r="AB13738"/>
      <c r="AC13738"/>
      <c r="AD13738"/>
      <c r="AE13738"/>
    </row>
    <row r="13739" spans="28:31" ht="13" x14ac:dyDescent="0.3">
      <c r="AB13739"/>
      <c r="AC13739"/>
      <c r="AD13739"/>
      <c r="AE13739"/>
    </row>
    <row r="13740" spans="28:31" ht="13" x14ac:dyDescent="0.3">
      <c r="AB13740"/>
      <c r="AC13740"/>
      <c r="AD13740"/>
      <c r="AE13740"/>
    </row>
    <row r="13741" spans="28:31" ht="13" x14ac:dyDescent="0.3">
      <c r="AB13741"/>
      <c r="AC13741"/>
      <c r="AD13741"/>
      <c r="AE13741"/>
    </row>
    <row r="13742" spans="28:31" ht="13" x14ac:dyDescent="0.3">
      <c r="AB13742"/>
      <c r="AC13742"/>
      <c r="AD13742"/>
      <c r="AE13742"/>
    </row>
    <row r="13743" spans="28:31" ht="13" x14ac:dyDescent="0.3">
      <c r="AB13743"/>
      <c r="AC13743"/>
      <c r="AD13743"/>
      <c r="AE13743"/>
    </row>
    <row r="13744" spans="28:31" ht="13" x14ac:dyDescent="0.3">
      <c r="AB13744"/>
      <c r="AC13744"/>
      <c r="AD13744"/>
      <c r="AE13744"/>
    </row>
    <row r="13745" spans="28:31" ht="13" x14ac:dyDescent="0.3">
      <c r="AB13745"/>
      <c r="AC13745"/>
      <c r="AD13745"/>
      <c r="AE13745"/>
    </row>
    <row r="13746" spans="28:31" ht="13" x14ac:dyDescent="0.3">
      <c r="AB13746"/>
      <c r="AC13746"/>
      <c r="AD13746"/>
      <c r="AE13746"/>
    </row>
    <row r="13747" spans="28:31" ht="13" x14ac:dyDescent="0.3">
      <c r="AB13747"/>
      <c r="AC13747"/>
      <c r="AD13747"/>
      <c r="AE13747"/>
    </row>
    <row r="13748" spans="28:31" ht="13" x14ac:dyDescent="0.3">
      <c r="AB13748"/>
      <c r="AC13748"/>
      <c r="AD13748"/>
      <c r="AE13748"/>
    </row>
    <row r="13749" spans="28:31" ht="13" x14ac:dyDescent="0.3">
      <c r="AB13749"/>
      <c r="AC13749"/>
      <c r="AD13749"/>
      <c r="AE13749"/>
    </row>
    <row r="13750" spans="28:31" ht="13" x14ac:dyDescent="0.3">
      <c r="AB13750"/>
      <c r="AC13750"/>
      <c r="AD13750"/>
      <c r="AE13750"/>
    </row>
    <row r="13751" spans="28:31" ht="13" x14ac:dyDescent="0.3">
      <c r="AB13751"/>
      <c r="AC13751"/>
      <c r="AD13751"/>
      <c r="AE13751"/>
    </row>
    <row r="13752" spans="28:31" ht="13" x14ac:dyDescent="0.3">
      <c r="AB13752"/>
      <c r="AC13752"/>
      <c r="AD13752"/>
      <c r="AE13752"/>
    </row>
    <row r="13753" spans="28:31" ht="13" x14ac:dyDescent="0.3">
      <c r="AB13753"/>
      <c r="AC13753"/>
      <c r="AD13753"/>
      <c r="AE13753"/>
    </row>
    <row r="13754" spans="28:31" ht="13" x14ac:dyDescent="0.3">
      <c r="AB13754"/>
      <c r="AC13754"/>
      <c r="AD13754"/>
      <c r="AE13754"/>
    </row>
    <row r="13755" spans="28:31" ht="13" x14ac:dyDescent="0.3">
      <c r="AB13755"/>
      <c r="AC13755"/>
      <c r="AD13755"/>
      <c r="AE13755"/>
    </row>
    <row r="13756" spans="28:31" ht="13" x14ac:dyDescent="0.3">
      <c r="AB13756"/>
      <c r="AC13756"/>
      <c r="AD13756"/>
      <c r="AE13756"/>
    </row>
    <row r="13757" spans="28:31" ht="13" x14ac:dyDescent="0.3">
      <c r="AB13757"/>
      <c r="AC13757"/>
      <c r="AD13757"/>
      <c r="AE13757"/>
    </row>
    <row r="13758" spans="28:31" ht="13" x14ac:dyDescent="0.3">
      <c r="AB13758"/>
      <c r="AC13758"/>
      <c r="AD13758"/>
      <c r="AE13758"/>
    </row>
    <row r="13759" spans="28:31" ht="13" x14ac:dyDescent="0.3">
      <c r="AB13759"/>
      <c r="AC13759"/>
      <c r="AD13759"/>
      <c r="AE13759"/>
    </row>
    <row r="13760" spans="28:31" ht="13" x14ac:dyDescent="0.3">
      <c r="AB13760"/>
      <c r="AC13760"/>
      <c r="AD13760"/>
      <c r="AE13760"/>
    </row>
    <row r="13761" spans="28:31" ht="13" x14ac:dyDescent="0.3">
      <c r="AB13761"/>
      <c r="AC13761"/>
      <c r="AD13761"/>
      <c r="AE13761"/>
    </row>
    <row r="13762" spans="28:31" ht="13" x14ac:dyDescent="0.3">
      <c r="AB13762"/>
      <c r="AC13762"/>
      <c r="AD13762"/>
      <c r="AE13762"/>
    </row>
    <row r="13763" spans="28:31" ht="13" x14ac:dyDescent="0.3">
      <c r="AB13763"/>
      <c r="AC13763"/>
      <c r="AD13763"/>
      <c r="AE13763"/>
    </row>
    <row r="13764" spans="28:31" ht="13" x14ac:dyDescent="0.3">
      <c r="AB13764"/>
      <c r="AC13764"/>
      <c r="AD13764"/>
      <c r="AE13764"/>
    </row>
    <row r="13765" spans="28:31" ht="13" x14ac:dyDescent="0.3">
      <c r="AB13765"/>
      <c r="AC13765"/>
      <c r="AD13765"/>
      <c r="AE13765"/>
    </row>
    <row r="13766" spans="28:31" ht="13" x14ac:dyDescent="0.3">
      <c r="AB13766"/>
      <c r="AC13766"/>
      <c r="AD13766"/>
      <c r="AE13766"/>
    </row>
    <row r="13767" spans="28:31" ht="13" x14ac:dyDescent="0.3">
      <c r="AB13767"/>
      <c r="AC13767"/>
      <c r="AD13767"/>
      <c r="AE13767"/>
    </row>
    <row r="13768" spans="28:31" ht="13" x14ac:dyDescent="0.3">
      <c r="AB13768"/>
      <c r="AC13768"/>
      <c r="AD13768"/>
      <c r="AE13768"/>
    </row>
    <row r="13769" spans="28:31" ht="13" x14ac:dyDescent="0.3">
      <c r="AB13769"/>
      <c r="AC13769"/>
      <c r="AD13769"/>
      <c r="AE13769"/>
    </row>
    <row r="13770" spans="28:31" ht="13" x14ac:dyDescent="0.3">
      <c r="AB13770"/>
      <c r="AC13770"/>
      <c r="AD13770"/>
      <c r="AE13770"/>
    </row>
    <row r="13771" spans="28:31" ht="13" x14ac:dyDescent="0.3">
      <c r="AB13771"/>
      <c r="AC13771"/>
      <c r="AD13771"/>
      <c r="AE13771"/>
    </row>
    <row r="13772" spans="28:31" ht="13" x14ac:dyDescent="0.3">
      <c r="AB13772"/>
      <c r="AC13772"/>
      <c r="AD13772"/>
      <c r="AE13772"/>
    </row>
    <row r="13773" spans="28:31" ht="13" x14ac:dyDescent="0.3">
      <c r="AB13773"/>
      <c r="AC13773"/>
      <c r="AD13773"/>
      <c r="AE13773"/>
    </row>
    <row r="13774" spans="28:31" ht="13" x14ac:dyDescent="0.3">
      <c r="AB13774"/>
      <c r="AC13774"/>
      <c r="AD13774"/>
      <c r="AE13774"/>
    </row>
    <row r="13775" spans="28:31" ht="13" x14ac:dyDescent="0.3">
      <c r="AB13775"/>
      <c r="AC13775"/>
      <c r="AD13775"/>
      <c r="AE13775"/>
    </row>
    <row r="13776" spans="28:31" ht="13" x14ac:dyDescent="0.3">
      <c r="AB13776"/>
      <c r="AC13776"/>
      <c r="AD13776"/>
      <c r="AE13776"/>
    </row>
    <row r="13777" spans="28:31" ht="13" x14ac:dyDescent="0.3">
      <c r="AB13777"/>
      <c r="AC13777"/>
      <c r="AD13777"/>
      <c r="AE13777"/>
    </row>
    <row r="13778" spans="28:31" ht="13" x14ac:dyDescent="0.3">
      <c r="AB13778"/>
      <c r="AC13778"/>
      <c r="AD13778"/>
      <c r="AE13778"/>
    </row>
    <row r="13779" spans="28:31" ht="13" x14ac:dyDescent="0.3">
      <c r="AB13779"/>
      <c r="AC13779"/>
      <c r="AD13779"/>
      <c r="AE13779"/>
    </row>
    <row r="13780" spans="28:31" ht="13" x14ac:dyDescent="0.3">
      <c r="AB13780"/>
      <c r="AC13780"/>
      <c r="AD13780"/>
      <c r="AE13780"/>
    </row>
    <row r="13781" spans="28:31" ht="13" x14ac:dyDescent="0.3">
      <c r="AB13781"/>
      <c r="AC13781"/>
      <c r="AD13781"/>
      <c r="AE13781"/>
    </row>
    <row r="13782" spans="28:31" ht="13" x14ac:dyDescent="0.3">
      <c r="AB13782"/>
      <c r="AC13782"/>
      <c r="AD13782"/>
      <c r="AE13782"/>
    </row>
    <row r="13783" spans="28:31" ht="13" x14ac:dyDescent="0.3">
      <c r="AB13783"/>
      <c r="AC13783"/>
      <c r="AD13783"/>
      <c r="AE13783"/>
    </row>
    <row r="13784" spans="28:31" ht="13" x14ac:dyDescent="0.3">
      <c r="AB13784"/>
      <c r="AC13784"/>
      <c r="AD13784"/>
      <c r="AE13784"/>
    </row>
    <row r="13785" spans="28:31" ht="13" x14ac:dyDescent="0.3">
      <c r="AB13785"/>
      <c r="AC13785"/>
      <c r="AD13785"/>
      <c r="AE13785"/>
    </row>
    <row r="13786" spans="28:31" ht="13" x14ac:dyDescent="0.3">
      <c r="AB13786"/>
      <c r="AC13786"/>
      <c r="AD13786"/>
      <c r="AE13786"/>
    </row>
    <row r="13787" spans="28:31" ht="13" x14ac:dyDescent="0.3">
      <c r="AB13787"/>
      <c r="AC13787"/>
      <c r="AD13787"/>
      <c r="AE13787"/>
    </row>
    <row r="13788" spans="28:31" ht="13" x14ac:dyDescent="0.3">
      <c r="AB13788"/>
      <c r="AC13788"/>
      <c r="AD13788"/>
      <c r="AE13788"/>
    </row>
    <row r="13789" spans="28:31" ht="13" x14ac:dyDescent="0.3">
      <c r="AB13789"/>
      <c r="AC13789"/>
      <c r="AD13789"/>
      <c r="AE13789"/>
    </row>
    <row r="13790" spans="28:31" ht="13" x14ac:dyDescent="0.3">
      <c r="AB13790"/>
      <c r="AC13790"/>
      <c r="AD13790"/>
      <c r="AE13790"/>
    </row>
    <row r="13791" spans="28:31" ht="13" x14ac:dyDescent="0.3">
      <c r="AB13791"/>
      <c r="AC13791"/>
      <c r="AD13791"/>
      <c r="AE13791"/>
    </row>
    <row r="13792" spans="28:31" ht="13" x14ac:dyDescent="0.3">
      <c r="AB13792"/>
      <c r="AC13792"/>
      <c r="AD13792"/>
      <c r="AE13792"/>
    </row>
    <row r="13793" spans="28:31" ht="13" x14ac:dyDescent="0.3">
      <c r="AB13793"/>
      <c r="AC13793"/>
      <c r="AD13793"/>
      <c r="AE13793"/>
    </row>
    <row r="13794" spans="28:31" ht="13" x14ac:dyDescent="0.3">
      <c r="AB13794"/>
      <c r="AC13794"/>
      <c r="AD13794"/>
      <c r="AE13794"/>
    </row>
    <row r="13795" spans="28:31" ht="13" x14ac:dyDescent="0.3">
      <c r="AB13795"/>
      <c r="AC13795"/>
      <c r="AD13795"/>
      <c r="AE13795"/>
    </row>
    <row r="13796" spans="28:31" ht="13" x14ac:dyDescent="0.3">
      <c r="AB13796"/>
      <c r="AC13796"/>
      <c r="AD13796"/>
      <c r="AE13796"/>
    </row>
    <row r="13797" spans="28:31" ht="13" x14ac:dyDescent="0.3">
      <c r="AB13797"/>
      <c r="AC13797"/>
      <c r="AD13797"/>
      <c r="AE13797"/>
    </row>
    <row r="13798" spans="28:31" ht="13" x14ac:dyDescent="0.3">
      <c r="AB13798"/>
      <c r="AC13798"/>
      <c r="AD13798"/>
      <c r="AE13798"/>
    </row>
    <row r="13799" spans="28:31" ht="13" x14ac:dyDescent="0.3">
      <c r="AB13799"/>
      <c r="AC13799"/>
      <c r="AD13799"/>
      <c r="AE13799"/>
    </row>
    <row r="13800" spans="28:31" ht="13" x14ac:dyDescent="0.3">
      <c r="AB13800"/>
      <c r="AC13800"/>
      <c r="AD13800"/>
      <c r="AE13800"/>
    </row>
    <row r="13801" spans="28:31" ht="13" x14ac:dyDescent="0.3">
      <c r="AB13801"/>
      <c r="AC13801"/>
      <c r="AD13801"/>
      <c r="AE13801"/>
    </row>
    <row r="13802" spans="28:31" ht="13" x14ac:dyDescent="0.3">
      <c r="AB13802"/>
      <c r="AC13802"/>
      <c r="AD13802"/>
      <c r="AE13802"/>
    </row>
    <row r="13803" spans="28:31" ht="13" x14ac:dyDescent="0.3">
      <c r="AB13803"/>
      <c r="AC13803"/>
      <c r="AD13803"/>
      <c r="AE13803"/>
    </row>
    <row r="13804" spans="28:31" ht="13" x14ac:dyDescent="0.3">
      <c r="AB13804"/>
      <c r="AC13804"/>
      <c r="AD13804"/>
      <c r="AE13804"/>
    </row>
    <row r="13805" spans="28:31" ht="13" x14ac:dyDescent="0.3">
      <c r="AB13805"/>
      <c r="AC13805"/>
      <c r="AD13805"/>
      <c r="AE13805"/>
    </row>
    <row r="13806" spans="28:31" ht="13" x14ac:dyDescent="0.3">
      <c r="AB13806"/>
      <c r="AC13806"/>
      <c r="AD13806"/>
      <c r="AE13806"/>
    </row>
    <row r="13807" spans="28:31" ht="13" x14ac:dyDescent="0.3">
      <c r="AB13807"/>
      <c r="AC13807"/>
      <c r="AD13807"/>
      <c r="AE13807"/>
    </row>
    <row r="13808" spans="28:31" ht="13" x14ac:dyDescent="0.3">
      <c r="AB13808"/>
      <c r="AC13808"/>
      <c r="AD13808"/>
      <c r="AE13808"/>
    </row>
    <row r="13809" spans="28:31" ht="13" x14ac:dyDescent="0.3">
      <c r="AB13809"/>
      <c r="AC13809"/>
      <c r="AD13809"/>
      <c r="AE13809"/>
    </row>
    <row r="13810" spans="28:31" ht="13" x14ac:dyDescent="0.3">
      <c r="AB13810"/>
      <c r="AC13810"/>
      <c r="AD13810"/>
      <c r="AE13810"/>
    </row>
    <row r="13811" spans="28:31" ht="13" x14ac:dyDescent="0.3">
      <c r="AB13811"/>
      <c r="AC13811"/>
      <c r="AD13811"/>
      <c r="AE13811"/>
    </row>
    <row r="13812" spans="28:31" ht="13" x14ac:dyDescent="0.3">
      <c r="AB13812"/>
      <c r="AC13812"/>
      <c r="AD13812"/>
      <c r="AE13812"/>
    </row>
    <row r="13813" spans="28:31" ht="13" x14ac:dyDescent="0.3">
      <c r="AB13813"/>
      <c r="AC13813"/>
      <c r="AD13813"/>
      <c r="AE13813"/>
    </row>
    <row r="13814" spans="28:31" ht="13" x14ac:dyDescent="0.3">
      <c r="AB13814"/>
      <c r="AC13814"/>
      <c r="AD13814"/>
      <c r="AE13814"/>
    </row>
    <row r="13815" spans="28:31" ht="13" x14ac:dyDescent="0.3">
      <c r="AB13815"/>
      <c r="AC13815"/>
      <c r="AD13815"/>
      <c r="AE13815"/>
    </row>
    <row r="13816" spans="28:31" ht="13" x14ac:dyDescent="0.3">
      <c r="AB13816"/>
      <c r="AC13816"/>
      <c r="AD13816"/>
      <c r="AE13816"/>
    </row>
    <row r="13817" spans="28:31" ht="13" x14ac:dyDescent="0.3">
      <c r="AB13817"/>
      <c r="AC13817"/>
      <c r="AD13817"/>
      <c r="AE13817"/>
    </row>
    <row r="13818" spans="28:31" ht="13" x14ac:dyDescent="0.3">
      <c r="AB13818"/>
      <c r="AC13818"/>
      <c r="AD13818"/>
      <c r="AE13818"/>
    </row>
    <row r="13819" spans="28:31" ht="13" x14ac:dyDescent="0.3">
      <c r="AB13819"/>
      <c r="AC13819"/>
      <c r="AD13819"/>
      <c r="AE13819"/>
    </row>
    <row r="13820" spans="28:31" ht="13" x14ac:dyDescent="0.3">
      <c r="AB13820"/>
      <c r="AC13820"/>
      <c r="AD13820"/>
      <c r="AE13820"/>
    </row>
    <row r="13821" spans="28:31" ht="13" x14ac:dyDescent="0.3">
      <c r="AB13821"/>
      <c r="AC13821"/>
      <c r="AD13821"/>
      <c r="AE13821"/>
    </row>
    <row r="13822" spans="28:31" ht="13" x14ac:dyDescent="0.3">
      <c r="AB13822"/>
      <c r="AC13822"/>
      <c r="AD13822"/>
      <c r="AE13822"/>
    </row>
    <row r="13823" spans="28:31" ht="13" x14ac:dyDescent="0.3">
      <c r="AB13823"/>
      <c r="AC13823"/>
      <c r="AD13823"/>
      <c r="AE13823"/>
    </row>
    <row r="13824" spans="28:31" ht="13" x14ac:dyDescent="0.3">
      <c r="AB13824"/>
      <c r="AC13824"/>
      <c r="AD13824"/>
      <c r="AE13824"/>
    </row>
    <row r="13825" spans="28:31" ht="13" x14ac:dyDescent="0.3">
      <c r="AB13825"/>
      <c r="AC13825"/>
      <c r="AD13825"/>
      <c r="AE13825"/>
    </row>
    <row r="13826" spans="28:31" ht="13" x14ac:dyDescent="0.3">
      <c r="AB13826"/>
      <c r="AC13826"/>
      <c r="AD13826"/>
      <c r="AE13826"/>
    </row>
    <row r="13827" spans="28:31" ht="13" x14ac:dyDescent="0.3">
      <c r="AB13827"/>
      <c r="AC13827"/>
      <c r="AD13827"/>
      <c r="AE13827"/>
    </row>
    <row r="13828" spans="28:31" ht="13" x14ac:dyDescent="0.3">
      <c r="AB13828"/>
      <c r="AC13828"/>
      <c r="AD13828"/>
      <c r="AE13828"/>
    </row>
    <row r="13829" spans="28:31" ht="13" x14ac:dyDescent="0.3">
      <c r="AB13829"/>
      <c r="AC13829"/>
      <c r="AD13829"/>
      <c r="AE13829"/>
    </row>
    <row r="13830" spans="28:31" ht="13" x14ac:dyDescent="0.3">
      <c r="AB13830"/>
      <c r="AC13830"/>
      <c r="AD13830"/>
      <c r="AE13830"/>
    </row>
    <row r="13831" spans="28:31" ht="13" x14ac:dyDescent="0.3">
      <c r="AB13831"/>
      <c r="AC13831"/>
      <c r="AD13831"/>
      <c r="AE13831"/>
    </row>
    <row r="13832" spans="28:31" ht="13" x14ac:dyDescent="0.3">
      <c r="AB13832"/>
      <c r="AC13832"/>
      <c r="AD13832"/>
      <c r="AE13832"/>
    </row>
    <row r="13833" spans="28:31" ht="13" x14ac:dyDescent="0.3">
      <c r="AB13833"/>
      <c r="AC13833"/>
      <c r="AD13833"/>
      <c r="AE13833"/>
    </row>
    <row r="13834" spans="28:31" ht="13" x14ac:dyDescent="0.3">
      <c r="AB13834"/>
      <c r="AC13834"/>
      <c r="AD13834"/>
      <c r="AE13834"/>
    </row>
    <row r="13835" spans="28:31" ht="13" x14ac:dyDescent="0.3">
      <c r="AB13835"/>
      <c r="AC13835"/>
      <c r="AD13835"/>
      <c r="AE13835"/>
    </row>
    <row r="13836" spans="28:31" ht="13" x14ac:dyDescent="0.3">
      <c r="AB13836"/>
      <c r="AC13836"/>
      <c r="AD13836"/>
      <c r="AE13836"/>
    </row>
    <row r="13837" spans="28:31" ht="13" x14ac:dyDescent="0.3">
      <c r="AB13837"/>
      <c r="AC13837"/>
      <c r="AD13837"/>
      <c r="AE13837"/>
    </row>
    <row r="13838" spans="28:31" ht="13" x14ac:dyDescent="0.3">
      <c r="AB13838"/>
      <c r="AC13838"/>
      <c r="AD13838"/>
      <c r="AE13838"/>
    </row>
    <row r="13839" spans="28:31" ht="13" x14ac:dyDescent="0.3">
      <c r="AB13839"/>
      <c r="AC13839"/>
      <c r="AD13839"/>
      <c r="AE13839"/>
    </row>
    <row r="13840" spans="28:31" ht="13" x14ac:dyDescent="0.3">
      <c r="AB13840"/>
      <c r="AC13840"/>
      <c r="AD13840"/>
      <c r="AE13840"/>
    </row>
    <row r="13841" spans="28:31" ht="13" x14ac:dyDescent="0.3">
      <c r="AB13841"/>
      <c r="AC13841"/>
      <c r="AD13841"/>
      <c r="AE13841"/>
    </row>
    <row r="13842" spans="28:31" ht="13" x14ac:dyDescent="0.3">
      <c r="AB13842"/>
      <c r="AC13842"/>
      <c r="AD13842"/>
      <c r="AE13842"/>
    </row>
    <row r="13843" spans="28:31" ht="13" x14ac:dyDescent="0.3">
      <c r="AB13843"/>
      <c r="AC13843"/>
      <c r="AD13843"/>
      <c r="AE13843"/>
    </row>
    <row r="13844" spans="28:31" ht="13" x14ac:dyDescent="0.3">
      <c r="AB13844"/>
      <c r="AC13844"/>
      <c r="AD13844"/>
      <c r="AE13844"/>
    </row>
    <row r="13845" spans="28:31" ht="13" x14ac:dyDescent="0.3">
      <c r="AB13845"/>
      <c r="AC13845"/>
      <c r="AD13845"/>
      <c r="AE13845"/>
    </row>
    <row r="13846" spans="28:31" ht="13" x14ac:dyDescent="0.3">
      <c r="AB13846"/>
      <c r="AC13846"/>
      <c r="AD13846"/>
      <c r="AE13846"/>
    </row>
    <row r="13847" spans="28:31" ht="13" x14ac:dyDescent="0.3">
      <c r="AB13847"/>
      <c r="AC13847"/>
      <c r="AD13847"/>
      <c r="AE13847"/>
    </row>
    <row r="13848" spans="28:31" ht="13" x14ac:dyDescent="0.3">
      <c r="AB13848"/>
      <c r="AC13848"/>
      <c r="AD13848"/>
      <c r="AE13848"/>
    </row>
    <row r="13849" spans="28:31" ht="13" x14ac:dyDescent="0.3">
      <c r="AB13849"/>
      <c r="AC13849"/>
      <c r="AD13849"/>
      <c r="AE13849"/>
    </row>
    <row r="13850" spans="28:31" ht="13" x14ac:dyDescent="0.3">
      <c r="AB13850"/>
      <c r="AC13850"/>
      <c r="AD13850"/>
      <c r="AE13850"/>
    </row>
    <row r="13851" spans="28:31" ht="13" x14ac:dyDescent="0.3">
      <c r="AB13851"/>
      <c r="AC13851"/>
      <c r="AD13851"/>
      <c r="AE13851"/>
    </row>
    <row r="13852" spans="28:31" ht="13" x14ac:dyDescent="0.3">
      <c r="AB13852"/>
      <c r="AC13852"/>
      <c r="AD13852"/>
      <c r="AE13852"/>
    </row>
    <row r="13853" spans="28:31" ht="13" x14ac:dyDescent="0.3">
      <c r="AB13853"/>
      <c r="AC13853"/>
      <c r="AD13853"/>
      <c r="AE13853"/>
    </row>
    <row r="13854" spans="28:31" ht="13" x14ac:dyDescent="0.3">
      <c r="AB13854"/>
      <c r="AC13854"/>
      <c r="AD13854"/>
      <c r="AE13854"/>
    </row>
    <row r="13855" spans="28:31" ht="13" x14ac:dyDescent="0.3">
      <c r="AB13855"/>
      <c r="AC13855"/>
      <c r="AD13855"/>
      <c r="AE13855"/>
    </row>
    <row r="13856" spans="28:31" ht="13" x14ac:dyDescent="0.3">
      <c r="AB13856"/>
      <c r="AC13856"/>
      <c r="AD13856"/>
      <c r="AE13856"/>
    </row>
    <row r="13857" spans="28:31" ht="13" x14ac:dyDescent="0.3">
      <c r="AB13857"/>
      <c r="AC13857"/>
      <c r="AD13857"/>
      <c r="AE13857"/>
    </row>
    <row r="13858" spans="28:31" ht="13" x14ac:dyDescent="0.3">
      <c r="AB13858"/>
      <c r="AC13858"/>
      <c r="AD13858"/>
      <c r="AE13858"/>
    </row>
    <row r="13859" spans="28:31" ht="13" x14ac:dyDescent="0.3">
      <c r="AB13859"/>
      <c r="AC13859"/>
      <c r="AD13859"/>
      <c r="AE13859"/>
    </row>
    <row r="13860" spans="28:31" ht="13" x14ac:dyDescent="0.3">
      <c r="AB13860"/>
      <c r="AC13860"/>
      <c r="AD13860"/>
      <c r="AE13860"/>
    </row>
    <row r="13861" spans="28:31" ht="13" x14ac:dyDescent="0.3">
      <c r="AB13861"/>
      <c r="AC13861"/>
      <c r="AD13861"/>
      <c r="AE13861"/>
    </row>
    <row r="13862" spans="28:31" ht="13" x14ac:dyDescent="0.3">
      <c r="AB13862"/>
      <c r="AC13862"/>
      <c r="AD13862"/>
      <c r="AE13862"/>
    </row>
    <row r="13863" spans="28:31" ht="13" x14ac:dyDescent="0.3">
      <c r="AB13863"/>
      <c r="AC13863"/>
      <c r="AD13863"/>
      <c r="AE13863"/>
    </row>
    <row r="13864" spans="28:31" ht="13" x14ac:dyDescent="0.3">
      <c r="AB13864"/>
      <c r="AC13864"/>
      <c r="AD13864"/>
      <c r="AE13864"/>
    </row>
    <row r="13865" spans="28:31" ht="13" x14ac:dyDescent="0.3">
      <c r="AB13865"/>
      <c r="AC13865"/>
      <c r="AD13865"/>
      <c r="AE13865"/>
    </row>
    <row r="13866" spans="28:31" ht="13" x14ac:dyDescent="0.3">
      <c r="AB13866"/>
      <c r="AC13866"/>
      <c r="AD13866"/>
      <c r="AE13866"/>
    </row>
    <row r="13867" spans="28:31" ht="13" x14ac:dyDescent="0.3">
      <c r="AB13867"/>
      <c r="AC13867"/>
      <c r="AD13867"/>
      <c r="AE13867"/>
    </row>
    <row r="13868" spans="28:31" ht="13" x14ac:dyDescent="0.3">
      <c r="AB13868"/>
      <c r="AC13868"/>
      <c r="AD13868"/>
      <c r="AE13868"/>
    </row>
    <row r="13869" spans="28:31" ht="13" x14ac:dyDescent="0.3">
      <c r="AB13869"/>
      <c r="AC13869"/>
      <c r="AD13869"/>
      <c r="AE13869"/>
    </row>
    <row r="13870" spans="28:31" ht="13" x14ac:dyDescent="0.3">
      <c r="AB13870"/>
      <c r="AC13870"/>
      <c r="AD13870"/>
      <c r="AE13870"/>
    </row>
    <row r="13871" spans="28:31" ht="13" x14ac:dyDescent="0.3">
      <c r="AB13871"/>
      <c r="AC13871"/>
      <c r="AD13871"/>
      <c r="AE13871"/>
    </row>
    <row r="13872" spans="28:31" ht="13" x14ac:dyDescent="0.3">
      <c r="AB13872"/>
      <c r="AC13872"/>
      <c r="AD13872"/>
      <c r="AE13872"/>
    </row>
    <row r="13873" spans="28:31" ht="13" x14ac:dyDescent="0.3">
      <c r="AB13873"/>
      <c r="AC13873"/>
      <c r="AD13873"/>
      <c r="AE13873"/>
    </row>
    <row r="13874" spans="28:31" ht="13" x14ac:dyDescent="0.3">
      <c r="AB13874"/>
      <c r="AC13874"/>
      <c r="AD13874"/>
      <c r="AE13874"/>
    </row>
    <row r="13875" spans="28:31" ht="13" x14ac:dyDescent="0.3">
      <c r="AB13875"/>
      <c r="AC13875"/>
      <c r="AD13875"/>
      <c r="AE13875"/>
    </row>
    <row r="13876" spans="28:31" ht="13" x14ac:dyDescent="0.3">
      <c r="AB13876"/>
      <c r="AC13876"/>
      <c r="AD13876"/>
      <c r="AE13876"/>
    </row>
    <row r="13877" spans="28:31" ht="13" x14ac:dyDescent="0.3">
      <c r="AB13877"/>
      <c r="AC13877"/>
      <c r="AD13877"/>
      <c r="AE13877"/>
    </row>
    <row r="13878" spans="28:31" ht="13" x14ac:dyDescent="0.3">
      <c r="AB13878"/>
      <c r="AC13878"/>
      <c r="AD13878"/>
      <c r="AE13878"/>
    </row>
    <row r="13879" spans="28:31" ht="13" x14ac:dyDescent="0.3">
      <c r="AB13879"/>
      <c r="AC13879"/>
      <c r="AD13879"/>
      <c r="AE13879"/>
    </row>
    <row r="13880" spans="28:31" ht="13" x14ac:dyDescent="0.3">
      <c r="AB13880"/>
      <c r="AC13880"/>
      <c r="AD13880"/>
      <c r="AE13880"/>
    </row>
    <row r="13881" spans="28:31" ht="13" x14ac:dyDescent="0.3">
      <c r="AB13881"/>
      <c r="AC13881"/>
      <c r="AD13881"/>
      <c r="AE13881"/>
    </row>
    <row r="13882" spans="28:31" ht="13" x14ac:dyDescent="0.3">
      <c r="AB13882"/>
      <c r="AC13882"/>
      <c r="AD13882"/>
      <c r="AE13882"/>
    </row>
    <row r="13883" spans="28:31" ht="13" x14ac:dyDescent="0.3">
      <c r="AB13883"/>
      <c r="AC13883"/>
      <c r="AD13883"/>
      <c r="AE13883"/>
    </row>
    <row r="13884" spans="28:31" ht="13" x14ac:dyDescent="0.3">
      <c r="AB13884"/>
      <c r="AC13884"/>
      <c r="AD13884"/>
      <c r="AE13884"/>
    </row>
    <row r="13885" spans="28:31" ht="13" x14ac:dyDescent="0.3">
      <c r="AB13885"/>
      <c r="AC13885"/>
      <c r="AD13885"/>
      <c r="AE13885"/>
    </row>
    <row r="13886" spans="28:31" ht="13" x14ac:dyDescent="0.3">
      <c r="AB13886"/>
      <c r="AC13886"/>
      <c r="AD13886"/>
      <c r="AE13886"/>
    </row>
    <row r="13887" spans="28:31" ht="13" x14ac:dyDescent="0.3">
      <c r="AB13887"/>
      <c r="AC13887"/>
      <c r="AD13887"/>
      <c r="AE13887"/>
    </row>
    <row r="13888" spans="28:31" ht="13" x14ac:dyDescent="0.3">
      <c r="AB13888"/>
      <c r="AC13888"/>
      <c r="AD13888"/>
      <c r="AE13888"/>
    </row>
    <row r="13889" spans="28:31" ht="13" x14ac:dyDescent="0.3">
      <c r="AB13889"/>
      <c r="AC13889"/>
      <c r="AD13889"/>
      <c r="AE13889"/>
    </row>
    <row r="13890" spans="28:31" ht="13" x14ac:dyDescent="0.3">
      <c r="AB13890"/>
      <c r="AC13890"/>
      <c r="AD13890"/>
      <c r="AE13890"/>
    </row>
    <row r="13891" spans="28:31" ht="13" x14ac:dyDescent="0.3">
      <c r="AB13891"/>
      <c r="AC13891"/>
      <c r="AD13891"/>
      <c r="AE13891"/>
    </row>
    <row r="13892" spans="28:31" ht="13" x14ac:dyDescent="0.3">
      <c r="AB13892"/>
      <c r="AC13892"/>
      <c r="AD13892"/>
      <c r="AE13892"/>
    </row>
    <row r="13893" spans="28:31" ht="13" x14ac:dyDescent="0.3">
      <c r="AB13893"/>
      <c r="AC13893"/>
      <c r="AD13893"/>
      <c r="AE13893"/>
    </row>
    <row r="13894" spans="28:31" ht="13" x14ac:dyDescent="0.3">
      <c r="AB13894"/>
      <c r="AC13894"/>
      <c r="AD13894"/>
      <c r="AE13894"/>
    </row>
    <row r="13895" spans="28:31" ht="13" x14ac:dyDescent="0.3">
      <c r="AB13895"/>
      <c r="AC13895"/>
      <c r="AD13895"/>
      <c r="AE13895"/>
    </row>
    <row r="13896" spans="28:31" ht="13" x14ac:dyDescent="0.3">
      <c r="AB13896"/>
      <c r="AC13896"/>
      <c r="AD13896"/>
      <c r="AE13896"/>
    </row>
    <row r="13897" spans="28:31" ht="13" x14ac:dyDescent="0.3">
      <c r="AB13897"/>
      <c r="AC13897"/>
      <c r="AD13897"/>
      <c r="AE13897"/>
    </row>
    <row r="13898" spans="28:31" ht="13" x14ac:dyDescent="0.3">
      <c r="AB13898"/>
      <c r="AC13898"/>
      <c r="AD13898"/>
      <c r="AE13898"/>
    </row>
    <row r="13899" spans="28:31" ht="13" x14ac:dyDescent="0.3">
      <c r="AB13899"/>
      <c r="AC13899"/>
      <c r="AD13899"/>
      <c r="AE13899"/>
    </row>
    <row r="13900" spans="28:31" ht="13" x14ac:dyDescent="0.3">
      <c r="AB13900"/>
      <c r="AC13900"/>
      <c r="AD13900"/>
      <c r="AE13900"/>
    </row>
    <row r="13901" spans="28:31" ht="13" x14ac:dyDescent="0.3">
      <c r="AB13901"/>
      <c r="AC13901"/>
      <c r="AD13901"/>
      <c r="AE13901"/>
    </row>
    <row r="13902" spans="28:31" ht="13" x14ac:dyDescent="0.3">
      <c r="AB13902"/>
      <c r="AC13902"/>
      <c r="AD13902"/>
      <c r="AE13902"/>
    </row>
    <row r="13903" spans="28:31" ht="13" x14ac:dyDescent="0.3">
      <c r="AB13903"/>
      <c r="AC13903"/>
      <c r="AD13903"/>
      <c r="AE13903"/>
    </row>
    <row r="13904" spans="28:31" ht="13" x14ac:dyDescent="0.3">
      <c r="AB13904"/>
      <c r="AC13904"/>
      <c r="AD13904"/>
      <c r="AE13904"/>
    </row>
    <row r="13905" spans="28:31" ht="13" x14ac:dyDescent="0.3">
      <c r="AB13905"/>
      <c r="AC13905"/>
      <c r="AD13905"/>
      <c r="AE13905"/>
    </row>
    <row r="13906" spans="28:31" ht="13" x14ac:dyDescent="0.3">
      <c r="AB13906"/>
      <c r="AC13906"/>
      <c r="AD13906"/>
      <c r="AE13906"/>
    </row>
    <row r="13907" spans="28:31" ht="13" x14ac:dyDescent="0.3">
      <c r="AB13907"/>
      <c r="AC13907"/>
      <c r="AD13907"/>
      <c r="AE13907"/>
    </row>
    <row r="13908" spans="28:31" ht="13" x14ac:dyDescent="0.3">
      <c r="AB13908"/>
      <c r="AC13908"/>
      <c r="AD13908"/>
      <c r="AE13908"/>
    </row>
    <row r="13909" spans="28:31" ht="13" x14ac:dyDescent="0.3">
      <c r="AB13909"/>
      <c r="AC13909"/>
      <c r="AD13909"/>
      <c r="AE13909"/>
    </row>
    <row r="13910" spans="28:31" ht="13" x14ac:dyDescent="0.3">
      <c r="AB13910"/>
      <c r="AC13910"/>
      <c r="AD13910"/>
      <c r="AE13910"/>
    </row>
    <row r="13911" spans="28:31" ht="13" x14ac:dyDescent="0.3">
      <c r="AB13911"/>
      <c r="AC13911"/>
      <c r="AD13911"/>
      <c r="AE13911"/>
    </row>
    <row r="13912" spans="28:31" ht="13" x14ac:dyDescent="0.3">
      <c r="AB13912"/>
      <c r="AC13912"/>
      <c r="AD13912"/>
      <c r="AE13912"/>
    </row>
    <row r="13913" spans="28:31" ht="13" x14ac:dyDescent="0.3">
      <c r="AB13913"/>
      <c r="AC13913"/>
      <c r="AD13913"/>
      <c r="AE13913"/>
    </row>
    <row r="13914" spans="28:31" ht="13" x14ac:dyDescent="0.3">
      <c r="AB13914"/>
      <c r="AC13914"/>
      <c r="AD13914"/>
      <c r="AE13914"/>
    </row>
    <row r="13915" spans="28:31" ht="13" x14ac:dyDescent="0.3">
      <c r="AB13915"/>
      <c r="AC13915"/>
      <c r="AD13915"/>
      <c r="AE13915"/>
    </row>
    <row r="13916" spans="28:31" ht="13" x14ac:dyDescent="0.3">
      <c r="AB13916"/>
      <c r="AC13916"/>
      <c r="AD13916"/>
      <c r="AE13916"/>
    </row>
    <row r="13917" spans="28:31" ht="13" x14ac:dyDescent="0.3">
      <c r="AB13917"/>
      <c r="AC13917"/>
      <c r="AD13917"/>
      <c r="AE13917"/>
    </row>
    <row r="13918" spans="28:31" ht="13" x14ac:dyDescent="0.3">
      <c r="AB13918"/>
      <c r="AC13918"/>
      <c r="AD13918"/>
      <c r="AE13918"/>
    </row>
    <row r="13919" spans="28:31" ht="13" x14ac:dyDescent="0.3">
      <c r="AB13919"/>
      <c r="AC13919"/>
      <c r="AD13919"/>
      <c r="AE13919"/>
    </row>
    <row r="13920" spans="28:31" ht="13" x14ac:dyDescent="0.3">
      <c r="AB13920"/>
      <c r="AC13920"/>
      <c r="AD13920"/>
      <c r="AE13920"/>
    </row>
    <row r="13921" spans="28:31" ht="13" x14ac:dyDescent="0.3">
      <c r="AB13921"/>
      <c r="AC13921"/>
      <c r="AD13921"/>
      <c r="AE13921"/>
    </row>
    <row r="13922" spans="28:31" ht="13" x14ac:dyDescent="0.3">
      <c r="AB13922"/>
      <c r="AC13922"/>
      <c r="AD13922"/>
      <c r="AE13922"/>
    </row>
    <row r="13923" spans="28:31" ht="13" x14ac:dyDescent="0.3">
      <c r="AB13923"/>
      <c r="AC13923"/>
      <c r="AD13923"/>
      <c r="AE13923"/>
    </row>
    <row r="13924" spans="28:31" ht="13" x14ac:dyDescent="0.3">
      <c r="AB13924"/>
      <c r="AC13924"/>
      <c r="AD13924"/>
      <c r="AE13924"/>
    </row>
    <row r="13925" spans="28:31" ht="13" x14ac:dyDescent="0.3">
      <c r="AB13925"/>
      <c r="AC13925"/>
      <c r="AD13925"/>
      <c r="AE13925"/>
    </row>
    <row r="13926" spans="28:31" ht="13" x14ac:dyDescent="0.3">
      <c r="AB13926"/>
      <c r="AC13926"/>
      <c r="AD13926"/>
      <c r="AE13926"/>
    </row>
    <row r="13927" spans="28:31" ht="13" x14ac:dyDescent="0.3">
      <c r="AB13927"/>
      <c r="AC13927"/>
      <c r="AD13927"/>
      <c r="AE13927"/>
    </row>
    <row r="13928" spans="28:31" ht="13" x14ac:dyDescent="0.3">
      <c r="AB13928"/>
      <c r="AC13928"/>
      <c r="AD13928"/>
      <c r="AE13928"/>
    </row>
    <row r="13929" spans="28:31" ht="13" x14ac:dyDescent="0.3">
      <c r="AB13929"/>
      <c r="AC13929"/>
      <c r="AD13929"/>
      <c r="AE13929"/>
    </row>
    <row r="13930" spans="28:31" ht="13" x14ac:dyDescent="0.3">
      <c r="AB13930"/>
      <c r="AC13930"/>
      <c r="AD13930"/>
      <c r="AE13930"/>
    </row>
    <row r="13931" spans="28:31" ht="13" x14ac:dyDescent="0.3">
      <c r="AB13931"/>
      <c r="AC13931"/>
      <c r="AD13931"/>
      <c r="AE13931"/>
    </row>
    <row r="13932" spans="28:31" ht="13" x14ac:dyDescent="0.3">
      <c r="AB13932"/>
      <c r="AC13932"/>
      <c r="AD13932"/>
      <c r="AE13932"/>
    </row>
    <row r="13933" spans="28:31" ht="13" x14ac:dyDescent="0.3">
      <c r="AB13933"/>
      <c r="AC13933"/>
      <c r="AD13933"/>
      <c r="AE13933"/>
    </row>
    <row r="13934" spans="28:31" ht="13" x14ac:dyDescent="0.3">
      <c r="AB13934"/>
      <c r="AC13934"/>
      <c r="AD13934"/>
      <c r="AE13934"/>
    </row>
    <row r="13935" spans="28:31" ht="13" x14ac:dyDescent="0.3">
      <c r="AB13935"/>
      <c r="AC13935"/>
      <c r="AD13935"/>
      <c r="AE13935"/>
    </row>
    <row r="13936" spans="28:31" ht="13" x14ac:dyDescent="0.3">
      <c r="AB13936"/>
      <c r="AC13936"/>
      <c r="AD13936"/>
      <c r="AE13936"/>
    </row>
    <row r="13937" spans="28:31" ht="13" x14ac:dyDescent="0.3">
      <c r="AB13937"/>
      <c r="AC13937"/>
      <c r="AD13937"/>
      <c r="AE13937"/>
    </row>
    <row r="13938" spans="28:31" ht="13" x14ac:dyDescent="0.3">
      <c r="AB13938"/>
      <c r="AC13938"/>
      <c r="AD13938"/>
      <c r="AE13938"/>
    </row>
    <row r="13939" spans="28:31" ht="13" x14ac:dyDescent="0.3">
      <c r="AB13939"/>
      <c r="AC13939"/>
      <c r="AD13939"/>
      <c r="AE13939"/>
    </row>
    <row r="13940" spans="28:31" ht="13" x14ac:dyDescent="0.3">
      <c r="AB13940"/>
      <c r="AC13940"/>
      <c r="AD13940"/>
      <c r="AE13940"/>
    </row>
    <row r="13941" spans="28:31" ht="13" x14ac:dyDescent="0.3">
      <c r="AB13941"/>
      <c r="AC13941"/>
      <c r="AD13941"/>
      <c r="AE13941"/>
    </row>
    <row r="13942" spans="28:31" ht="13" x14ac:dyDescent="0.3">
      <c r="AB13942"/>
      <c r="AC13942"/>
      <c r="AD13942"/>
      <c r="AE13942"/>
    </row>
    <row r="13943" spans="28:31" ht="13" x14ac:dyDescent="0.3">
      <c r="AB13943"/>
      <c r="AC13943"/>
      <c r="AD13943"/>
      <c r="AE13943"/>
    </row>
    <row r="13944" spans="28:31" ht="13" x14ac:dyDescent="0.3">
      <c r="AB13944"/>
      <c r="AC13944"/>
      <c r="AD13944"/>
      <c r="AE13944"/>
    </row>
    <row r="13945" spans="28:31" ht="13" x14ac:dyDescent="0.3">
      <c r="AB13945"/>
      <c r="AC13945"/>
      <c r="AD13945"/>
      <c r="AE13945"/>
    </row>
    <row r="13946" spans="28:31" ht="13" x14ac:dyDescent="0.3">
      <c r="AB13946"/>
      <c r="AC13946"/>
      <c r="AD13946"/>
      <c r="AE13946"/>
    </row>
    <row r="13947" spans="28:31" ht="13" x14ac:dyDescent="0.3">
      <c r="AB13947"/>
      <c r="AC13947"/>
      <c r="AD13947"/>
      <c r="AE13947"/>
    </row>
    <row r="13948" spans="28:31" ht="13" x14ac:dyDescent="0.3">
      <c r="AB13948"/>
      <c r="AC13948"/>
      <c r="AD13948"/>
      <c r="AE13948"/>
    </row>
    <row r="13949" spans="28:31" ht="13" x14ac:dyDescent="0.3">
      <c r="AB13949"/>
      <c r="AC13949"/>
      <c r="AD13949"/>
      <c r="AE13949"/>
    </row>
    <row r="13950" spans="28:31" ht="13" x14ac:dyDescent="0.3">
      <c r="AB13950"/>
      <c r="AC13950"/>
      <c r="AD13950"/>
      <c r="AE13950"/>
    </row>
    <row r="13951" spans="28:31" ht="13" x14ac:dyDescent="0.3">
      <c r="AB13951"/>
      <c r="AC13951"/>
      <c r="AD13951"/>
      <c r="AE13951"/>
    </row>
    <row r="13952" spans="28:31" ht="13" x14ac:dyDescent="0.3">
      <c r="AB13952"/>
      <c r="AC13952"/>
      <c r="AD13952"/>
      <c r="AE13952"/>
    </row>
    <row r="13953" spans="28:31" ht="13" x14ac:dyDescent="0.3">
      <c r="AB13953"/>
      <c r="AC13953"/>
      <c r="AD13953"/>
      <c r="AE13953"/>
    </row>
    <row r="13954" spans="28:31" ht="13" x14ac:dyDescent="0.3">
      <c r="AB13954"/>
      <c r="AC13954"/>
      <c r="AD13954"/>
      <c r="AE13954"/>
    </row>
    <row r="13955" spans="28:31" ht="13" x14ac:dyDescent="0.3">
      <c r="AB13955"/>
      <c r="AC13955"/>
      <c r="AD13955"/>
      <c r="AE13955"/>
    </row>
    <row r="13956" spans="28:31" ht="13" x14ac:dyDescent="0.3">
      <c r="AB13956"/>
      <c r="AC13956"/>
      <c r="AD13956"/>
      <c r="AE13956"/>
    </row>
    <row r="13957" spans="28:31" ht="13" x14ac:dyDescent="0.3">
      <c r="AB13957"/>
      <c r="AC13957"/>
      <c r="AD13957"/>
      <c r="AE13957"/>
    </row>
    <row r="13958" spans="28:31" ht="13" x14ac:dyDescent="0.3">
      <c r="AB13958"/>
      <c r="AC13958"/>
      <c r="AD13958"/>
      <c r="AE13958"/>
    </row>
    <row r="13959" spans="28:31" ht="13" x14ac:dyDescent="0.3">
      <c r="AB13959"/>
      <c r="AC13959"/>
      <c r="AD13959"/>
      <c r="AE13959"/>
    </row>
    <row r="13960" spans="28:31" ht="13" x14ac:dyDescent="0.3">
      <c r="AB13960"/>
      <c r="AC13960"/>
      <c r="AD13960"/>
      <c r="AE13960"/>
    </row>
    <row r="13961" spans="28:31" ht="13" x14ac:dyDescent="0.3">
      <c r="AB13961"/>
      <c r="AC13961"/>
      <c r="AD13961"/>
      <c r="AE13961"/>
    </row>
    <row r="13962" spans="28:31" ht="13" x14ac:dyDescent="0.3">
      <c r="AB13962"/>
      <c r="AC13962"/>
      <c r="AD13962"/>
      <c r="AE13962"/>
    </row>
    <row r="13963" spans="28:31" ht="13" x14ac:dyDescent="0.3">
      <c r="AB13963"/>
      <c r="AC13963"/>
      <c r="AD13963"/>
      <c r="AE13963"/>
    </row>
    <row r="13964" spans="28:31" ht="13" x14ac:dyDescent="0.3">
      <c r="AB13964"/>
      <c r="AC13964"/>
      <c r="AD13964"/>
      <c r="AE13964"/>
    </row>
    <row r="13965" spans="28:31" ht="13" x14ac:dyDescent="0.3">
      <c r="AB13965"/>
      <c r="AC13965"/>
      <c r="AD13965"/>
      <c r="AE13965"/>
    </row>
    <row r="13966" spans="28:31" ht="13" x14ac:dyDescent="0.3">
      <c r="AB13966"/>
      <c r="AC13966"/>
      <c r="AD13966"/>
      <c r="AE13966"/>
    </row>
    <row r="13967" spans="28:31" ht="13" x14ac:dyDescent="0.3">
      <c r="AB13967"/>
      <c r="AC13967"/>
      <c r="AD13967"/>
      <c r="AE13967"/>
    </row>
    <row r="13968" spans="28:31" ht="13" x14ac:dyDescent="0.3">
      <c r="AB13968"/>
      <c r="AC13968"/>
      <c r="AD13968"/>
      <c r="AE13968"/>
    </row>
    <row r="13969" spans="28:31" ht="13" x14ac:dyDescent="0.3">
      <c r="AB13969"/>
      <c r="AC13969"/>
      <c r="AD13969"/>
      <c r="AE13969"/>
    </row>
    <row r="13970" spans="28:31" ht="13" x14ac:dyDescent="0.3">
      <c r="AB13970"/>
      <c r="AC13970"/>
      <c r="AD13970"/>
      <c r="AE13970"/>
    </row>
    <row r="13971" spans="28:31" ht="13" x14ac:dyDescent="0.3">
      <c r="AB13971"/>
      <c r="AC13971"/>
      <c r="AD13971"/>
      <c r="AE13971"/>
    </row>
    <row r="13972" spans="28:31" ht="13" x14ac:dyDescent="0.3">
      <c r="AB13972"/>
      <c r="AC13972"/>
      <c r="AD13972"/>
      <c r="AE13972"/>
    </row>
    <row r="13973" spans="28:31" ht="13" x14ac:dyDescent="0.3">
      <c r="AB13973"/>
      <c r="AC13973"/>
      <c r="AD13973"/>
      <c r="AE13973"/>
    </row>
    <row r="13974" spans="28:31" ht="13" x14ac:dyDescent="0.3">
      <c r="AB13974"/>
      <c r="AC13974"/>
      <c r="AD13974"/>
      <c r="AE13974"/>
    </row>
    <row r="13975" spans="28:31" ht="13" x14ac:dyDescent="0.3">
      <c r="AB13975"/>
      <c r="AC13975"/>
      <c r="AD13975"/>
      <c r="AE13975"/>
    </row>
    <row r="13976" spans="28:31" ht="13" x14ac:dyDescent="0.3">
      <c r="AB13976"/>
      <c r="AC13976"/>
      <c r="AD13976"/>
      <c r="AE13976"/>
    </row>
    <row r="13977" spans="28:31" ht="13" x14ac:dyDescent="0.3">
      <c r="AB13977"/>
      <c r="AC13977"/>
      <c r="AD13977"/>
      <c r="AE13977"/>
    </row>
    <row r="13978" spans="28:31" ht="13" x14ac:dyDescent="0.3">
      <c r="AB13978"/>
      <c r="AC13978"/>
      <c r="AD13978"/>
      <c r="AE13978"/>
    </row>
    <row r="13979" spans="28:31" ht="13" x14ac:dyDescent="0.3">
      <c r="AB13979"/>
      <c r="AC13979"/>
      <c r="AD13979"/>
      <c r="AE13979"/>
    </row>
    <row r="13980" spans="28:31" ht="13" x14ac:dyDescent="0.3">
      <c r="AB13980"/>
      <c r="AC13980"/>
      <c r="AD13980"/>
      <c r="AE13980"/>
    </row>
    <row r="13981" spans="28:31" ht="13" x14ac:dyDescent="0.3">
      <c r="AB13981"/>
      <c r="AC13981"/>
      <c r="AD13981"/>
      <c r="AE13981"/>
    </row>
    <row r="13982" spans="28:31" ht="13" x14ac:dyDescent="0.3">
      <c r="AB13982"/>
      <c r="AC13982"/>
      <c r="AD13982"/>
      <c r="AE13982"/>
    </row>
    <row r="13983" spans="28:31" ht="13" x14ac:dyDescent="0.3">
      <c r="AB13983"/>
      <c r="AC13983"/>
      <c r="AD13983"/>
      <c r="AE13983"/>
    </row>
    <row r="13984" spans="28:31" ht="13" x14ac:dyDescent="0.3">
      <c r="AB13984"/>
      <c r="AC13984"/>
      <c r="AD13984"/>
      <c r="AE13984"/>
    </row>
    <row r="13985" spans="28:31" ht="13" x14ac:dyDescent="0.3">
      <c r="AB13985"/>
      <c r="AC13985"/>
      <c r="AD13985"/>
      <c r="AE13985"/>
    </row>
    <row r="13986" spans="28:31" ht="13" x14ac:dyDescent="0.3">
      <c r="AB13986"/>
      <c r="AC13986"/>
      <c r="AD13986"/>
      <c r="AE13986"/>
    </row>
    <row r="13987" spans="28:31" ht="13" x14ac:dyDescent="0.3">
      <c r="AB13987"/>
      <c r="AC13987"/>
      <c r="AD13987"/>
      <c r="AE13987"/>
    </row>
    <row r="13988" spans="28:31" ht="13" x14ac:dyDescent="0.3">
      <c r="AB13988"/>
      <c r="AC13988"/>
      <c r="AD13988"/>
      <c r="AE13988"/>
    </row>
    <row r="13989" spans="28:31" ht="13" x14ac:dyDescent="0.3">
      <c r="AB13989"/>
      <c r="AC13989"/>
      <c r="AD13989"/>
      <c r="AE13989"/>
    </row>
    <row r="13990" spans="28:31" ht="13" x14ac:dyDescent="0.3">
      <c r="AB13990"/>
      <c r="AC13990"/>
      <c r="AD13990"/>
      <c r="AE13990"/>
    </row>
    <row r="13991" spans="28:31" ht="13" x14ac:dyDescent="0.3">
      <c r="AB13991"/>
      <c r="AC13991"/>
      <c r="AD13991"/>
      <c r="AE13991"/>
    </row>
    <row r="13992" spans="28:31" ht="13" x14ac:dyDescent="0.3">
      <c r="AB13992"/>
      <c r="AC13992"/>
      <c r="AD13992"/>
      <c r="AE13992"/>
    </row>
    <row r="13993" spans="28:31" ht="13" x14ac:dyDescent="0.3">
      <c r="AB13993"/>
      <c r="AC13993"/>
      <c r="AD13993"/>
      <c r="AE13993"/>
    </row>
    <row r="13994" spans="28:31" ht="13" x14ac:dyDescent="0.3">
      <c r="AB13994"/>
      <c r="AC13994"/>
      <c r="AD13994"/>
      <c r="AE13994"/>
    </row>
    <row r="13995" spans="28:31" ht="13" x14ac:dyDescent="0.3">
      <c r="AB13995"/>
      <c r="AC13995"/>
      <c r="AD13995"/>
      <c r="AE13995"/>
    </row>
    <row r="13996" spans="28:31" ht="13" x14ac:dyDescent="0.3">
      <c r="AB13996"/>
      <c r="AC13996"/>
      <c r="AD13996"/>
      <c r="AE13996"/>
    </row>
    <row r="13997" spans="28:31" ht="13" x14ac:dyDescent="0.3">
      <c r="AB13997"/>
      <c r="AC13997"/>
      <c r="AD13997"/>
      <c r="AE13997"/>
    </row>
    <row r="13998" spans="28:31" ht="13" x14ac:dyDescent="0.3">
      <c r="AB13998"/>
      <c r="AC13998"/>
      <c r="AD13998"/>
      <c r="AE13998"/>
    </row>
    <row r="13999" spans="28:31" ht="13" x14ac:dyDescent="0.3">
      <c r="AB13999"/>
      <c r="AC13999"/>
      <c r="AD13999"/>
      <c r="AE13999"/>
    </row>
    <row r="14000" spans="28:31" ht="13" x14ac:dyDescent="0.3">
      <c r="AB14000"/>
      <c r="AC14000"/>
      <c r="AD14000"/>
      <c r="AE14000"/>
    </row>
    <row r="14001" spans="28:31" ht="13" x14ac:dyDescent="0.3">
      <c r="AB14001"/>
      <c r="AC14001"/>
      <c r="AD14001"/>
      <c r="AE14001"/>
    </row>
    <row r="14002" spans="28:31" ht="13" x14ac:dyDescent="0.3">
      <c r="AB14002"/>
      <c r="AC14002"/>
      <c r="AD14002"/>
      <c r="AE14002"/>
    </row>
    <row r="14003" spans="28:31" ht="13" x14ac:dyDescent="0.3">
      <c r="AB14003"/>
      <c r="AC14003"/>
      <c r="AD14003"/>
      <c r="AE14003"/>
    </row>
    <row r="14004" spans="28:31" ht="13" x14ac:dyDescent="0.3">
      <c r="AB14004"/>
      <c r="AC14004"/>
      <c r="AD14004"/>
      <c r="AE14004"/>
    </row>
    <row r="14005" spans="28:31" ht="13" x14ac:dyDescent="0.3">
      <c r="AB14005"/>
      <c r="AC14005"/>
      <c r="AD14005"/>
      <c r="AE14005"/>
    </row>
    <row r="14006" spans="28:31" ht="13" x14ac:dyDescent="0.3">
      <c r="AB14006"/>
      <c r="AC14006"/>
      <c r="AD14006"/>
      <c r="AE14006"/>
    </row>
    <row r="14007" spans="28:31" ht="13" x14ac:dyDescent="0.3">
      <c r="AB14007"/>
      <c r="AC14007"/>
      <c r="AD14007"/>
      <c r="AE14007"/>
    </row>
    <row r="14008" spans="28:31" ht="13" x14ac:dyDescent="0.3">
      <c r="AB14008"/>
      <c r="AC14008"/>
      <c r="AD14008"/>
      <c r="AE14008"/>
    </row>
    <row r="14009" spans="28:31" ht="13" x14ac:dyDescent="0.3">
      <c r="AB14009"/>
      <c r="AC14009"/>
      <c r="AD14009"/>
      <c r="AE14009"/>
    </row>
    <row r="14010" spans="28:31" ht="13" x14ac:dyDescent="0.3">
      <c r="AB14010"/>
      <c r="AC14010"/>
      <c r="AD14010"/>
      <c r="AE14010"/>
    </row>
    <row r="14011" spans="28:31" ht="13" x14ac:dyDescent="0.3">
      <c r="AB14011"/>
      <c r="AC14011"/>
      <c r="AD14011"/>
      <c r="AE14011"/>
    </row>
    <row r="14012" spans="28:31" ht="13" x14ac:dyDescent="0.3">
      <c r="AB14012"/>
      <c r="AC14012"/>
      <c r="AD14012"/>
      <c r="AE14012"/>
    </row>
    <row r="14013" spans="28:31" ht="13" x14ac:dyDescent="0.3">
      <c r="AB14013"/>
      <c r="AC14013"/>
      <c r="AD14013"/>
      <c r="AE14013"/>
    </row>
    <row r="14014" spans="28:31" ht="13" x14ac:dyDescent="0.3">
      <c r="AB14014"/>
      <c r="AC14014"/>
      <c r="AD14014"/>
      <c r="AE14014"/>
    </row>
    <row r="14015" spans="28:31" ht="13" x14ac:dyDescent="0.3">
      <c r="AB14015"/>
      <c r="AC14015"/>
      <c r="AD14015"/>
      <c r="AE14015"/>
    </row>
    <row r="14016" spans="28:31" ht="13" x14ac:dyDescent="0.3">
      <c r="AB14016"/>
      <c r="AC14016"/>
      <c r="AD14016"/>
      <c r="AE14016"/>
    </row>
    <row r="14017" spans="28:31" ht="13" x14ac:dyDescent="0.3">
      <c r="AB14017"/>
      <c r="AC14017"/>
      <c r="AD14017"/>
      <c r="AE14017"/>
    </row>
    <row r="14018" spans="28:31" ht="13" x14ac:dyDescent="0.3">
      <c r="AB14018"/>
      <c r="AC14018"/>
      <c r="AD14018"/>
      <c r="AE14018"/>
    </row>
    <row r="14019" spans="28:31" ht="13" x14ac:dyDescent="0.3">
      <c r="AB14019"/>
      <c r="AC14019"/>
      <c r="AD14019"/>
      <c r="AE14019"/>
    </row>
    <row r="14020" spans="28:31" ht="13" x14ac:dyDescent="0.3">
      <c r="AB14020"/>
      <c r="AC14020"/>
      <c r="AD14020"/>
      <c r="AE14020"/>
    </row>
    <row r="14021" spans="28:31" ht="13" x14ac:dyDescent="0.3">
      <c r="AB14021"/>
      <c r="AC14021"/>
      <c r="AD14021"/>
      <c r="AE14021"/>
    </row>
    <row r="14022" spans="28:31" ht="13" x14ac:dyDescent="0.3">
      <c r="AB14022"/>
      <c r="AC14022"/>
      <c r="AD14022"/>
      <c r="AE14022"/>
    </row>
    <row r="14023" spans="28:31" ht="13" x14ac:dyDescent="0.3">
      <c r="AB14023"/>
      <c r="AC14023"/>
      <c r="AD14023"/>
      <c r="AE14023"/>
    </row>
    <row r="14024" spans="28:31" ht="13" x14ac:dyDescent="0.3">
      <c r="AB14024"/>
      <c r="AC14024"/>
      <c r="AD14024"/>
      <c r="AE14024"/>
    </row>
    <row r="14025" spans="28:31" ht="13" x14ac:dyDescent="0.3">
      <c r="AB14025"/>
      <c r="AC14025"/>
      <c r="AD14025"/>
      <c r="AE14025"/>
    </row>
    <row r="14026" spans="28:31" ht="13" x14ac:dyDescent="0.3">
      <c r="AB14026"/>
      <c r="AC14026"/>
      <c r="AD14026"/>
      <c r="AE14026"/>
    </row>
    <row r="14027" spans="28:31" ht="13" x14ac:dyDescent="0.3">
      <c r="AB14027"/>
      <c r="AC14027"/>
      <c r="AD14027"/>
      <c r="AE14027"/>
    </row>
    <row r="14028" spans="28:31" ht="13" x14ac:dyDescent="0.3">
      <c r="AB14028"/>
      <c r="AC14028"/>
      <c r="AD14028"/>
      <c r="AE14028"/>
    </row>
    <row r="14029" spans="28:31" ht="13" x14ac:dyDescent="0.3">
      <c r="AB14029"/>
      <c r="AC14029"/>
      <c r="AD14029"/>
      <c r="AE14029"/>
    </row>
    <row r="14030" spans="28:31" ht="13" x14ac:dyDescent="0.3">
      <c r="AB14030"/>
      <c r="AC14030"/>
      <c r="AD14030"/>
      <c r="AE14030"/>
    </row>
    <row r="14031" spans="28:31" ht="13" x14ac:dyDescent="0.3">
      <c r="AB14031"/>
      <c r="AC14031"/>
      <c r="AD14031"/>
      <c r="AE14031"/>
    </row>
    <row r="14032" spans="28:31" ht="13" x14ac:dyDescent="0.3">
      <c r="AB14032"/>
      <c r="AC14032"/>
      <c r="AD14032"/>
      <c r="AE14032"/>
    </row>
    <row r="14033" spans="28:31" ht="13" x14ac:dyDescent="0.3">
      <c r="AB14033"/>
      <c r="AC14033"/>
      <c r="AD14033"/>
      <c r="AE14033"/>
    </row>
    <row r="14034" spans="28:31" ht="13" x14ac:dyDescent="0.3">
      <c r="AB14034"/>
      <c r="AC14034"/>
      <c r="AD14034"/>
      <c r="AE14034"/>
    </row>
    <row r="14035" spans="28:31" ht="13" x14ac:dyDescent="0.3">
      <c r="AB14035"/>
      <c r="AC14035"/>
      <c r="AD14035"/>
      <c r="AE14035"/>
    </row>
    <row r="14036" spans="28:31" ht="13" x14ac:dyDescent="0.3">
      <c r="AB14036"/>
      <c r="AC14036"/>
      <c r="AD14036"/>
      <c r="AE14036"/>
    </row>
    <row r="14037" spans="28:31" ht="13" x14ac:dyDescent="0.3">
      <c r="AB14037"/>
      <c r="AC14037"/>
      <c r="AD14037"/>
      <c r="AE14037"/>
    </row>
    <row r="14038" spans="28:31" ht="13" x14ac:dyDescent="0.3">
      <c r="AB14038"/>
      <c r="AC14038"/>
      <c r="AD14038"/>
      <c r="AE14038"/>
    </row>
    <row r="14039" spans="28:31" ht="13" x14ac:dyDescent="0.3">
      <c r="AB14039"/>
      <c r="AC14039"/>
      <c r="AD14039"/>
      <c r="AE14039"/>
    </row>
    <row r="14040" spans="28:31" ht="13" x14ac:dyDescent="0.3">
      <c r="AB14040"/>
      <c r="AC14040"/>
      <c r="AD14040"/>
      <c r="AE14040"/>
    </row>
    <row r="14041" spans="28:31" ht="13" x14ac:dyDescent="0.3">
      <c r="AB14041"/>
      <c r="AC14041"/>
      <c r="AD14041"/>
      <c r="AE14041"/>
    </row>
    <row r="14042" spans="28:31" ht="13" x14ac:dyDescent="0.3">
      <c r="AB14042"/>
      <c r="AC14042"/>
      <c r="AD14042"/>
      <c r="AE14042"/>
    </row>
    <row r="14043" spans="28:31" ht="13" x14ac:dyDescent="0.3">
      <c r="AB14043"/>
      <c r="AC14043"/>
      <c r="AD14043"/>
      <c r="AE14043"/>
    </row>
    <row r="14044" spans="28:31" ht="13" x14ac:dyDescent="0.3">
      <c r="AB14044"/>
      <c r="AC14044"/>
      <c r="AD14044"/>
      <c r="AE14044"/>
    </row>
    <row r="14045" spans="28:31" ht="13" x14ac:dyDescent="0.3">
      <c r="AB14045"/>
      <c r="AC14045"/>
      <c r="AD14045"/>
      <c r="AE14045"/>
    </row>
    <row r="14046" spans="28:31" ht="13" x14ac:dyDescent="0.3">
      <c r="AB14046"/>
      <c r="AC14046"/>
      <c r="AD14046"/>
      <c r="AE14046"/>
    </row>
    <row r="14047" spans="28:31" ht="13" x14ac:dyDescent="0.3">
      <c r="AB14047"/>
      <c r="AC14047"/>
      <c r="AD14047"/>
      <c r="AE14047"/>
    </row>
    <row r="14048" spans="28:31" ht="13" x14ac:dyDescent="0.3">
      <c r="AB14048"/>
      <c r="AC14048"/>
      <c r="AD14048"/>
      <c r="AE14048"/>
    </row>
    <row r="14049" spans="28:31" ht="13" x14ac:dyDescent="0.3">
      <c r="AB14049"/>
      <c r="AC14049"/>
      <c r="AD14049"/>
      <c r="AE14049"/>
    </row>
    <row r="14050" spans="28:31" ht="13" x14ac:dyDescent="0.3">
      <c r="AB14050"/>
      <c r="AC14050"/>
      <c r="AD14050"/>
      <c r="AE14050"/>
    </row>
    <row r="14051" spans="28:31" ht="13" x14ac:dyDescent="0.3">
      <c r="AB14051"/>
      <c r="AC14051"/>
      <c r="AD14051"/>
      <c r="AE14051"/>
    </row>
    <row r="14052" spans="28:31" ht="13" x14ac:dyDescent="0.3">
      <c r="AB14052"/>
      <c r="AC14052"/>
      <c r="AD14052"/>
      <c r="AE14052"/>
    </row>
    <row r="14053" spans="28:31" ht="13" x14ac:dyDescent="0.3">
      <c r="AB14053"/>
      <c r="AC14053"/>
      <c r="AD14053"/>
      <c r="AE14053"/>
    </row>
    <row r="14054" spans="28:31" ht="13" x14ac:dyDescent="0.3">
      <c r="AB14054"/>
      <c r="AC14054"/>
      <c r="AD14054"/>
      <c r="AE14054"/>
    </row>
    <row r="14055" spans="28:31" ht="13" x14ac:dyDescent="0.3">
      <c r="AB14055"/>
      <c r="AC14055"/>
      <c r="AD14055"/>
      <c r="AE14055"/>
    </row>
    <row r="14056" spans="28:31" ht="13" x14ac:dyDescent="0.3">
      <c r="AB14056"/>
      <c r="AC14056"/>
      <c r="AD14056"/>
      <c r="AE14056"/>
    </row>
    <row r="14057" spans="28:31" ht="13" x14ac:dyDescent="0.3">
      <c r="AB14057"/>
      <c r="AC14057"/>
      <c r="AD14057"/>
      <c r="AE14057"/>
    </row>
    <row r="14058" spans="28:31" ht="13" x14ac:dyDescent="0.3">
      <c r="AB14058"/>
      <c r="AC14058"/>
      <c r="AD14058"/>
      <c r="AE14058"/>
    </row>
    <row r="14059" spans="28:31" ht="13" x14ac:dyDescent="0.3">
      <c r="AB14059"/>
      <c r="AC14059"/>
      <c r="AD14059"/>
      <c r="AE14059"/>
    </row>
    <row r="14060" spans="28:31" ht="13" x14ac:dyDescent="0.3">
      <c r="AB14060"/>
      <c r="AC14060"/>
      <c r="AD14060"/>
      <c r="AE14060"/>
    </row>
    <row r="14061" spans="28:31" ht="13" x14ac:dyDescent="0.3">
      <c r="AB14061"/>
      <c r="AC14061"/>
      <c r="AD14061"/>
      <c r="AE14061"/>
    </row>
    <row r="14062" spans="28:31" ht="13" x14ac:dyDescent="0.3">
      <c r="AB14062"/>
      <c r="AC14062"/>
      <c r="AD14062"/>
      <c r="AE14062"/>
    </row>
    <row r="14063" spans="28:31" ht="13" x14ac:dyDescent="0.3">
      <c r="AB14063"/>
      <c r="AC14063"/>
      <c r="AD14063"/>
      <c r="AE14063"/>
    </row>
    <row r="14064" spans="28:31" ht="13" x14ac:dyDescent="0.3">
      <c r="AB14064"/>
      <c r="AC14064"/>
      <c r="AD14064"/>
      <c r="AE14064"/>
    </row>
    <row r="14065" spans="28:31" ht="13" x14ac:dyDescent="0.3">
      <c r="AB14065"/>
      <c r="AC14065"/>
      <c r="AD14065"/>
      <c r="AE14065"/>
    </row>
    <row r="14066" spans="28:31" ht="13" x14ac:dyDescent="0.3">
      <c r="AB14066"/>
      <c r="AC14066"/>
      <c r="AD14066"/>
      <c r="AE14066"/>
    </row>
    <row r="14067" spans="28:31" ht="13" x14ac:dyDescent="0.3">
      <c r="AB14067"/>
      <c r="AC14067"/>
      <c r="AD14067"/>
      <c r="AE14067"/>
    </row>
    <row r="14068" spans="28:31" ht="13" x14ac:dyDescent="0.3">
      <c r="AB14068"/>
      <c r="AC14068"/>
      <c r="AD14068"/>
      <c r="AE14068"/>
    </row>
    <row r="14069" spans="28:31" ht="13" x14ac:dyDescent="0.3">
      <c r="AB14069"/>
      <c r="AC14069"/>
      <c r="AD14069"/>
      <c r="AE14069"/>
    </row>
    <row r="14070" spans="28:31" ht="13" x14ac:dyDescent="0.3">
      <c r="AB14070"/>
      <c r="AC14070"/>
      <c r="AD14070"/>
      <c r="AE14070"/>
    </row>
    <row r="14071" spans="28:31" ht="13" x14ac:dyDescent="0.3">
      <c r="AB14071"/>
      <c r="AC14071"/>
      <c r="AD14071"/>
      <c r="AE14071"/>
    </row>
    <row r="14072" spans="28:31" ht="13" x14ac:dyDescent="0.3">
      <c r="AB14072"/>
      <c r="AC14072"/>
      <c r="AD14072"/>
      <c r="AE14072"/>
    </row>
    <row r="14073" spans="28:31" ht="13" x14ac:dyDescent="0.3">
      <c r="AB14073"/>
      <c r="AC14073"/>
      <c r="AD14073"/>
      <c r="AE14073"/>
    </row>
    <row r="14074" spans="28:31" ht="13" x14ac:dyDescent="0.3">
      <c r="AB14074"/>
      <c r="AC14074"/>
      <c r="AD14074"/>
      <c r="AE14074"/>
    </row>
    <row r="14075" spans="28:31" ht="13" x14ac:dyDescent="0.3">
      <c r="AB14075"/>
      <c r="AC14075"/>
      <c r="AD14075"/>
      <c r="AE14075"/>
    </row>
    <row r="14076" spans="28:31" ht="13" x14ac:dyDescent="0.3">
      <c r="AB14076"/>
      <c r="AC14076"/>
      <c r="AD14076"/>
      <c r="AE14076"/>
    </row>
    <row r="14077" spans="28:31" ht="13" x14ac:dyDescent="0.3">
      <c r="AB14077"/>
      <c r="AC14077"/>
      <c r="AD14077"/>
      <c r="AE14077"/>
    </row>
    <row r="14078" spans="28:31" ht="13" x14ac:dyDescent="0.3">
      <c r="AB14078"/>
      <c r="AC14078"/>
      <c r="AD14078"/>
      <c r="AE14078"/>
    </row>
    <row r="14079" spans="28:31" ht="13" x14ac:dyDescent="0.3">
      <c r="AB14079"/>
      <c r="AC14079"/>
      <c r="AD14079"/>
      <c r="AE14079"/>
    </row>
    <row r="14080" spans="28:31" ht="13" x14ac:dyDescent="0.3">
      <c r="AB14080"/>
      <c r="AC14080"/>
      <c r="AD14080"/>
      <c r="AE14080"/>
    </row>
    <row r="14081" spans="28:31" ht="13" x14ac:dyDescent="0.3">
      <c r="AB14081"/>
      <c r="AC14081"/>
      <c r="AD14081"/>
      <c r="AE14081"/>
    </row>
    <row r="14082" spans="28:31" ht="13" x14ac:dyDescent="0.3">
      <c r="AB14082"/>
      <c r="AC14082"/>
      <c r="AD14082"/>
      <c r="AE14082"/>
    </row>
    <row r="14083" spans="28:31" ht="13" x14ac:dyDescent="0.3">
      <c r="AB14083"/>
      <c r="AC14083"/>
      <c r="AD14083"/>
      <c r="AE14083"/>
    </row>
    <row r="14084" spans="28:31" ht="13" x14ac:dyDescent="0.3">
      <c r="AB14084"/>
      <c r="AC14084"/>
      <c r="AD14084"/>
      <c r="AE14084"/>
    </row>
    <row r="14085" spans="28:31" ht="13" x14ac:dyDescent="0.3">
      <c r="AB14085"/>
      <c r="AC14085"/>
      <c r="AD14085"/>
      <c r="AE14085"/>
    </row>
    <row r="14086" spans="28:31" ht="13" x14ac:dyDescent="0.3">
      <c r="AB14086"/>
      <c r="AC14086"/>
      <c r="AD14086"/>
      <c r="AE14086"/>
    </row>
    <row r="14087" spans="28:31" ht="13" x14ac:dyDescent="0.3">
      <c r="AB14087"/>
      <c r="AC14087"/>
      <c r="AD14087"/>
      <c r="AE14087"/>
    </row>
    <row r="14088" spans="28:31" ht="13" x14ac:dyDescent="0.3">
      <c r="AB14088"/>
      <c r="AC14088"/>
      <c r="AD14088"/>
      <c r="AE14088"/>
    </row>
    <row r="14089" spans="28:31" ht="13" x14ac:dyDescent="0.3">
      <c r="AB14089"/>
      <c r="AC14089"/>
      <c r="AD14089"/>
      <c r="AE14089"/>
    </row>
    <row r="14090" spans="28:31" ht="13" x14ac:dyDescent="0.3">
      <c r="AB14090"/>
      <c r="AC14090"/>
      <c r="AD14090"/>
      <c r="AE14090"/>
    </row>
    <row r="14091" spans="28:31" ht="13" x14ac:dyDescent="0.3">
      <c r="AB14091"/>
      <c r="AC14091"/>
      <c r="AD14091"/>
      <c r="AE14091"/>
    </row>
    <row r="14092" spans="28:31" ht="13" x14ac:dyDescent="0.3">
      <c r="AB14092"/>
      <c r="AC14092"/>
      <c r="AD14092"/>
      <c r="AE14092"/>
    </row>
    <row r="14093" spans="28:31" ht="13" x14ac:dyDescent="0.3">
      <c r="AB14093"/>
      <c r="AC14093"/>
      <c r="AD14093"/>
      <c r="AE14093"/>
    </row>
    <row r="14094" spans="28:31" ht="13" x14ac:dyDescent="0.3">
      <c r="AB14094"/>
      <c r="AC14094"/>
      <c r="AD14094"/>
      <c r="AE14094"/>
    </row>
    <row r="14095" spans="28:31" ht="13" x14ac:dyDescent="0.3">
      <c r="AB14095"/>
      <c r="AC14095"/>
      <c r="AD14095"/>
      <c r="AE14095"/>
    </row>
    <row r="14096" spans="28:31" ht="13" x14ac:dyDescent="0.3">
      <c r="AB14096"/>
      <c r="AC14096"/>
      <c r="AD14096"/>
      <c r="AE14096"/>
    </row>
    <row r="14097" spans="28:31" ht="13" x14ac:dyDescent="0.3">
      <c r="AB14097"/>
      <c r="AC14097"/>
      <c r="AD14097"/>
      <c r="AE14097"/>
    </row>
    <row r="14098" spans="28:31" ht="13" x14ac:dyDescent="0.3">
      <c r="AB14098"/>
      <c r="AC14098"/>
      <c r="AD14098"/>
      <c r="AE14098"/>
    </row>
    <row r="14099" spans="28:31" ht="13" x14ac:dyDescent="0.3">
      <c r="AB14099"/>
      <c r="AC14099"/>
      <c r="AD14099"/>
      <c r="AE14099"/>
    </row>
    <row r="14100" spans="28:31" ht="13" x14ac:dyDescent="0.3">
      <c r="AB14100"/>
      <c r="AC14100"/>
      <c r="AD14100"/>
      <c r="AE14100"/>
    </row>
    <row r="14101" spans="28:31" ht="13" x14ac:dyDescent="0.3">
      <c r="AB14101"/>
      <c r="AC14101"/>
      <c r="AD14101"/>
      <c r="AE14101"/>
    </row>
    <row r="14102" spans="28:31" ht="13" x14ac:dyDescent="0.3">
      <c r="AB14102"/>
      <c r="AC14102"/>
      <c r="AD14102"/>
      <c r="AE14102"/>
    </row>
    <row r="14103" spans="28:31" ht="13" x14ac:dyDescent="0.3">
      <c r="AB14103"/>
      <c r="AC14103"/>
      <c r="AD14103"/>
      <c r="AE14103"/>
    </row>
    <row r="14104" spans="28:31" ht="13" x14ac:dyDescent="0.3">
      <c r="AB14104"/>
      <c r="AC14104"/>
      <c r="AD14104"/>
      <c r="AE14104"/>
    </row>
    <row r="14105" spans="28:31" ht="13" x14ac:dyDescent="0.3">
      <c r="AB14105"/>
      <c r="AC14105"/>
      <c r="AD14105"/>
      <c r="AE14105"/>
    </row>
    <row r="14106" spans="28:31" ht="13" x14ac:dyDescent="0.3">
      <c r="AB14106"/>
      <c r="AC14106"/>
      <c r="AD14106"/>
      <c r="AE14106"/>
    </row>
    <row r="14107" spans="28:31" ht="13" x14ac:dyDescent="0.3">
      <c r="AB14107"/>
      <c r="AC14107"/>
      <c r="AD14107"/>
      <c r="AE14107"/>
    </row>
    <row r="14108" spans="28:31" ht="13" x14ac:dyDescent="0.3">
      <c r="AB14108"/>
      <c r="AC14108"/>
      <c r="AD14108"/>
      <c r="AE14108"/>
    </row>
    <row r="14109" spans="28:31" ht="13" x14ac:dyDescent="0.3">
      <c r="AB14109"/>
      <c r="AC14109"/>
      <c r="AD14109"/>
      <c r="AE14109"/>
    </row>
    <row r="14110" spans="28:31" ht="13" x14ac:dyDescent="0.3">
      <c r="AB14110"/>
      <c r="AC14110"/>
      <c r="AD14110"/>
      <c r="AE14110"/>
    </row>
    <row r="14111" spans="28:31" ht="13" x14ac:dyDescent="0.3">
      <c r="AB14111"/>
      <c r="AC14111"/>
      <c r="AD14111"/>
      <c r="AE14111"/>
    </row>
    <row r="14112" spans="28:31" ht="13" x14ac:dyDescent="0.3">
      <c r="AB14112"/>
      <c r="AC14112"/>
      <c r="AD14112"/>
      <c r="AE14112"/>
    </row>
    <row r="14113" spans="28:31" ht="13" x14ac:dyDescent="0.3">
      <c r="AB14113"/>
      <c r="AC14113"/>
      <c r="AD14113"/>
      <c r="AE14113"/>
    </row>
    <row r="14114" spans="28:31" ht="13" x14ac:dyDescent="0.3">
      <c r="AB14114"/>
      <c r="AC14114"/>
      <c r="AD14114"/>
      <c r="AE14114"/>
    </row>
    <row r="14115" spans="28:31" ht="13" x14ac:dyDescent="0.3">
      <c r="AB14115"/>
      <c r="AC14115"/>
      <c r="AD14115"/>
      <c r="AE14115"/>
    </row>
    <row r="14116" spans="28:31" ht="13" x14ac:dyDescent="0.3">
      <c r="AB14116"/>
      <c r="AC14116"/>
      <c r="AD14116"/>
      <c r="AE14116"/>
    </row>
    <row r="14117" spans="28:31" ht="13" x14ac:dyDescent="0.3">
      <c r="AB14117"/>
      <c r="AC14117"/>
      <c r="AD14117"/>
      <c r="AE14117"/>
    </row>
    <row r="14118" spans="28:31" ht="13" x14ac:dyDescent="0.3">
      <c r="AB14118"/>
      <c r="AC14118"/>
      <c r="AD14118"/>
      <c r="AE14118"/>
    </row>
    <row r="14119" spans="28:31" ht="13" x14ac:dyDescent="0.3">
      <c r="AB14119"/>
      <c r="AC14119"/>
      <c r="AD14119"/>
      <c r="AE14119"/>
    </row>
    <row r="14120" spans="28:31" ht="13" x14ac:dyDescent="0.3">
      <c r="AB14120"/>
      <c r="AC14120"/>
      <c r="AD14120"/>
      <c r="AE14120"/>
    </row>
    <row r="14121" spans="28:31" ht="13" x14ac:dyDescent="0.3">
      <c r="AB14121"/>
      <c r="AC14121"/>
      <c r="AD14121"/>
      <c r="AE14121"/>
    </row>
    <row r="14122" spans="28:31" ht="13" x14ac:dyDescent="0.3">
      <c r="AB14122"/>
      <c r="AC14122"/>
      <c r="AD14122"/>
      <c r="AE14122"/>
    </row>
    <row r="14123" spans="28:31" ht="13" x14ac:dyDescent="0.3">
      <c r="AB14123"/>
      <c r="AC14123"/>
      <c r="AD14123"/>
      <c r="AE14123"/>
    </row>
    <row r="14124" spans="28:31" ht="13" x14ac:dyDescent="0.3">
      <c r="AB14124"/>
      <c r="AC14124"/>
      <c r="AD14124"/>
      <c r="AE14124"/>
    </row>
    <row r="14125" spans="28:31" ht="13" x14ac:dyDescent="0.3">
      <c r="AB14125"/>
      <c r="AC14125"/>
      <c r="AD14125"/>
      <c r="AE14125"/>
    </row>
    <row r="14126" spans="28:31" ht="13" x14ac:dyDescent="0.3">
      <c r="AB14126"/>
      <c r="AC14126"/>
      <c r="AD14126"/>
      <c r="AE14126"/>
    </row>
    <row r="14127" spans="28:31" ht="13" x14ac:dyDescent="0.3">
      <c r="AB14127"/>
      <c r="AC14127"/>
      <c r="AD14127"/>
      <c r="AE14127"/>
    </row>
    <row r="14128" spans="28:31" ht="13" x14ac:dyDescent="0.3">
      <c r="AB14128"/>
      <c r="AC14128"/>
      <c r="AD14128"/>
      <c r="AE14128"/>
    </row>
    <row r="14129" spans="28:31" ht="13" x14ac:dyDescent="0.3">
      <c r="AB14129"/>
      <c r="AC14129"/>
      <c r="AD14129"/>
      <c r="AE14129"/>
    </row>
    <row r="14130" spans="28:31" ht="13" x14ac:dyDescent="0.3">
      <c r="AB14130"/>
      <c r="AC14130"/>
      <c r="AD14130"/>
      <c r="AE14130"/>
    </row>
    <row r="14131" spans="28:31" ht="13" x14ac:dyDescent="0.3">
      <c r="AB14131"/>
      <c r="AC14131"/>
      <c r="AD14131"/>
      <c r="AE14131"/>
    </row>
    <row r="14132" spans="28:31" ht="13" x14ac:dyDescent="0.3">
      <c r="AB14132"/>
      <c r="AC14132"/>
      <c r="AD14132"/>
      <c r="AE14132"/>
    </row>
    <row r="14133" spans="28:31" ht="13" x14ac:dyDescent="0.3">
      <c r="AB14133"/>
      <c r="AC14133"/>
      <c r="AD14133"/>
      <c r="AE14133"/>
    </row>
    <row r="14134" spans="28:31" ht="13" x14ac:dyDescent="0.3">
      <c r="AB14134"/>
      <c r="AC14134"/>
      <c r="AD14134"/>
      <c r="AE14134"/>
    </row>
    <row r="14135" spans="28:31" ht="13" x14ac:dyDescent="0.3">
      <c r="AB14135"/>
      <c r="AC14135"/>
      <c r="AD14135"/>
      <c r="AE14135"/>
    </row>
    <row r="14136" spans="28:31" ht="13" x14ac:dyDescent="0.3">
      <c r="AB14136"/>
      <c r="AC14136"/>
      <c r="AD14136"/>
      <c r="AE14136"/>
    </row>
    <row r="14137" spans="28:31" ht="13" x14ac:dyDescent="0.3">
      <c r="AB14137"/>
      <c r="AC14137"/>
      <c r="AD14137"/>
      <c r="AE14137"/>
    </row>
    <row r="14138" spans="28:31" ht="13" x14ac:dyDescent="0.3">
      <c r="AB14138"/>
      <c r="AC14138"/>
      <c r="AD14138"/>
      <c r="AE14138"/>
    </row>
    <row r="14139" spans="28:31" ht="13" x14ac:dyDescent="0.3">
      <c r="AB14139"/>
      <c r="AC14139"/>
      <c r="AD14139"/>
      <c r="AE14139"/>
    </row>
    <row r="14140" spans="28:31" ht="13" x14ac:dyDescent="0.3">
      <c r="AB14140"/>
      <c r="AC14140"/>
      <c r="AD14140"/>
      <c r="AE14140"/>
    </row>
    <row r="14141" spans="28:31" ht="13" x14ac:dyDescent="0.3">
      <c r="AB14141"/>
      <c r="AC14141"/>
      <c r="AD14141"/>
      <c r="AE14141"/>
    </row>
    <row r="14142" spans="28:31" ht="13" x14ac:dyDescent="0.3">
      <c r="AB14142"/>
      <c r="AC14142"/>
      <c r="AD14142"/>
      <c r="AE14142"/>
    </row>
    <row r="14143" spans="28:31" ht="13" x14ac:dyDescent="0.3">
      <c r="AB14143"/>
      <c r="AC14143"/>
      <c r="AD14143"/>
      <c r="AE14143"/>
    </row>
    <row r="14144" spans="28:31" ht="13" x14ac:dyDescent="0.3">
      <c r="AB14144"/>
      <c r="AC14144"/>
      <c r="AD14144"/>
      <c r="AE14144"/>
    </row>
    <row r="14145" spans="28:31" ht="13" x14ac:dyDescent="0.3">
      <c r="AB14145"/>
      <c r="AC14145"/>
      <c r="AD14145"/>
      <c r="AE14145"/>
    </row>
    <row r="14146" spans="28:31" ht="13" x14ac:dyDescent="0.3">
      <c r="AB14146"/>
      <c r="AC14146"/>
      <c r="AD14146"/>
      <c r="AE14146"/>
    </row>
    <row r="14147" spans="28:31" ht="13" x14ac:dyDescent="0.3">
      <c r="AB14147"/>
      <c r="AC14147"/>
      <c r="AD14147"/>
      <c r="AE14147"/>
    </row>
    <row r="14148" spans="28:31" ht="13" x14ac:dyDescent="0.3">
      <c r="AB14148"/>
      <c r="AC14148"/>
      <c r="AD14148"/>
      <c r="AE14148"/>
    </row>
    <row r="14149" spans="28:31" ht="13" x14ac:dyDescent="0.3">
      <c r="AB14149"/>
      <c r="AC14149"/>
      <c r="AD14149"/>
      <c r="AE14149"/>
    </row>
    <row r="14150" spans="28:31" ht="13" x14ac:dyDescent="0.3">
      <c r="AB14150"/>
      <c r="AC14150"/>
      <c r="AD14150"/>
      <c r="AE14150"/>
    </row>
    <row r="14151" spans="28:31" ht="13" x14ac:dyDescent="0.3">
      <c r="AB14151"/>
      <c r="AC14151"/>
      <c r="AD14151"/>
      <c r="AE14151"/>
    </row>
    <row r="14152" spans="28:31" ht="13" x14ac:dyDescent="0.3">
      <c r="AB14152"/>
      <c r="AC14152"/>
      <c r="AD14152"/>
      <c r="AE14152"/>
    </row>
    <row r="14153" spans="28:31" ht="13" x14ac:dyDescent="0.3">
      <c r="AB14153"/>
      <c r="AC14153"/>
      <c r="AD14153"/>
      <c r="AE14153"/>
    </row>
    <row r="14154" spans="28:31" ht="13" x14ac:dyDescent="0.3">
      <c r="AB14154"/>
      <c r="AC14154"/>
      <c r="AD14154"/>
      <c r="AE14154"/>
    </row>
    <row r="14155" spans="28:31" ht="13" x14ac:dyDescent="0.3">
      <c r="AB14155"/>
      <c r="AC14155"/>
      <c r="AD14155"/>
      <c r="AE14155"/>
    </row>
    <row r="14156" spans="28:31" ht="13" x14ac:dyDescent="0.3">
      <c r="AB14156"/>
      <c r="AC14156"/>
      <c r="AD14156"/>
      <c r="AE14156"/>
    </row>
    <row r="14157" spans="28:31" ht="13" x14ac:dyDescent="0.3">
      <c r="AB14157"/>
      <c r="AC14157"/>
      <c r="AD14157"/>
      <c r="AE14157"/>
    </row>
    <row r="14158" spans="28:31" ht="13" x14ac:dyDescent="0.3">
      <c r="AB14158"/>
      <c r="AC14158"/>
      <c r="AD14158"/>
      <c r="AE14158"/>
    </row>
    <row r="14159" spans="28:31" ht="13" x14ac:dyDescent="0.3">
      <c r="AB14159"/>
      <c r="AC14159"/>
      <c r="AD14159"/>
      <c r="AE14159"/>
    </row>
    <row r="14160" spans="28:31" ht="13" x14ac:dyDescent="0.3">
      <c r="AB14160"/>
      <c r="AC14160"/>
      <c r="AD14160"/>
      <c r="AE14160"/>
    </row>
    <row r="14161" spans="28:31" ht="13" x14ac:dyDescent="0.3">
      <c r="AB14161"/>
      <c r="AC14161"/>
      <c r="AD14161"/>
      <c r="AE14161"/>
    </row>
    <row r="14162" spans="28:31" ht="13" x14ac:dyDescent="0.3">
      <c r="AB14162"/>
      <c r="AC14162"/>
      <c r="AD14162"/>
      <c r="AE14162"/>
    </row>
    <row r="14163" spans="28:31" ht="13" x14ac:dyDescent="0.3">
      <c r="AB14163"/>
      <c r="AC14163"/>
      <c r="AD14163"/>
      <c r="AE14163"/>
    </row>
    <row r="14164" spans="28:31" ht="13" x14ac:dyDescent="0.3">
      <c r="AB14164"/>
      <c r="AC14164"/>
      <c r="AD14164"/>
      <c r="AE14164"/>
    </row>
    <row r="14165" spans="28:31" ht="13" x14ac:dyDescent="0.3">
      <c r="AB14165"/>
      <c r="AC14165"/>
      <c r="AD14165"/>
      <c r="AE14165"/>
    </row>
    <row r="14166" spans="28:31" ht="13" x14ac:dyDescent="0.3">
      <c r="AB14166"/>
      <c r="AC14166"/>
      <c r="AD14166"/>
      <c r="AE14166"/>
    </row>
    <row r="14167" spans="28:31" ht="13" x14ac:dyDescent="0.3">
      <c r="AB14167"/>
      <c r="AC14167"/>
      <c r="AD14167"/>
      <c r="AE14167"/>
    </row>
    <row r="14168" spans="28:31" ht="13" x14ac:dyDescent="0.3">
      <c r="AB14168"/>
      <c r="AC14168"/>
      <c r="AD14168"/>
      <c r="AE14168"/>
    </row>
    <row r="14169" spans="28:31" ht="13" x14ac:dyDescent="0.3">
      <c r="AB14169"/>
      <c r="AC14169"/>
      <c r="AD14169"/>
      <c r="AE14169"/>
    </row>
    <row r="14170" spans="28:31" ht="13" x14ac:dyDescent="0.3">
      <c r="AB14170"/>
      <c r="AC14170"/>
      <c r="AD14170"/>
      <c r="AE14170"/>
    </row>
    <row r="14171" spans="28:31" ht="13" x14ac:dyDescent="0.3">
      <c r="AB14171"/>
      <c r="AC14171"/>
      <c r="AD14171"/>
      <c r="AE14171"/>
    </row>
    <row r="14172" spans="28:31" ht="13" x14ac:dyDescent="0.3">
      <c r="AB14172"/>
      <c r="AC14172"/>
      <c r="AD14172"/>
      <c r="AE14172"/>
    </row>
    <row r="14173" spans="28:31" ht="13" x14ac:dyDescent="0.3">
      <c r="AB14173"/>
      <c r="AC14173"/>
      <c r="AD14173"/>
      <c r="AE14173"/>
    </row>
    <row r="14174" spans="28:31" ht="13" x14ac:dyDescent="0.3">
      <c r="AB14174"/>
      <c r="AC14174"/>
      <c r="AD14174"/>
      <c r="AE14174"/>
    </row>
    <row r="14175" spans="28:31" ht="13" x14ac:dyDescent="0.3">
      <c r="AB14175"/>
      <c r="AC14175"/>
      <c r="AD14175"/>
      <c r="AE14175"/>
    </row>
    <row r="14176" spans="28:31" ht="13" x14ac:dyDescent="0.3">
      <c r="AB14176"/>
      <c r="AC14176"/>
      <c r="AD14176"/>
      <c r="AE14176"/>
    </row>
    <row r="14177" spans="28:31" ht="13" x14ac:dyDescent="0.3">
      <c r="AB14177"/>
      <c r="AC14177"/>
      <c r="AD14177"/>
      <c r="AE14177"/>
    </row>
    <row r="14178" spans="28:31" ht="13" x14ac:dyDescent="0.3">
      <c r="AB14178"/>
      <c r="AC14178"/>
      <c r="AD14178"/>
      <c r="AE14178"/>
    </row>
    <row r="14179" spans="28:31" ht="13" x14ac:dyDescent="0.3">
      <c r="AB14179"/>
      <c r="AC14179"/>
      <c r="AD14179"/>
      <c r="AE14179"/>
    </row>
    <row r="14180" spans="28:31" ht="13" x14ac:dyDescent="0.3">
      <c r="AB14180"/>
      <c r="AC14180"/>
      <c r="AD14180"/>
      <c r="AE14180"/>
    </row>
    <row r="14181" spans="28:31" ht="13" x14ac:dyDescent="0.3">
      <c r="AB14181"/>
      <c r="AC14181"/>
      <c r="AD14181"/>
      <c r="AE14181"/>
    </row>
    <row r="14182" spans="28:31" ht="13" x14ac:dyDescent="0.3">
      <c r="AB14182"/>
      <c r="AC14182"/>
      <c r="AD14182"/>
      <c r="AE14182"/>
    </row>
    <row r="14183" spans="28:31" ht="13" x14ac:dyDescent="0.3">
      <c r="AB14183"/>
      <c r="AC14183"/>
      <c r="AD14183"/>
      <c r="AE14183"/>
    </row>
    <row r="14184" spans="28:31" ht="13" x14ac:dyDescent="0.3">
      <c r="AB14184"/>
      <c r="AC14184"/>
      <c r="AD14184"/>
      <c r="AE14184"/>
    </row>
    <row r="14185" spans="28:31" ht="13" x14ac:dyDescent="0.3">
      <c r="AB14185"/>
      <c r="AC14185"/>
      <c r="AD14185"/>
      <c r="AE14185"/>
    </row>
    <row r="14186" spans="28:31" ht="13" x14ac:dyDescent="0.3">
      <c r="AB14186"/>
      <c r="AC14186"/>
      <c r="AD14186"/>
      <c r="AE14186"/>
    </row>
    <row r="14187" spans="28:31" ht="13" x14ac:dyDescent="0.3">
      <c r="AB14187"/>
      <c r="AC14187"/>
      <c r="AD14187"/>
      <c r="AE14187"/>
    </row>
    <row r="14188" spans="28:31" ht="13" x14ac:dyDescent="0.3">
      <c r="AB14188"/>
      <c r="AC14188"/>
      <c r="AD14188"/>
      <c r="AE14188"/>
    </row>
    <row r="14189" spans="28:31" ht="13" x14ac:dyDescent="0.3">
      <c r="AB14189"/>
      <c r="AC14189"/>
      <c r="AD14189"/>
      <c r="AE14189"/>
    </row>
    <row r="14190" spans="28:31" ht="13" x14ac:dyDescent="0.3">
      <c r="AB14190"/>
      <c r="AC14190"/>
      <c r="AD14190"/>
      <c r="AE14190"/>
    </row>
    <row r="14191" spans="28:31" ht="13" x14ac:dyDescent="0.3">
      <c r="AB14191"/>
      <c r="AC14191"/>
      <c r="AD14191"/>
      <c r="AE14191"/>
    </row>
    <row r="14192" spans="28:31" ht="13" x14ac:dyDescent="0.3">
      <c r="AB14192"/>
      <c r="AC14192"/>
      <c r="AD14192"/>
      <c r="AE14192"/>
    </row>
    <row r="14193" spans="28:31" ht="13" x14ac:dyDescent="0.3">
      <c r="AB14193"/>
      <c r="AC14193"/>
      <c r="AD14193"/>
      <c r="AE14193"/>
    </row>
    <row r="14194" spans="28:31" ht="13" x14ac:dyDescent="0.3">
      <c r="AB14194"/>
      <c r="AC14194"/>
      <c r="AD14194"/>
      <c r="AE14194"/>
    </row>
    <row r="14195" spans="28:31" ht="13" x14ac:dyDescent="0.3">
      <c r="AB14195"/>
      <c r="AC14195"/>
      <c r="AD14195"/>
      <c r="AE14195"/>
    </row>
    <row r="14196" spans="28:31" ht="13" x14ac:dyDescent="0.3">
      <c r="AB14196"/>
      <c r="AC14196"/>
      <c r="AD14196"/>
      <c r="AE14196"/>
    </row>
    <row r="14197" spans="28:31" ht="13" x14ac:dyDescent="0.3">
      <c r="AB14197"/>
      <c r="AC14197"/>
      <c r="AD14197"/>
      <c r="AE14197"/>
    </row>
    <row r="14198" spans="28:31" ht="13" x14ac:dyDescent="0.3">
      <c r="AB14198"/>
      <c r="AC14198"/>
      <c r="AD14198"/>
      <c r="AE14198"/>
    </row>
    <row r="14199" spans="28:31" ht="13" x14ac:dyDescent="0.3">
      <c r="AB14199"/>
      <c r="AC14199"/>
      <c r="AD14199"/>
      <c r="AE14199"/>
    </row>
    <row r="14200" spans="28:31" ht="13" x14ac:dyDescent="0.3">
      <c r="AB14200"/>
      <c r="AC14200"/>
      <c r="AD14200"/>
      <c r="AE14200"/>
    </row>
    <row r="14201" spans="28:31" ht="13" x14ac:dyDescent="0.3">
      <c r="AB14201"/>
      <c r="AC14201"/>
      <c r="AD14201"/>
      <c r="AE14201"/>
    </row>
    <row r="14202" spans="28:31" ht="13" x14ac:dyDescent="0.3">
      <c r="AB14202"/>
      <c r="AC14202"/>
      <c r="AD14202"/>
      <c r="AE14202"/>
    </row>
    <row r="14203" spans="28:31" ht="13" x14ac:dyDescent="0.3">
      <c r="AB14203"/>
      <c r="AC14203"/>
      <c r="AD14203"/>
      <c r="AE14203"/>
    </row>
    <row r="14204" spans="28:31" ht="13" x14ac:dyDescent="0.3">
      <c r="AB14204"/>
      <c r="AC14204"/>
      <c r="AD14204"/>
      <c r="AE14204"/>
    </row>
    <row r="14205" spans="28:31" ht="13" x14ac:dyDescent="0.3">
      <c r="AB14205"/>
      <c r="AC14205"/>
      <c r="AD14205"/>
      <c r="AE14205"/>
    </row>
    <row r="14206" spans="28:31" ht="13" x14ac:dyDescent="0.3">
      <c r="AB14206"/>
      <c r="AC14206"/>
      <c r="AD14206"/>
      <c r="AE14206"/>
    </row>
    <row r="14207" spans="28:31" ht="13" x14ac:dyDescent="0.3">
      <c r="AB14207"/>
      <c r="AC14207"/>
      <c r="AD14207"/>
      <c r="AE14207"/>
    </row>
    <row r="14208" spans="28:31" ht="13" x14ac:dyDescent="0.3">
      <c r="AB14208"/>
      <c r="AC14208"/>
      <c r="AD14208"/>
      <c r="AE14208"/>
    </row>
    <row r="14209" spans="28:31" ht="13" x14ac:dyDescent="0.3">
      <c r="AB14209"/>
      <c r="AC14209"/>
      <c r="AD14209"/>
      <c r="AE14209"/>
    </row>
    <row r="14210" spans="28:31" ht="13" x14ac:dyDescent="0.3">
      <c r="AB14210"/>
      <c r="AC14210"/>
      <c r="AD14210"/>
      <c r="AE14210"/>
    </row>
    <row r="14211" spans="28:31" ht="13" x14ac:dyDescent="0.3">
      <c r="AB14211"/>
      <c r="AC14211"/>
      <c r="AD14211"/>
      <c r="AE14211"/>
    </row>
    <row r="14212" spans="28:31" ht="13" x14ac:dyDescent="0.3">
      <c r="AB14212"/>
      <c r="AC14212"/>
      <c r="AD14212"/>
      <c r="AE14212"/>
    </row>
    <row r="14213" spans="28:31" ht="13" x14ac:dyDescent="0.3">
      <c r="AB14213"/>
      <c r="AC14213"/>
      <c r="AD14213"/>
      <c r="AE14213"/>
    </row>
    <row r="14214" spans="28:31" ht="13" x14ac:dyDescent="0.3">
      <c r="AB14214"/>
      <c r="AC14214"/>
      <c r="AD14214"/>
      <c r="AE14214"/>
    </row>
    <row r="14215" spans="28:31" ht="13" x14ac:dyDescent="0.3">
      <c r="AB14215"/>
      <c r="AC14215"/>
      <c r="AD14215"/>
      <c r="AE14215"/>
    </row>
    <row r="14216" spans="28:31" ht="13" x14ac:dyDescent="0.3">
      <c r="AB14216"/>
      <c r="AC14216"/>
      <c r="AD14216"/>
      <c r="AE14216"/>
    </row>
    <row r="14217" spans="28:31" ht="13" x14ac:dyDescent="0.3">
      <c r="AB14217"/>
      <c r="AC14217"/>
      <c r="AD14217"/>
      <c r="AE14217"/>
    </row>
    <row r="14218" spans="28:31" ht="13" x14ac:dyDescent="0.3">
      <c r="AB14218"/>
      <c r="AC14218"/>
      <c r="AD14218"/>
      <c r="AE14218"/>
    </row>
    <row r="14219" spans="28:31" ht="13" x14ac:dyDescent="0.3">
      <c r="AB14219"/>
      <c r="AC14219"/>
      <c r="AD14219"/>
      <c r="AE14219"/>
    </row>
    <row r="14220" spans="28:31" ht="13" x14ac:dyDescent="0.3">
      <c r="AB14220"/>
      <c r="AC14220"/>
      <c r="AD14220"/>
      <c r="AE14220"/>
    </row>
    <row r="14221" spans="28:31" ht="13" x14ac:dyDescent="0.3">
      <c r="AB14221"/>
      <c r="AC14221"/>
      <c r="AD14221"/>
      <c r="AE14221"/>
    </row>
    <row r="14222" spans="28:31" ht="13" x14ac:dyDescent="0.3">
      <c r="AB14222"/>
      <c r="AC14222"/>
      <c r="AD14222"/>
      <c r="AE14222"/>
    </row>
    <row r="14223" spans="28:31" ht="13" x14ac:dyDescent="0.3">
      <c r="AB14223"/>
      <c r="AC14223"/>
      <c r="AD14223"/>
      <c r="AE14223"/>
    </row>
    <row r="14224" spans="28:31" ht="13" x14ac:dyDescent="0.3">
      <c r="AB14224"/>
      <c r="AC14224"/>
      <c r="AD14224"/>
      <c r="AE14224"/>
    </row>
    <row r="14225" spans="28:31" ht="13" x14ac:dyDescent="0.3">
      <c r="AB14225"/>
      <c r="AC14225"/>
      <c r="AD14225"/>
      <c r="AE14225"/>
    </row>
    <row r="14226" spans="28:31" ht="13" x14ac:dyDescent="0.3">
      <c r="AB14226"/>
      <c r="AC14226"/>
      <c r="AD14226"/>
      <c r="AE14226"/>
    </row>
    <row r="14227" spans="28:31" ht="13" x14ac:dyDescent="0.3">
      <c r="AB14227"/>
      <c r="AC14227"/>
      <c r="AD14227"/>
      <c r="AE14227"/>
    </row>
    <row r="14228" spans="28:31" ht="13" x14ac:dyDescent="0.3">
      <c r="AB14228"/>
      <c r="AC14228"/>
      <c r="AD14228"/>
      <c r="AE14228"/>
    </row>
    <row r="14229" spans="28:31" ht="13" x14ac:dyDescent="0.3">
      <c r="AB14229"/>
      <c r="AC14229"/>
      <c r="AD14229"/>
      <c r="AE14229"/>
    </row>
    <row r="14230" spans="28:31" ht="13" x14ac:dyDescent="0.3">
      <c r="AB14230"/>
      <c r="AC14230"/>
      <c r="AD14230"/>
      <c r="AE14230"/>
    </row>
    <row r="14231" spans="28:31" ht="13" x14ac:dyDescent="0.3">
      <c r="AB14231"/>
      <c r="AC14231"/>
      <c r="AD14231"/>
      <c r="AE14231"/>
    </row>
    <row r="14232" spans="28:31" ht="13" x14ac:dyDescent="0.3">
      <c r="AB14232"/>
      <c r="AC14232"/>
      <c r="AD14232"/>
      <c r="AE14232"/>
    </row>
    <row r="14233" spans="28:31" ht="13" x14ac:dyDescent="0.3">
      <c r="AB14233"/>
      <c r="AC14233"/>
      <c r="AD14233"/>
      <c r="AE14233"/>
    </row>
    <row r="14234" spans="28:31" ht="13" x14ac:dyDescent="0.3">
      <c r="AB14234"/>
      <c r="AC14234"/>
      <c r="AD14234"/>
      <c r="AE14234"/>
    </row>
    <row r="14235" spans="28:31" ht="13" x14ac:dyDescent="0.3">
      <c r="AB14235"/>
      <c r="AC14235"/>
      <c r="AD14235"/>
      <c r="AE14235"/>
    </row>
    <row r="14236" spans="28:31" ht="13" x14ac:dyDescent="0.3">
      <c r="AB14236"/>
      <c r="AC14236"/>
      <c r="AD14236"/>
      <c r="AE14236"/>
    </row>
    <row r="14237" spans="28:31" ht="13" x14ac:dyDescent="0.3">
      <c r="AB14237"/>
      <c r="AC14237"/>
      <c r="AD14237"/>
      <c r="AE14237"/>
    </row>
    <row r="14238" spans="28:31" ht="13" x14ac:dyDescent="0.3">
      <c r="AB14238"/>
      <c r="AC14238"/>
      <c r="AD14238"/>
      <c r="AE14238"/>
    </row>
    <row r="14239" spans="28:31" ht="13" x14ac:dyDescent="0.3">
      <c r="AB14239"/>
      <c r="AC14239"/>
      <c r="AD14239"/>
      <c r="AE14239"/>
    </row>
    <row r="14240" spans="28:31" ht="13" x14ac:dyDescent="0.3">
      <c r="AB14240"/>
      <c r="AC14240"/>
      <c r="AD14240"/>
      <c r="AE14240"/>
    </row>
    <row r="14241" spans="28:31" ht="13" x14ac:dyDescent="0.3">
      <c r="AB14241"/>
      <c r="AC14241"/>
      <c r="AD14241"/>
      <c r="AE14241"/>
    </row>
    <row r="14242" spans="28:31" ht="13" x14ac:dyDescent="0.3">
      <c r="AB14242"/>
      <c r="AC14242"/>
      <c r="AD14242"/>
      <c r="AE14242"/>
    </row>
    <row r="14243" spans="28:31" ht="13" x14ac:dyDescent="0.3">
      <c r="AB14243"/>
      <c r="AC14243"/>
      <c r="AD14243"/>
      <c r="AE14243"/>
    </row>
    <row r="14244" spans="28:31" ht="13" x14ac:dyDescent="0.3">
      <c r="AB14244"/>
      <c r="AC14244"/>
      <c r="AD14244"/>
      <c r="AE14244"/>
    </row>
    <row r="14245" spans="28:31" ht="13" x14ac:dyDescent="0.3">
      <c r="AB14245"/>
      <c r="AC14245"/>
      <c r="AD14245"/>
      <c r="AE14245"/>
    </row>
    <row r="14246" spans="28:31" ht="13" x14ac:dyDescent="0.3">
      <c r="AB14246"/>
      <c r="AC14246"/>
      <c r="AD14246"/>
      <c r="AE14246"/>
    </row>
    <row r="14247" spans="28:31" ht="13" x14ac:dyDescent="0.3">
      <c r="AB14247"/>
      <c r="AC14247"/>
      <c r="AD14247"/>
      <c r="AE14247"/>
    </row>
    <row r="14248" spans="28:31" ht="13" x14ac:dyDescent="0.3">
      <c r="AB14248"/>
      <c r="AC14248"/>
      <c r="AD14248"/>
      <c r="AE14248"/>
    </row>
    <row r="14249" spans="28:31" ht="13" x14ac:dyDescent="0.3">
      <c r="AB14249"/>
      <c r="AC14249"/>
      <c r="AD14249"/>
      <c r="AE14249"/>
    </row>
    <row r="14250" spans="28:31" ht="13" x14ac:dyDescent="0.3">
      <c r="AB14250"/>
      <c r="AC14250"/>
      <c r="AD14250"/>
      <c r="AE14250"/>
    </row>
    <row r="14251" spans="28:31" ht="13" x14ac:dyDescent="0.3">
      <c r="AB14251"/>
      <c r="AC14251"/>
      <c r="AD14251"/>
      <c r="AE14251"/>
    </row>
    <row r="14252" spans="28:31" ht="13" x14ac:dyDescent="0.3">
      <c r="AB14252"/>
      <c r="AC14252"/>
      <c r="AD14252"/>
      <c r="AE14252"/>
    </row>
    <row r="14253" spans="28:31" ht="13" x14ac:dyDescent="0.3">
      <c r="AB14253"/>
      <c r="AC14253"/>
      <c r="AD14253"/>
      <c r="AE14253"/>
    </row>
    <row r="14254" spans="28:31" ht="13" x14ac:dyDescent="0.3">
      <c r="AB14254"/>
      <c r="AC14254"/>
      <c r="AD14254"/>
      <c r="AE14254"/>
    </row>
    <row r="14255" spans="28:31" ht="13" x14ac:dyDescent="0.3">
      <c r="AB14255"/>
      <c r="AC14255"/>
      <c r="AD14255"/>
      <c r="AE14255"/>
    </row>
    <row r="14256" spans="28:31" ht="13" x14ac:dyDescent="0.3">
      <c r="AB14256"/>
      <c r="AC14256"/>
      <c r="AD14256"/>
      <c r="AE14256"/>
    </row>
    <row r="14257" spans="28:31" ht="13" x14ac:dyDescent="0.3">
      <c r="AB14257"/>
      <c r="AC14257"/>
      <c r="AD14257"/>
      <c r="AE14257"/>
    </row>
    <row r="14258" spans="28:31" ht="13" x14ac:dyDescent="0.3">
      <c r="AB14258"/>
      <c r="AC14258"/>
      <c r="AD14258"/>
      <c r="AE14258"/>
    </row>
    <row r="14259" spans="28:31" ht="13" x14ac:dyDescent="0.3">
      <c r="AB14259"/>
      <c r="AC14259"/>
      <c r="AD14259"/>
      <c r="AE14259"/>
    </row>
    <row r="14260" spans="28:31" ht="13" x14ac:dyDescent="0.3">
      <c r="AB14260"/>
      <c r="AC14260"/>
      <c r="AD14260"/>
      <c r="AE14260"/>
    </row>
    <row r="14261" spans="28:31" ht="13" x14ac:dyDescent="0.3">
      <c r="AB14261"/>
      <c r="AC14261"/>
      <c r="AD14261"/>
      <c r="AE14261"/>
    </row>
    <row r="14262" spans="28:31" ht="13" x14ac:dyDescent="0.3">
      <c r="AB14262"/>
      <c r="AC14262"/>
      <c r="AD14262"/>
      <c r="AE14262"/>
    </row>
    <row r="14263" spans="28:31" ht="13" x14ac:dyDescent="0.3">
      <c r="AB14263"/>
      <c r="AC14263"/>
      <c r="AD14263"/>
      <c r="AE14263"/>
    </row>
    <row r="14264" spans="28:31" ht="13" x14ac:dyDescent="0.3">
      <c r="AB14264"/>
      <c r="AC14264"/>
      <c r="AD14264"/>
      <c r="AE14264"/>
    </row>
    <row r="14265" spans="28:31" ht="13" x14ac:dyDescent="0.3">
      <c r="AB14265"/>
      <c r="AC14265"/>
      <c r="AD14265"/>
      <c r="AE14265"/>
    </row>
    <row r="14266" spans="28:31" ht="13" x14ac:dyDescent="0.3">
      <c r="AB14266"/>
      <c r="AC14266"/>
      <c r="AD14266"/>
      <c r="AE14266"/>
    </row>
    <row r="14267" spans="28:31" ht="13" x14ac:dyDescent="0.3">
      <c r="AB14267"/>
      <c r="AC14267"/>
      <c r="AD14267"/>
      <c r="AE14267"/>
    </row>
    <row r="14268" spans="28:31" ht="13" x14ac:dyDescent="0.3">
      <c r="AB14268"/>
      <c r="AC14268"/>
      <c r="AD14268"/>
      <c r="AE14268"/>
    </row>
    <row r="14269" spans="28:31" ht="13" x14ac:dyDescent="0.3">
      <c r="AB14269"/>
      <c r="AC14269"/>
      <c r="AD14269"/>
      <c r="AE14269"/>
    </row>
    <row r="14270" spans="28:31" ht="13" x14ac:dyDescent="0.3">
      <c r="AB14270"/>
      <c r="AC14270"/>
      <c r="AD14270"/>
      <c r="AE14270"/>
    </row>
    <row r="14271" spans="28:31" ht="13" x14ac:dyDescent="0.3">
      <c r="AB14271"/>
      <c r="AC14271"/>
      <c r="AD14271"/>
      <c r="AE14271"/>
    </row>
    <row r="14272" spans="28:31" ht="13" x14ac:dyDescent="0.3">
      <c r="AB14272"/>
      <c r="AC14272"/>
      <c r="AD14272"/>
      <c r="AE14272"/>
    </row>
    <row r="14273" spans="28:31" ht="13" x14ac:dyDescent="0.3">
      <c r="AB14273"/>
      <c r="AC14273"/>
      <c r="AD14273"/>
      <c r="AE14273"/>
    </row>
    <row r="14274" spans="28:31" ht="13" x14ac:dyDescent="0.3">
      <c r="AB14274"/>
      <c r="AC14274"/>
      <c r="AD14274"/>
      <c r="AE14274"/>
    </row>
    <row r="14275" spans="28:31" ht="13" x14ac:dyDescent="0.3">
      <c r="AB14275"/>
      <c r="AC14275"/>
      <c r="AD14275"/>
      <c r="AE14275"/>
    </row>
    <row r="14276" spans="28:31" ht="13" x14ac:dyDescent="0.3">
      <c r="AB14276"/>
      <c r="AC14276"/>
      <c r="AD14276"/>
      <c r="AE14276"/>
    </row>
    <row r="14277" spans="28:31" ht="13" x14ac:dyDescent="0.3">
      <c r="AB14277"/>
      <c r="AC14277"/>
      <c r="AD14277"/>
      <c r="AE14277"/>
    </row>
    <row r="14278" spans="28:31" ht="13" x14ac:dyDescent="0.3">
      <c r="AB14278"/>
      <c r="AC14278"/>
      <c r="AD14278"/>
      <c r="AE14278"/>
    </row>
    <row r="14279" spans="28:31" ht="13" x14ac:dyDescent="0.3">
      <c r="AB14279"/>
      <c r="AC14279"/>
      <c r="AD14279"/>
      <c r="AE14279"/>
    </row>
    <row r="14280" spans="28:31" ht="13" x14ac:dyDescent="0.3">
      <c r="AB14280"/>
      <c r="AC14280"/>
      <c r="AD14280"/>
      <c r="AE14280"/>
    </row>
    <row r="14281" spans="28:31" ht="13" x14ac:dyDescent="0.3">
      <c r="AB14281"/>
      <c r="AC14281"/>
      <c r="AD14281"/>
      <c r="AE14281"/>
    </row>
    <row r="14282" spans="28:31" ht="13" x14ac:dyDescent="0.3">
      <c r="AB14282"/>
      <c r="AC14282"/>
      <c r="AD14282"/>
      <c r="AE14282"/>
    </row>
    <row r="14283" spans="28:31" ht="13" x14ac:dyDescent="0.3">
      <c r="AB14283"/>
      <c r="AC14283"/>
      <c r="AD14283"/>
      <c r="AE14283"/>
    </row>
    <row r="14284" spans="28:31" ht="13" x14ac:dyDescent="0.3">
      <c r="AB14284"/>
      <c r="AC14284"/>
      <c r="AD14284"/>
      <c r="AE14284"/>
    </row>
    <row r="14285" spans="28:31" ht="13" x14ac:dyDescent="0.3">
      <c r="AB14285"/>
      <c r="AC14285"/>
      <c r="AD14285"/>
      <c r="AE14285"/>
    </row>
    <row r="14286" spans="28:31" ht="13" x14ac:dyDescent="0.3">
      <c r="AB14286"/>
      <c r="AC14286"/>
      <c r="AD14286"/>
      <c r="AE14286"/>
    </row>
    <row r="14287" spans="28:31" ht="13" x14ac:dyDescent="0.3">
      <c r="AB14287"/>
      <c r="AC14287"/>
      <c r="AD14287"/>
      <c r="AE14287"/>
    </row>
    <row r="14288" spans="28:31" ht="13" x14ac:dyDescent="0.3">
      <c r="AB14288"/>
      <c r="AC14288"/>
      <c r="AD14288"/>
      <c r="AE14288"/>
    </row>
    <row r="14289" spans="28:31" ht="13" x14ac:dyDescent="0.3">
      <c r="AB14289"/>
      <c r="AC14289"/>
      <c r="AD14289"/>
      <c r="AE14289"/>
    </row>
    <row r="14290" spans="28:31" ht="13" x14ac:dyDescent="0.3">
      <c r="AB14290"/>
      <c r="AC14290"/>
      <c r="AD14290"/>
      <c r="AE14290"/>
    </row>
    <row r="14291" spans="28:31" ht="13" x14ac:dyDescent="0.3">
      <c r="AB14291"/>
      <c r="AC14291"/>
      <c r="AD14291"/>
      <c r="AE14291"/>
    </row>
    <row r="14292" spans="28:31" ht="13" x14ac:dyDescent="0.3">
      <c r="AB14292"/>
      <c r="AC14292"/>
      <c r="AD14292"/>
      <c r="AE14292"/>
    </row>
    <row r="14293" spans="28:31" ht="13" x14ac:dyDescent="0.3">
      <c r="AB14293"/>
      <c r="AC14293"/>
      <c r="AD14293"/>
      <c r="AE14293"/>
    </row>
    <row r="14294" spans="28:31" ht="13" x14ac:dyDescent="0.3">
      <c r="AB14294"/>
      <c r="AC14294"/>
      <c r="AD14294"/>
      <c r="AE14294"/>
    </row>
    <row r="14295" spans="28:31" ht="13" x14ac:dyDescent="0.3">
      <c r="AB14295"/>
      <c r="AC14295"/>
      <c r="AD14295"/>
      <c r="AE14295"/>
    </row>
    <row r="14296" spans="28:31" ht="13" x14ac:dyDescent="0.3">
      <c r="AB14296"/>
      <c r="AC14296"/>
      <c r="AD14296"/>
      <c r="AE14296"/>
    </row>
    <row r="14297" spans="28:31" ht="13" x14ac:dyDescent="0.3">
      <c r="AB14297"/>
      <c r="AC14297"/>
      <c r="AD14297"/>
      <c r="AE14297"/>
    </row>
    <row r="14298" spans="28:31" ht="13" x14ac:dyDescent="0.3">
      <c r="AB14298"/>
      <c r="AC14298"/>
      <c r="AD14298"/>
      <c r="AE14298"/>
    </row>
    <row r="14299" spans="28:31" ht="13" x14ac:dyDescent="0.3">
      <c r="AB14299"/>
      <c r="AC14299"/>
      <c r="AD14299"/>
      <c r="AE14299"/>
    </row>
    <row r="14300" spans="28:31" ht="13" x14ac:dyDescent="0.3">
      <c r="AB14300"/>
      <c r="AC14300"/>
      <c r="AD14300"/>
      <c r="AE14300"/>
    </row>
    <row r="14301" spans="28:31" ht="13" x14ac:dyDescent="0.3">
      <c r="AB14301"/>
      <c r="AC14301"/>
      <c r="AD14301"/>
      <c r="AE14301"/>
    </row>
    <row r="14302" spans="28:31" ht="13" x14ac:dyDescent="0.3">
      <c r="AB14302"/>
      <c r="AC14302"/>
      <c r="AD14302"/>
      <c r="AE14302"/>
    </row>
    <row r="14303" spans="28:31" ht="13" x14ac:dyDescent="0.3">
      <c r="AB14303"/>
      <c r="AC14303"/>
      <c r="AD14303"/>
      <c r="AE14303"/>
    </row>
    <row r="14304" spans="28:31" ht="13" x14ac:dyDescent="0.3">
      <c r="AB14304"/>
      <c r="AC14304"/>
      <c r="AD14304"/>
      <c r="AE14304"/>
    </row>
    <row r="14305" spans="28:31" ht="13" x14ac:dyDescent="0.3">
      <c r="AB14305"/>
      <c r="AC14305"/>
      <c r="AD14305"/>
      <c r="AE14305"/>
    </row>
    <row r="14306" spans="28:31" ht="13" x14ac:dyDescent="0.3">
      <c r="AB14306"/>
      <c r="AC14306"/>
      <c r="AD14306"/>
      <c r="AE14306"/>
    </row>
    <row r="14307" spans="28:31" ht="13" x14ac:dyDescent="0.3">
      <c r="AB14307"/>
      <c r="AC14307"/>
      <c r="AD14307"/>
      <c r="AE14307"/>
    </row>
    <row r="14308" spans="28:31" ht="13" x14ac:dyDescent="0.3">
      <c r="AB14308"/>
      <c r="AC14308"/>
      <c r="AD14308"/>
      <c r="AE14308"/>
    </row>
    <row r="14309" spans="28:31" ht="13" x14ac:dyDescent="0.3">
      <c r="AB14309"/>
      <c r="AC14309"/>
      <c r="AD14309"/>
      <c r="AE14309"/>
    </row>
    <row r="14310" spans="28:31" ht="13" x14ac:dyDescent="0.3">
      <c r="AB14310"/>
      <c r="AC14310"/>
      <c r="AD14310"/>
      <c r="AE14310"/>
    </row>
    <row r="14311" spans="28:31" ht="13" x14ac:dyDescent="0.3">
      <c r="AB14311"/>
      <c r="AC14311"/>
      <c r="AD14311"/>
      <c r="AE14311"/>
    </row>
    <row r="14312" spans="28:31" ht="13" x14ac:dyDescent="0.3">
      <c r="AB14312"/>
      <c r="AC14312"/>
      <c r="AD14312"/>
      <c r="AE14312"/>
    </row>
    <row r="14313" spans="28:31" ht="13" x14ac:dyDescent="0.3">
      <c r="AB14313"/>
      <c r="AC14313"/>
      <c r="AD14313"/>
      <c r="AE14313"/>
    </row>
    <row r="14314" spans="28:31" ht="13" x14ac:dyDescent="0.3">
      <c r="AB14314"/>
      <c r="AC14314"/>
      <c r="AD14314"/>
      <c r="AE14314"/>
    </row>
    <row r="14315" spans="28:31" ht="13" x14ac:dyDescent="0.3">
      <c r="AB14315"/>
      <c r="AC14315"/>
      <c r="AD14315"/>
      <c r="AE14315"/>
    </row>
    <row r="14316" spans="28:31" ht="13" x14ac:dyDescent="0.3">
      <c r="AB14316"/>
      <c r="AC14316"/>
      <c r="AD14316"/>
      <c r="AE14316"/>
    </row>
    <row r="14317" spans="28:31" ht="13" x14ac:dyDescent="0.3">
      <c r="AB14317"/>
      <c r="AC14317"/>
      <c r="AD14317"/>
      <c r="AE14317"/>
    </row>
    <row r="14318" spans="28:31" ht="13" x14ac:dyDescent="0.3">
      <c r="AB14318"/>
      <c r="AC14318"/>
      <c r="AD14318"/>
      <c r="AE14318"/>
    </row>
    <row r="14319" spans="28:31" ht="13" x14ac:dyDescent="0.3">
      <c r="AB14319"/>
      <c r="AC14319"/>
      <c r="AD14319"/>
      <c r="AE14319"/>
    </row>
    <row r="14320" spans="28:31" ht="13" x14ac:dyDescent="0.3">
      <c r="AB14320"/>
      <c r="AC14320"/>
      <c r="AD14320"/>
      <c r="AE14320"/>
    </row>
    <row r="14321" spans="28:31" ht="13" x14ac:dyDescent="0.3">
      <c r="AB14321"/>
      <c r="AC14321"/>
      <c r="AD14321"/>
      <c r="AE14321"/>
    </row>
    <row r="14322" spans="28:31" ht="13" x14ac:dyDescent="0.3">
      <c r="AB14322"/>
      <c r="AC14322"/>
      <c r="AD14322"/>
      <c r="AE14322"/>
    </row>
    <row r="14323" spans="28:31" ht="13" x14ac:dyDescent="0.3">
      <c r="AB14323"/>
      <c r="AC14323"/>
      <c r="AD14323"/>
      <c r="AE14323"/>
    </row>
    <row r="14324" spans="28:31" ht="13" x14ac:dyDescent="0.3">
      <c r="AB14324"/>
      <c r="AC14324"/>
      <c r="AD14324"/>
      <c r="AE14324"/>
    </row>
    <row r="14325" spans="28:31" ht="13" x14ac:dyDescent="0.3">
      <c r="AB14325"/>
      <c r="AC14325"/>
      <c r="AD14325"/>
      <c r="AE14325"/>
    </row>
    <row r="14326" spans="28:31" ht="13" x14ac:dyDescent="0.3">
      <c r="AB14326"/>
      <c r="AC14326"/>
      <c r="AD14326"/>
      <c r="AE14326"/>
    </row>
    <row r="14327" spans="28:31" ht="13" x14ac:dyDescent="0.3">
      <c r="AB14327"/>
      <c r="AC14327"/>
      <c r="AD14327"/>
      <c r="AE14327"/>
    </row>
    <row r="14328" spans="28:31" ht="13" x14ac:dyDescent="0.3">
      <c r="AB14328"/>
      <c r="AC14328"/>
      <c r="AD14328"/>
      <c r="AE14328"/>
    </row>
    <row r="14329" spans="28:31" ht="13" x14ac:dyDescent="0.3">
      <c r="AB14329"/>
      <c r="AC14329"/>
      <c r="AD14329"/>
      <c r="AE14329"/>
    </row>
    <row r="14330" spans="28:31" ht="13" x14ac:dyDescent="0.3">
      <c r="AB14330"/>
      <c r="AC14330"/>
      <c r="AD14330"/>
      <c r="AE14330"/>
    </row>
    <row r="14331" spans="28:31" ht="13" x14ac:dyDescent="0.3">
      <c r="AB14331"/>
      <c r="AC14331"/>
      <c r="AD14331"/>
      <c r="AE14331"/>
    </row>
    <row r="14332" spans="28:31" ht="13" x14ac:dyDescent="0.3">
      <c r="AB14332"/>
      <c r="AC14332"/>
      <c r="AD14332"/>
      <c r="AE14332"/>
    </row>
    <row r="14333" spans="28:31" ht="13" x14ac:dyDescent="0.3">
      <c r="AB14333"/>
      <c r="AC14333"/>
      <c r="AD14333"/>
      <c r="AE14333"/>
    </row>
    <row r="14334" spans="28:31" ht="13" x14ac:dyDescent="0.3">
      <c r="AB14334"/>
      <c r="AC14334"/>
      <c r="AD14334"/>
      <c r="AE14334"/>
    </row>
    <row r="14335" spans="28:31" ht="13" x14ac:dyDescent="0.3">
      <c r="AB14335"/>
      <c r="AC14335"/>
      <c r="AD14335"/>
      <c r="AE14335"/>
    </row>
    <row r="14336" spans="28:31" ht="13" x14ac:dyDescent="0.3">
      <c r="AB14336"/>
      <c r="AC14336"/>
      <c r="AD14336"/>
      <c r="AE14336"/>
    </row>
    <row r="14337" spans="28:31" ht="13" x14ac:dyDescent="0.3">
      <c r="AB14337"/>
      <c r="AC14337"/>
      <c r="AD14337"/>
      <c r="AE14337"/>
    </row>
    <row r="14338" spans="28:31" ht="13" x14ac:dyDescent="0.3">
      <c r="AB14338"/>
      <c r="AC14338"/>
      <c r="AD14338"/>
      <c r="AE14338"/>
    </row>
    <row r="14339" spans="28:31" ht="13" x14ac:dyDescent="0.3">
      <c r="AB14339"/>
      <c r="AC14339"/>
      <c r="AD14339"/>
      <c r="AE14339"/>
    </row>
    <row r="14340" spans="28:31" ht="13" x14ac:dyDescent="0.3">
      <c r="AB14340"/>
      <c r="AC14340"/>
      <c r="AD14340"/>
      <c r="AE14340"/>
    </row>
    <row r="14341" spans="28:31" ht="13" x14ac:dyDescent="0.3">
      <c r="AB14341"/>
      <c r="AC14341"/>
      <c r="AD14341"/>
      <c r="AE14341"/>
    </row>
    <row r="14342" spans="28:31" ht="13" x14ac:dyDescent="0.3">
      <c r="AB14342"/>
      <c r="AC14342"/>
      <c r="AD14342"/>
      <c r="AE14342"/>
    </row>
    <row r="14343" spans="28:31" ht="13" x14ac:dyDescent="0.3">
      <c r="AB14343"/>
      <c r="AC14343"/>
      <c r="AD14343"/>
      <c r="AE14343"/>
    </row>
    <row r="14344" spans="28:31" ht="13" x14ac:dyDescent="0.3">
      <c r="AB14344"/>
      <c r="AC14344"/>
      <c r="AD14344"/>
      <c r="AE14344"/>
    </row>
    <row r="14345" spans="28:31" ht="13" x14ac:dyDescent="0.3">
      <c r="AB14345"/>
      <c r="AC14345"/>
      <c r="AD14345"/>
      <c r="AE14345"/>
    </row>
    <row r="14346" spans="28:31" ht="13" x14ac:dyDescent="0.3">
      <c r="AB14346"/>
      <c r="AC14346"/>
      <c r="AD14346"/>
      <c r="AE14346"/>
    </row>
    <row r="14347" spans="28:31" ht="13" x14ac:dyDescent="0.3">
      <c r="AB14347"/>
      <c r="AC14347"/>
      <c r="AD14347"/>
      <c r="AE14347"/>
    </row>
    <row r="14348" spans="28:31" ht="13" x14ac:dyDescent="0.3">
      <c r="AB14348"/>
      <c r="AC14348"/>
      <c r="AD14348"/>
      <c r="AE14348"/>
    </row>
    <row r="14349" spans="28:31" ht="13" x14ac:dyDescent="0.3">
      <c r="AB14349"/>
      <c r="AC14349"/>
      <c r="AD14349"/>
      <c r="AE14349"/>
    </row>
    <row r="14350" spans="28:31" ht="13" x14ac:dyDescent="0.3">
      <c r="AB14350"/>
      <c r="AC14350"/>
      <c r="AD14350"/>
      <c r="AE14350"/>
    </row>
    <row r="14351" spans="28:31" ht="13" x14ac:dyDescent="0.3">
      <c r="AB14351"/>
      <c r="AC14351"/>
      <c r="AD14351"/>
      <c r="AE14351"/>
    </row>
    <row r="14352" spans="28:31" ht="13" x14ac:dyDescent="0.3">
      <c r="AB14352"/>
      <c r="AC14352"/>
      <c r="AD14352"/>
      <c r="AE14352"/>
    </row>
    <row r="14353" spans="28:31" ht="13" x14ac:dyDescent="0.3">
      <c r="AB14353"/>
      <c r="AC14353"/>
      <c r="AD14353"/>
      <c r="AE14353"/>
    </row>
    <row r="14354" spans="28:31" ht="13" x14ac:dyDescent="0.3">
      <c r="AB14354"/>
      <c r="AC14354"/>
      <c r="AD14354"/>
      <c r="AE14354"/>
    </row>
    <row r="14355" spans="28:31" ht="13" x14ac:dyDescent="0.3">
      <c r="AB14355"/>
      <c r="AC14355"/>
      <c r="AD14355"/>
      <c r="AE14355"/>
    </row>
    <row r="14356" spans="28:31" ht="13" x14ac:dyDescent="0.3">
      <c r="AB14356"/>
      <c r="AC14356"/>
      <c r="AD14356"/>
      <c r="AE14356"/>
    </row>
    <row r="14357" spans="28:31" ht="13" x14ac:dyDescent="0.3">
      <c r="AB14357"/>
      <c r="AC14357"/>
      <c r="AD14357"/>
      <c r="AE14357"/>
    </row>
    <row r="14358" spans="28:31" ht="13" x14ac:dyDescent="0.3">
      <c r="AB14358"/>
      <c r="AC14358"/>
      <c r="AD14358"/>
      <c r="AE14358"/>
    </row>
    <row r="14359" spans="28:31" ht="13" x14ac:dyDescent="0.3">
      <c r="AB14359"/>
      <c r="AC14359"/>
      <c r="AD14359"/>
      <c r="AE14359"/>
    </row>
    <row r="14360" spans="28:31" ht="13" x14ac:dyDescent="0.3">
      <c r="AB14360"/>
      <c r="AC14360"/>
      <c r="AD14360"/>
      <c r="AE14360"/>
    </row>
    <row r="14361" spans="28:31" ht="13" x14ac:dyDescent="0.3">
      <c r="AB14361"/>
      <c r="AC14361"/>
      <c r="AD14361"/>
      <c r="AE14361"/>
    </row>
    <row r="14362" spans="28:31" ht="13" x14ac:dyDescent="0.3">
      <c r="AB14362"/>
      <c r="AC14362"/>
      <c r="AD14362"/>
      <c r="AE14362"/>
    </row>
    <row r="14363" spans="28:31" ht="13" x14ac:dyDescent="0.3">
      <c r="AB14363"/>
      <c r="AC14363"/>
      <c r="AD14363"/>
      <c r="AE14363"/>
    </row>
    <row r="14364" spans="28:31" ht="13" x14ac:dyDescent="0.3">
      <c r="AB14364"/>
      <c r="AC14364"/>
      <c r="AD14364"/>
      <c r="AE14364"/>
    </row>
    <row r="14365" spans="28:31" ht="13" x14ac:dyDescent="0.3">
      <c r="AB14365"/>
      <c r="AC14365"/>
      <c r="AD14365"/>
      <c r="AE14365"/>
    </row>
    <row r="14366" spans="28:31" ht="13" x14ac:dyDescent="0.3">
      <c r="AB14366"/>
      <c r="AC14366"/>
      <c r="AD14366"/>
      <c r="AE14366"/>
    </row>
    <row r="14367" spans="28:31" ht="13" x14ac:dyDescent="0.3">
      <c r="AB14367"/>
      <c r="AC14367"/>
      <c r="AD14367"/>
      <c r="AE14367"/>
    </row>
    <row r="14368" spans="28:31" ht="13" x14ac:dyDescent="0.3">
      <c r="AB14368"/>
      <c r="AC14368"/>
      <c r="AD14368"/>
      <c r="AE14368"/>
    </row>
    <row r="14369" spans="28:31" ht="13" x14ac:dyDescent="0.3">
      <c r="AB14369"/>
      <c r="AC14369"/>
      <c r="AD14369"/>
      <c r="AE14369"/>
    </row>
    <row r="14370" spans="28:31" ht="13" x14ac:dyDescent="0.3">
      <c r="AB14370"/>
      <c r="AC14370"/>
      <c r="AD14370"/>
      <c r="AE14370"/>
    </row>
    <row r="14371" spans="28:31" ht="13" x14ac:dyDescent="0.3">
      <c r="AB14371"/>
      <c r="AC14371"/>
      <c r="AD14371"/>
      <c r="AE14371"/>
    </row>
    <row r="14372" spans="28:31" ht="13" x14ac:dyDescent="0.3">
      <c r="AB14372"/>
      <c r="AC14372"/>
      <c r="AD14372"/>
      <c r="AE14372"/>
    </row>
    <row r="14373" spans="28:31" ht="13" x14ac:dyDescent="0.3">
      <c r="AB14373"/>
      <c r="AC14373"/>
      <c r="AD14373"/>
      <c r="AE14373"/>
    </row>
    <row r="14374" spans="28:31" ht="13" x14ac:dyDescent="0.3">
      <c r="AB14374"/>
      <c r="AC14374"/>
      <c r="AD14374"/>
      <c r="AE14374"/>
    </row>
    <row r="14375" spans="28:31" ht="13" x14ac:dyDescent="0.3">
      <c r="AB14375"/>
      <c r="AC14375"/>
      <c r="AD14375"/>
      <c r="AE14375"/>
    </row>
    <row r="14376" spans="28:31" ht="13" x14ac:dyDescent="0.3">
      <c r="AB14376"/>
      <c r="AC14376"/>
      <c r="AD14376"/>
      <c r="AE14376"/>
    </row>
    <row r="14377" spans="28:31" ht="13" x14ac:dyDescent="0.3">
      <c r="AB14377"/>
      <c r="AC14377"/>
      <c r="AD14377"/>
      <c r="AE14377"/>
    </row>
    <row r="14378" spans="28:31" ht="13" x14ac:dyDescent="0.3">
      <c r="AB14378"/>
      <c r="AC14378"/>
      <c r="AD14378"/>
      <c r="AE14378"/>
    </row>
    <row r="14379" spans="28:31" ht="13" x14ac:dyDescent="0.3">
      <c r="AB14379"/>
      <c r="AC14379"/>
      <c r="AD14379"/>
      <c r="AE14379"/>
    </row>
    <row r="14380" spans="28:31" ht="13" x14ac:dyDescent="0.3">
      <c r="AB14380"/>
      <c r="AC14380"/>
      <c r="AD14380"/>
      <c r="AE14380"/>
    </row>
    <row r="14381" spans="28:31" ht="13" x14ac:dyDescent="0.3">
      <c r="AB14381"/>
      <c r="AC14381"/>
      <c r="AD14381"/>
      <c r="AE14381"/>
    </row>
    <row r="14382" spans="28:31" ht="13" x14ac:dyDescent="0.3">
      <c r="AB14382"/>
      <c r="AC14382"/>
      <c r="AD14382"/>
      <c r="AE14382"/>
    </row>
    <row r="14383" spans="28:31" ht="13" x14ac:dyDescent="0.3">
      <c r="AB14383"/>
      <c r="AC14383"/>
      <c r="AD14383"/>
      <c r="AE14383"/>
    </row>
    <row r="14384" spans="28:31" ht="13" x14ac:dyDescent="0.3">
      <c r="AB14384"/>
      <c r="AC14384"/>
      <c r="AD14384"/>
      <c r="AE14384"/>
    </row>
    <row r="14385" spans="28:31" ht="13" x14ac:dyDescent="0.3">
      <c r="AB14385"/>
      <c r="AC14385"/>
      <c r="AD14385"/>
      <c r="AE14385"/>
    </row>
    <row r="14386" spans="28:31" ht="13" x14ac:dyDescent="0.3">
      <c r="AB14386"/>
      <c r="AC14386"/>
      <c r="AD14386"/>
      <c r="AE14386"/>
    </row>
    <row r="14387" spans="28:31" ht="13" x14ac:dyDescent="0.3">
      <c r="AB14387"/>
      <c r="AC14387"/>
      <c r="AD14387"/>
      <c r="AE14387"/>
    </row>
    <row r="14388" spans="28:31" ht="13" x14ac:dyDescent="0.3">
      <c r="AB14388"/>
      <c r="AC14388"/>
      <c r="AD14388"/>
      <c r="AE14388"/>
    </row>
    <row r="14389" spans="28:31" ht="13" x14ac:dyDescent="0.3">
      <c r="AB14389"/>
      <c r="AC14389"/>
      <c r="AD14389"/>
      <c r="AE14389"/>
    </row>
    <row r="14390" spans="28:31" ht="13" x14ac:dyDescent="0.3">
      <c r="AB14390"/>
      <c r="AC14390"/>
      <c r="AD14390"/>
      <c r="AE14390"/>
    </row>
    <row r="14391" spans="28:31" ht="13" x14ac:dyDescent="0.3">
      <c r="AB14391"/>
      <c r="AC14391"/>
      <c r="AD14391"/>
      <c r="AE14391"/>
    </row>
    <row r="14392" spans="28:31" ht="13" x14ac:dyDescent="0.3">
      <c r="AB14392"/>
      <c r="AC14392"/>
      <c r="AD14392"/>
      <c r="AE14392"/>
    </row>
    <row r="14393" spans="28:31" ht="13" x14ac:dyDescent="0.3">
      <c r="AB14393"/>
      <c r="AC14393"/>
      <c r="AD14393"/>
      <c r="AE14393"/>
    </row>
    <row r="14394" spans="28:31" ht="13" x14ac:dyDescent="0.3">
      <c r="AB14394"/>
      <c r="AC14394"/>
      <c r="AD14394"/>
      <c r="AE14394"/>
    </row>
    <row r="14395" spans="28:31" ht="13" x14ac:dyDescent="0.3">
      <c r="AB14395"/>
      <c r="AC14395"/>
      <c r="AD14395"/>
      <c r="AE14395"/>
    </row>
    <row r="14396" spans="28:31" ht="13" x14ac:dyDescent="0.3">
      <c r="AB14396"/>
      <c r="AC14396"/>
      <c r="AD14396"/>
      <c r="AE14396"/>
    </row>
    <row r="14397" spans="28:31" ht="13" x14ac:dyDescent="0.3">
      <c r="AB14397"/>
      <c r="AC14397"/>
      <c r="AD14397"/>
      <c r="AE14397"/>
    </row>
    <row r="14398" spans="28:31" ht="13" x14ac:dyDescent="0.3">
      <c r="AB14398"/>
      <c r="AC14398"/>
      <c r="AD14398"/>
      <c r="AE14398"/>
    </row>
    <row r="14399" spans="28:31" ht="13" x14ac:dyDescent="0.3">
      <c r="AB14399"/>
      <c r="AC14399"/>
      <c r="AD14399"/>
      <c r="AE14399"/>
    </row>
    <row r="14400" spans="28:31" ht="13" x14ac:dyDescent="0.3">
      <c r="AB14400"/>
      <c r="AC14400"/>
      <c r="AD14400"/>
      <c r="AE14400"/>
    </row>
    <row r="14401" spans="28:31" ht="13" x14ac:dyDescent="0.3">
      <c r="AB14401"/>
      <c r="AC14401"/>
      <c r="AD14401"/>
      <c r="AE14401"/>
    </row>
    <row r="14402" spans="28:31" ht="13" x14ac:dyDescent="0.3">
      <c r="AB14402"/>
      <c r="AC14402"/>
      <c r="AD14402"/>
      <c r="AE14402"/>
    </row>
    <row r="14403" spans="28:31" ht="13" x14ac:dyDescent="0.3">
      <c r="AB14403"/>
      <c r="AC14403"/>
      <c r="AD14403"/>
      <c r="AE14403"/>
    </row>
    <row r="14404" spans="28:31" ht="13" x14ac:dyDescent="0.3">
      <c r="AB14404"/>
      <c r="AC14404"/>
      <c r="AD14404"/>
      <c r="AE14404"/>
    </row>
    <row r="14405" spans="28:31" ht="13" x14ac:dyDescent="0.3">
      <c r="AB14405"/>
      <c r="AC14405"/>
      <c r="AD14405"/>
      <c r="AE14405"/>
    </row>
    <row r="14406" spans="28:31" ht="13" x14ac:dyDescent="0.3">
      <c r="AB14406"/>
      <c r="AC14406"/>
      <c r="AD14406"/>
      <c r="AE14406"/>
    </row>
    <row r="14407" spans="28:31" ht="13" x14ac:dyDescent="0.3">
      <c r="AB14407"/>
      <c r="AC14407"/>
      <c r="AD14407"/>
      <c r="AE14407"/>
    </row>
    <row r="14408" spans="28:31" ht="13" x14ac:dyDescent="0.3">
      <c r="AB14408"/>
      <c r="AC14408"/>
      <c r="AD14408"/>
      <c r="AE14408"/>
    </row>
    <row r="14409" spans="28:31" ht="13" x14ac:dyDescent="0.3">
      <c r="AB14409"/>
      <c r="AC14409"/>
      <c r="AD14409"/>
      <c r="AE14409"/>
    </row>
    <row r="14410" spans="28:31" ht="13" x14ac:dyDescent="0.3">
      <c r="AB14410"/>
      <c r="AC14410"/>
      <c r="AD14410"/>
      <c r="AE14410"/>
    </row>
    <row r="14411" spans="28:31" ht="13" x14ac:dyDescent="0.3">
      <c r="AB14411"/>
      <c r="AC14411"/>
      <c r="AD14411"/>
      <c r="AE14411"/>
    </row>
    <row r="14412" spans="28:31" ht="13" x14ac:dyDescent="0.3">
      <c r="AB14412"/>
      <c r="AC14412"/>
      <c r="AD14412"/>
      <c r="AE14412"/>
    </row>
    <row r="14413" spans="28:31" ht="13" x14ac:dyDescent="0.3">
      <c r="AB14413"/>
      <c r="AC14413"/>
      <c r="AD14413"/>
      <c r="AE14413"/>
    </row>
    <row r="14414" spans="28:31" ht="13" x14ac:dyDescent="0.3">
      <c r="AB14414"/>
      <c r="AC14414"/>
      <c r="AD14414"/>
      <c r="AE14414"/>
    </row>
    <row r="14415" spans="28:31" ht="13" x14ac:dyDescent="0.3">
      <c r="AB14415"/>
      <c r="AC14415"/>
      <c r="AD14415"/>
      <c r="AE14415"/>
    </row>
    <row r="14416" spans="28:31" ht="13" x14ac:dyDescent="0.3">
      <c r="AB14416"/>
      <c r="AC14416"/>
      <c r="AD14416"/>
      <c r="AE14416"/>
    </row>
    <row r="14417" spans="28:31" ht="13" x14ac:dyDescent="0.3">
      <c r="AB14417"/>
      <c r="AC14417"/>
      <c r="AD14417"/>
      <c r="AE14417"/>
    </row>
    <row r="14418" spans="28:31" ht="13" x14ac:dyDescent="0.3">
      <c r="AB14418"/>
      <c r="AC14418"/>
      <c r="AD14418"/>
      <c r="AE14418"/>
    </row>
    <row r="14419" spans="28:31" ht="13" x14ac:dyDescent="0.3">
      <c r="AB14419"/>
      <c r="AC14419"/>
      <c r="AD14419"/>
      <c r="AE14419"/>
    </row>
    <row r="14420" spans="28:31" ht="13" x14ac:dyDescent="0.3">
      <c r="AB14420"/>
      <c r="AC14420"/>
      <c r="AD14420"/>
      <c r="AE14420"/>
    </row>
    <row r="14421" spans="28:31" ht="13" x14ac:dyDescent="0.3">
      <c r="AB14421"/>
      <c r="AC14421"/>
      <c r="AD14421"/>
      <c r="AE14421"/>
    </row>
    <row r="14422" spans="28:31" ht="13" x14ac:dyDescent="0.3">
      <c r="AB14422"/>
      <c r="AC14422"/>
      <c r="AD14422"/>
      <c r="AE14422"/>
    </row>
    <row r="14423" spans="28:31" ht="13" x14ac:dyDescent="0.3">
      <c r="AB14423"/>
      <c r="AC14423"/>
      <c r="AD14423"/>
      <c r="AE14423"/>
    </row>
    <row r="14424" spans="28:31" ht="13" x14ac:dyDescent="0.3">
      <c r="AB14424"/>
      <c r="AC14424"/>
      <c r="AD14424"/>
      <c r="AE14424"/>
    </row>
    <row r="14425" spans="28:31" ht="13" x14ac:dyDescent="0.3">
      <c r="AB14425"/>
      <c r="AC14425"/>
      <c r="AD14425"/>
      <c r="AE14425"/>
    </row>
    <row r="14426" spans="28:31" ht="13" x14ac:dyDescent="0.3">
      <c r="AB14426"/>
      <c r="AC14426"/>
      <c r="AD14426"/>
      <c r="AE14426"/>
    </row>
    <row r="14427" spans="28:31" ht="13" x14ac:dyDescent="0.3">
      <c r="AB14427"/>
      <c r="AC14427"/>
      <c r="AD14427"/>
      <c r="AE14427"/>
    </row>
    <row r="14428" spans="28:31" ht="13" x14ac:dyDescent="0.3">
      <c r="AB14428"/>
      <c r="AC14428"/>
      <c r="AD14428"/>
      <c r="AE14428"/>
    </row>
    <row r="14429" spans="28:31" ht="13" x14ac:dyDescent="0.3">
      <c r="AB14429"/>
      <c r="AC14429"/>
      <c r="AD14429"/>
      <c r="AE14429"/>
    </row>
    <row r="14430" spans="28:31" ht="13" x14ac:dyDescent="0.3">
      <c r="AB14430"/>
      <c r="AC14430"/>
      <c r="AD14430"/>
      <c r="AE14430"/>
    </row>
    <row r="14431" spans="28:31" ht="13" x14ac:dyDescent="0.3">
      <c r="AB14431"/>
      <c r="AC14431"/>
      <c r="AD14431"/>
      <c r="AE14431"/>
    </row>
    <row r="14432" spans="28:31" ht="13" x14ac:dyDescent="0.3">
      <c r="AB14432"/>
      <c r="AC14432"/>
      <c r="AD14432"/>
      <c r="AE14432"/>
    </row>
    <row r="14433" spans="28:31" ht="13" x14ac:dyDescent="0.3">
      <c r="AB14433"/>
      <c r="AC14433"/>
      <c r="AD14433"/>
      <c r="AE14433"/>
    </row>
    <row r="14434" spans="28:31" ht="13" x14ac:dyDescent="0.3">
      <c r="AB14434"/>
      <c r="AC14434"/>
      <c r="AD14434"/>
      <c r="AE14434"/>
    </row>
    <row r="14435" spans="28:31" ht="13" x14ac:dyDescent="0.3">
      <c r="AB14435"/>
      <c r="AC14435"/>
      <c r="AD14435"/>
      <c r="AE14435"/>
    </row>
    <row r="14436" spans="28:31" ht="13" x14ac:dyDescent="0.3">
      <c r="AB14436"/>
      <c r="AC14436"/>
      <c r="AD14436"/>
      <c r="AE14436"/>
    </row>
    <row r="14437" spans="28:31" ht="13" x14ac:dyDescent="0.3">
      <c r="AB14437"/>
      <c r="AC14437"/>
      <c r="AD14437"/>
      <c r="AE14437"/>
    </row>
    <row r="14438" spans="28:31" ht="13" x14ac:dyDescent="0.3">
      <c r="AB14438"/>
      <c r="AC14438"/>
      <c r="AD14438"/>
      <c r="AE14438"/>
    </row>
    <row r="14439" spans="28:31" ht="13" x14ac:dyDescent="0.3">
      <c r="AB14439"/>
      <c r="AC14439"/>
      <c r="AD14439"/>
      <c r="AE14439"/>
    </row>
    <row r="14440" spans="28:31" ht="13" x14ac:dyDescent="0.3">
      <c r="AB14440"/>
      <c r="AC14440"/>
      <c r="AD14440"/>
      <c r="AE14440"/>
    </row>
    <row r="14441" spans="28:31" ht="13" x14ac:dyDescent="0.3">
      <c r="AB14441"/>
      <c r="AC14441"/>
      <c r="AD14441"/>
      <c r="AE14441"/>
    </row>
    <row r="14442" spans="28:31" ht="13" x14ac:dyDescent="0.3">
      <c r="AB14442"/>
      <c r="AC14442"/>
      <c r="AD14442"/>
      <c r="AE14442"/>
    </row>
    <row r="14443" spans="28:31" ht="13" x14ac:dyDescent="0.3">
      <c r="AB14443"/>
      <c r="AC14443"/>
      <c r="AD14443"/>
      <c r="AE14443"/>
    </row>
    <row r="14444" spans="28:31" ht="13" x14ac:dyDescent="0.3">
      <c r="AB14444"/>
      <c r="AC14444"/>
      <c r="AD14444"/>
      <c r="AE14444"/>
    </row>
    <row r="14445" spans="28:31" ht="13" x14ac:dyDescent="0.3">
      <c r="AB14445"/>
      <c r="AC14445"/>
      <c r="AD14445"/>
      <c r="AE14445"/>
    </row>
    <row r="14446" spans="28:31" ht="13" x14ac:dyDescent="0.3">
      <c r="AB14446"/>
      <c r="AC14446"/>
      <c r="AD14446"/>
      <c r="AE14446"/>
    </row>
    <row r="14447" spans="28:31" ht="13" x14ac:dyDescent="0.3">
      <c r="AB14447"/>
      <c r="AC14447"/>
      <c r="AD14447"/>
      <c r="AE14447"/>
    </row>
    <row r="14448" spans="28:31" ht="13" x14ac:dyDescent="0.3">
      <c r="AB14448"/>
      <c r="AC14448"/>
      <c r="AD14448"/>
      <c r="AE14448"/>
    </row>
    <row r="14449" spans="28:31" ht="13" x14ac:dyDescent="0.3">
      <c r="AB14449"/>
      <c r="AC14449"/>
      <c r="AD14449"/>
      <c r="AE14449"/>
    </row>
    <row r="14450" spans="28:31" ht="13" x14ac:dyDescent="0.3">
      <c r="AB14450"/>
      <c r="AC14450"/>
      <c r="AD14450"/>
      <c r="AE14450"/>
    </row>
    <row r="14451" spans="28:31" ht="13" x14ac:dyDescent="0.3">
      <c r="AB14451"/>
      <c r="AC14451"/>
      <c r="AD14451"/>
      <c r="AE14451"/>
    </row>
    <row r="14452" spans="28:31" ht="13" x14ac:dyDescent="0.3">
      <c r="AB14452"/>
      <c r="AC14452"/>
      <c r="AD14452"/>
      <c r="AE14452"/>
    </row>
    <row r="14453" spans="28:31" ht="13" x14ac:dyDescent="0.3">
      <c r="AB14453"/>
      <c r="AC14453"/>
      <c r="AD14453"/>
      <c r="AE14453"/>
    </row>
    <row r="14454" spans="28:31" ht="13" x14ac:dyDescent="0.3">
      <c r="AB14454"/>
      <c r="AC14454"/>
      <c r="AD14454"/>
      <c r="AE14454"/>
    </row>
    <row r="14455" spans="28:31" ht="13" x14ac:dyDescent="0.3">
      <c r="AB14455"/>
      <c r="AC14455"/>
      <c r="AD14455"/>
      <c r="AE14455"/>
    </row>
    <row r="14456" spans="28:31" ht="13" x14ac:dyDescent="0.3">
      <c r="AB14456"/>
      <c r="AC14456"/>
      <c r="AD14456"/>
      <c r="AE14456"/>
    </row>
    <row r="14457" spans="28:31" ht="13" x14ac:dyDescent="0.3">
      <c r="AB14457"/>
      <c r="AC14457"/>
      <c r="AD14457"/>
      <c r="AE14457"/>
    </row>
    <row r="14458" spans="28:31" ht="13" x14ac:dyDescent="0.3">
      <c r="AB14458"/>
      <c r="AC14458"/>
      <c r="AD14458"/>
      <c r="AE14458"/>
    </row>
    <row r="14459" spans="28:31" ht="13" x14ac:dyDescent="0.3">
      <c r="AB14459"/>
      <c r="AC14459"/>
      <c r="AD14459"/>
      <c r="AE14459"/>
    </row>
    <row r="14460" spans="28:31" ht="13" x14ac:dyDescent="0.3">
      <c r="AB14460"/>
      <c r="AC14460"/>
      <c r="AD14460"/>
      <c r="AE14460"/>
    </row>
    <row r="14461" spans="28:31" ht="13" x14ac:dyDescent="0.3">
      <c r="AB14461"/>
      <c r="AC14461"/>
      <c r="AD14461"/>
      <c r="AE14461"/>
    </row>
    <row r="14462" spans="28:31" ht="13" x14ac:dyDescent="0.3">
      <c r="AB14462"/>
      <c r="AC14462"/>
      <c r="AD14462"/>
      <c r="AE14462"/>
    </row>
    <row r="14463" spans="28:31" ht="13" x14ac:dyDescent="0.3">
      <c r="AB14463"/>
      <c r="AC14463"/>
      <c r="AD14463"/>
      <c r="AE14463"/>
    </row>
    <row r="14464" spans="28:31" ht="13" x14ac:dyDescent="0.3">
      <c r="AB14464"/>
      <c r="AC14464"/>
      <c r="AD14464"/>
      <c r="AE14464"/>
    </row>
    <row r="14465" spans="28:31" ht="13" x14ac:dyDescent="0.3">
      <c r="AB14465"/>
      <c r="AC14465"/>
      <c r="AD14465"/>
      <c r="AE14465"/>
    </row>
    <row r="14466" spans="28:31" ht="13" x14ac:dyDescent="0.3">
      <c r="AB14466"/>
      <c r="AC14466"/>
      <c r="AD14466"/>
      <c r="AE14466"/>
    </row>
    <row r="14467" spans="28:31" ht="13" x14ac:dyDescent="0.3">
      <c r="AB14467"/>
      <c r="AC14467"/>
      <c r="AD14467"/>
      <c r="AE14467"/>
    </row>
    <row r="14468" spans="28:31" ht="13" x14ac:dyDescent="0.3">
      <c r="AB14468"/>
      <c r="AC14468"/>
      <c r="AD14468"/>
      <c r="AE14468"/>
    </row>
    <row r="14469" spans="28:31" ht="13" x14ac:dyDescent="0.3">
      <c r="AB14469"/>
      <c r="AC14469"/>
      <c r="AD14469"/>
      <c r="AE14469"/>
    </row>
    <row r="14470" spans="28:31" ht="13" x14ac:dyDescent="0.3">
      <c r="AB14470"/>
      <c r="AC14470"/>
      <c r="AD14470"/>
      <c r="AE14470"/>
    </row>
    <row r="14471" spans="28:31" ht="13" x14ac:dyDescent="0.3">
      <c r="AB14471"/>
      <c r="AC14471"/>
      <c r="AD14471"/>
      <c r="AE14471"/>
    </row>
    <row r="14472" spans="28:31" ht="13" x14ac:dyDescent="0.3">
      <c r="AB14472"/>
      <c r="AC14472"/>
      <c r="AD14472"/>
      <c r="AE14472"/>
    </row>
    <row r="14473" spans="28:31" ht="13" x14ac:dyDescent="0.3">
      <c r="AB14473"/>
      <c r="AC14473"/>
      <c r="AD14473"/>
      <c r="AE14473"/>
    </row>
    <row r="14474" spans="28:31" ht="13" x14ac:dyDescent="0.3">
      <c r="AB14474"/>
      <c r="AC14474"/>
      <c r="AD14474"/>
      <c r="AE14474"/>
    </row>
    <row r="14475" spans="28:31" ht="13" x14ac:dyDescent="0.3">
      <c r="AB14475"/>
      <c r="AC14475"/>
      <c r="AD14475"/>
      <c r="AE14475"/>
    </row>
    <row r="14476" spans="28:31" ht="13" x14ac:dyDescent="0.3">
      <c r="AB14476"/>
      <c r="AC14476"/>
      <c r="AD14476"/>
      <c r="AE14476"/>
    </row>
    <row r="14477" spans="28:31" ht="13" x14ac:dyDescent="0.3">
      <c r="AB14477"/>
      <c r="AC14477"/>
      <c r="AD14477"/>
      <c r="AE14477"/>
    </row>
    <row r="14478" spans="28:31" ht="13" x14ac:dyDescent="0.3">
      <c r="AB14478"/>
      <c r="AC14478"/>
      <c r="AD14478"/>
      <c r="AE14478"/>
    </row>
    <row r="14479" spans="28:31" ht="13" x14ac:dyDescent="0.3">
      <c r="AB14479"/>
      <c r="AC14479"/>
      <c r="AD14479"/>
      <c r="AE14479"/>
    </row>
    <row r="14480" spans="28:31" ht="13" x14ac:dyDescent="0.3">
      <c r="AB14480"/>
      <c r="AC14480"/>
      <c r="AD14480"/>
      <c r="AE14480"/>
    </row>
    <row r="14481" spans="28:31" ht="13" x14ac:dyDescent="0.3">
      <c r="AB14481"/>
      <c r="AC14481"/>
      <c r="AD14481"/>
      <c r="AE14481"/>
    </row>
    <row r="14482" spans="28:31" ht="13" x14ac:dyDescent="0.3">
      <c r="AB14482"/>
      <c r="AC14482"/>
      <c r="AD14482"/>
      <c r="AE14482"/>
    </row>
    <row r="14483" spans="28:31" ht="13" x14ac:dyDescent="0.3">
      <c r="AB14483"/>
      <c r="AC14483"/>
      <c r="AD14483"/>
      <c r="AE14483"/>
    </row>
    <row r="14484" spans="28:31" ht="13" x14ac:dyDescent="0.3">
      <c r="AB14484"/>
      <c r="AC14484"/>
      <c r="AD14484"/>
      <c r="AE14484"/>
    </row>
    <row r="14485" spans="28:31" ht="13" x14ac:dyDescent="0.3">
      <c r="AB14485"/>
      <c r="AC14485"/>
      <c r="AD14485"/>
      <c r="AE14485"/>
    </row>
    <row r="14486" spans="28:31" ht="13" x14ac:dyDescent="0.3">
      <c r="AB14486"/>
      <c r="AC14486"/>
      <c r="AD14486"/>
      <c r="AE14486"/>
    </row>
    <row r="14487" spans="28:31" ht="13" x14ac:dyDescent="0.3">
      <c r="AB14487"/>
      <c r="AC14487"/>
      <c r="AD14487"/>
      <c r="AE14487"/>
    </row>
    <row r="14488" spans="28:31" ht="13" x14ac:dyDescent="0.3">
      <c r="AB14488"/>
      <c r="AC14488"/>
      <c r="AD14488"/>
      <c r="AE14488"/>
    </row>
    <row r="14489" spans="28:31" ht="13" x14ac:dyDescent="0.3">
      <c r="AB14489"/>
      <c r="AC14489"/>
      <c r="AD14489"/>
      <c r="AE14489"/>
    </row>
    <row r="14490" spans="28:31" ht="13" x14ac:dyDescent="0.3">
      <c r="AB14490"/>
      <c r="AC14490"/>
      <c r="AD14490"/>
      <c r="AE14490"/>
    </row>
    <row r="14491" spans="28:31" ht="13" x14ac:dyDescent="0.3">
      <c r="AB14491"/>
      <c r="AC14491"/>
      <c r="AD14491"/>
      <c r="AE14491"/>
    </row>
    <row r="14492" spans="28:31" ht="13" x14ac:dyDescent="0.3">
      <c r="AB14492"/>
      <c r="AC14492"/>
      <c r="AD14492"/>
      <c r="AE14492"/>
    </row>
    <row r="14493" spans="28:31" ht="13" x14ac:dyDescent="0.3">
      <c r="AB14493"/>
      <c r="AC14493"/>
      <c r="AD14493"/>
      <c r="AE14493"/>
    </row>
    <row r="14494" spans="28:31" ht="13" x14ac:dyDescent="0.3">
      <c r="AB14494"/>
      <c r="AC14494"/>
      <c r="AD14494"/>
      <c r="AE14494"/>
    </row>
    <row r="14495" spans="28:31" ht="13" x14ac:dyDescent="0.3">
      <c r="AB14495"/>
      <c r="AC14495"/>
      <c r="AD14495"/>
      <c r="AE14495"/>
    </row>
    <row r="14496" spans="28:31" ht="13" x14ac:dyDescent="0.3">
      <c r="AB14496"/>
      <c r="AC14496"/>
      <c r="AD14496"/>
      <c r="AE14496"/>
    </row>
    <row r="14497" spans="28:31" ht="13" x14ac:dyDescent="0.3">
      <c r="AB14497"/>
      <c r="AC14497"/>
      <c r="AD14497"/>
      <c r="AE14497"/>
    </row>
    <row r="14498" spans="28:31" ht="13" x14ac:dyDescent="0.3">
      <c r="AB14498"/>
      <c r="AC14498"/>
      <c r="AD14498"/>
      <c r="AE14498"/>
    </row>
    <row r="14499" spans="28:31" ht="13" x14ac:dyDescent="0.3">
      <c r="AB14499"/>
      <c r="AC14499"/>
      <c r="AD14499"/>
      <c r="AE14499"/>
    </row>
    <row r="14500" spans="28:31" ht="13" x14ac:dyDescent="0.3">
      <c r="AB14500"/>
      <c r="AC14500"/>
      <c r="AD14500"/>
      <c r="AE14500"/>
    </row>
    <row r="14501" spans="28:31" ht="13" x14ac:dyDescent="0.3">
      <c r="AB14501"/>
      <c r="AC14501"/>
      <c r="AD14501"/>
      <c r="AE14501"/>
    </row>
    <row r="14502" spans="28:31" ht="13" x14ac:dyDescent="0.3">
      <c r="AB14502"/>
      <c r="AC14502"/>
      <c r="AD14502"/>
      <c r="AE14502"/>
    </row>
    <row r="14503" spans="28:31" ht="13" x14ac:dyDescent="0.3">
      <c r="AB14503"/>
      <c r="AC14503"/>
      <c r="AD14503"/>
      <c r="AE14503"/>
    </row>
    <row r="14504" spans="28:31" ht="13" x14ac:dyDescent="0.3">
      <c r="AB14504"/>
      <c r="AC14504"/>
      <c r="AD14504"/>
      <c r="AE14504"/>
    </row>
    <row r="14505" spans="28:31" ht="13" x14ac:dyDescent="0.3">
      <c r="AB14505"/>
      <c r="AC14505"/>
      <c r="AD14505"/>
      <c r="AE14505"/>
    </row>
    <row r="14506" spans="28:31" ht="13" x14ac:dyDescent="0.3">
      <c r="AB14506"/>
      <c r="AC14506"/>
      <c r="AD14506"/>
      <c r="AE14506"/>
    </row>
    <row r="14507" spans="28:31" ht="13" x14ac:dyDescent="0.3">
      <c r="AB14507"/>
      <c r="AC14507"/>
      <c r="AD14507"/>
      <c r="AE14507"/>
    </row>
    <row r="14508" spans="28:31" ht="13" x14ac:dyDescent="0.3">
      <c r="AB14508"/>
      <c r="AC14508"/>
      <c r="AD14508"/>
      <c r="AE14508"/>
    </row>
    <row r="14509" spans="28:31" ht="13" x14ac:dyDescent="0.3">
      <c r="AB14509"/>
      <c r="AC14509"/>
      <c r="AD14509"/>
      <c r="AE14509"/>
    </row>
    <row r="14510" spans="28:31" ht="13" x14ac:dyDescent="0.3">
      <c r="AB14510"/>
      <c r="AC14510"/>
      <c r="AD14510"/>
      <c r="AE14510"/>
    </row>
    <row r="14511" spans="28:31" ht="13" x14ac:dyDescent="0.3">
      <c r="AB14511"/>
      <c r="AC14511"/>
      <c r="AD14511"/>
      <c r="AE14511"/>
    </row>
    <row r="14512" spans="28:31" ht="13" x14ac:dyDescent="0.3">
      <c r="AB14512"/>
      <c r="AC14512"/>
      <c r="AD14512"/>
      <c r="AE14512"/>
    </row>
    <row r="14513" spans="28:31" ht="13" x14ac:dyDescent="0.3">
      <c r="AB14513"/>
      <c r="AC14513"/>
      <c r="AD14513"/>
      <c r="AE14513"/>
    </row>
    <row r="14514" spans="28:31" ht="13" x14ac:dyDescent="0.3">
      <c r="AB14514"/>
      <c r="AC14514"/>
      <c r="AD14514"/>
      <c r="AE14514"/>
    </row>
    <row r="14515" spans="28:31" ht="13" x14ac:dyDescent="0.3">
      <c r="AB14515"/>
      <c r="AC14515"/>
      <c r="AD14515"/>
      <c r="AE14515"/>
    </row>
    <row r="14516" spans="28:31" ht="13" x14ac:dyDescent="0.3">
      <c r="AB14516"/>
      <c r="AC14516"/>
      <c r="AD14516"/>
      <c r="AE14516"/>
    </row>
    <row r="14517" spans="28:31" ht="13" x14ac:dyDescent="0.3">
      <c r="AB14517"/>
      <c r="AC14517"/>
      <c r="AD14517"/>
      <c r="AE14517"/>
    </row>
    <row r="14518" spans="28:31" ht="13" x14ac:dyDescent="0.3">
      <c r="AB14518"/>
      <c r="AC14518"/>
      <c r="AD14518"/>
      <c r="AE14518"/>
    </row>
    <row r="14519" spans="28:31" ht="13" x14ac:dyDescent="0.3">
      <c r="AB14519"/>
      <c r="AC14519"/>
      <c r="AD14519"/>
      <c r="AE14519"/>
    </row>
    <row r="14520" spans="28:31" ht="13" x14ac:dyDescent="0.3">
      <c r="AB14520"/>
      <c r="AC14520"/>
      <c r="AD14520"/>
      <c r="AE14520"/>
    </row>
    <row r="14521" spans="28:31" ht="13" x14ac:dyDescent="0.3">
      <c r="AB14521"/>
      <c r="AC14521"/>
      <c r="AD14521"/>
      <c r="AE14521"/>
    </row>
    <row r="14522" spans="28:31" ht="13" x14ac:dyDescent="0.3">
      <c r="AB14522"/>
      <c r="AC14522"/>
      <c r="AD14522"/>
      <c r="AE14522"/>
    </row>
    <row r="14523" spans="28:31" ht="13" x14ac:dyDescent="0.3">
      <c r="AB14523"/>
      <c r="AC14523"/>
      <c r="AD14523"/>
      <c r="AE14523"/>
    </row>
    <row r="14524" spans="28:31" ht="13" x14ac:dyDescent="0.3">
      <c r="AB14524"/>
      <c r="AC14524"/>
      <c r="AD14524"/>
      <c r="AE14524"/>
    </row>
    <row r="14525" spans="28:31" ht="13" x14ac:dyDescent="0.3">
      <c r="AB14525"/>
      <c r="AC14525"/>
      <c r="AD14525"/>
      <c r="AE14525"/>
    </row>
    <row r="14526" spans="28:31" ht="13" x14ac:dyDescent="0.3">
      <c r="AB14526"/>
      <c r="AC14526"/>
      <c r="AD14526"/>
      <c r="AE14526"/>
    </row>
    <row r="14527" spans="28:31" ht="13" x14ac:dyDescent="0.3">
      <c r="AB14527"/>
      <c r="AC14527"/>
      <c r="AD14527"/>
      <c r="AE14527"/>
    </row>
    <row r="14528" spans="28:31" ht="13" x14ac:dyDescent="0.3">
      <c r="AB14528"/>
      <c r="AC14528"/>
      <c r="AD14528"/>
      <c r="AE14528"/>
    </row>
    <row r="14529" spans="28:31" ht="13" x14ac:dyDescent="0.3">
      <c r="AB14529"/>
      <c r="AC14529"/>
      <c r="AD14529"/>
      <c r="AE14529"/>
    </row>
    <row r="14530" spans="28:31" ht="13" x14ac:dyDescent="0.3">
      <c r="AB14530"/>
      <c r="AC14530"/>
      <c r="AD14530"/>
      <c r="AE14530"/>
    </row>
    <row r="14531" spans="28:31" ht="13" x14ac:dyDescent="0.3">
      <c r="AB14531"/>
      <c r="AC14531"/>
      <c r="AD14531"/>
      <c r="AE14531"/>
    </row>
    <row r="14532" spans="28:31" ht="13" x14ac:dyDescent="0.3">
      <c r="AB14532"/>
      <c r="AC14532"/>
      <c r="AD14532"/>
      <c r="AE14532"/>
    </row>
    <row r="14533" spans="28:31" ht="13" x14ac:dyDescent="0.3">
      <c r="AB14533"/>
      <c r="AC14533"/>
      <c r="AD14533"/>
      <c r="AE14533"/>
    </row>
    <row r="14534" spans="28:31" ht="13" x14ac:dyDescent="0.3">
      <c r="AB14534"/>
      <c r="AC14534"/>
      <c r="AD14534"/>
      <c r="AE14534"/>
    </row>
    <row r="14535" spans="28:31" ht="13" x14ac:dyDescent="0.3">
      <c r="AB14535"/>
      <c r="AC14535"/>
      <c r="AD14535"/>
      <c r="AE14535"/>
    </row>
    <row r="14536" spans="28:31" ht="13" x14ac:dyDescent="0.3">
      <c r="AB14536"/>
      <c r="AC14536"/>
      <c r="AD14536"/>
      <c r="AE14536"/>
    </row>
    <row r="14537" spans="28:31" ht="13" x14ac:dyDescent="0.3">
      <c r="AB14537"/>
      <c r="AC14537"/>
      <c r="AD14537"/>
      <c r="AE14537"/>
    </row>
    <row r="14538" spans="28:31" ht="13" x14ac:dyDescent="0.3">
      <c r="AB14538"/>
      <c r="AC14538"/>
      <c r="AD14538"/>
      <c r="AE14538"/>
    </row>
    <row r="14539" spans="28:31" ht="13" x14ac:dyDescent="0.3">
      <c r="AB14539"/>
      <c r="AC14539"/>
      <c r="AD14539"/>
      <c r="AE14539"/>
    </row>
    <row r="14540" spans="28:31" ht="13" x14ac:dyDescent="0.3">
      <c r="AB14540"/>
      <c r="AC14540"/>
      <c r="AD14540"/>
      <c r="AE14540"/>
    </row>
    <row r="14541" spans="28:31" ht="13" x14ac:dyDescent="0.3">
      <c r="AB14541"/>
      <c r="AC14541"/>
      <c r="AD14541"/>
      <c r="AE14541"/>
    </row>
    <row r="14542" spans="28:31" ht="13" x14ac:dyDescent="0.3">
      <c r="AB14542"/>
      <c r="AC14542"/>
      <c r="AD14542"/>
      <c r="AE14542"/>
    </row>
    <row r="14543" spans="28:31" ht="13" x14ac:dyDescent="0.3">
      <c r="AB14543"/>
      <c r="AC14543"/>
      <c r="AD14543"/>
      <c r="AE14543"/>
    </row>
    <row r="14544" spans="28:31" ht="13" x14ac:dyDescent="0.3">
      <c r="AB14544"/>
      <c r="AC14544"/>
      <c r="AD14544"/>
      <c r="AE14544"/>
    </row>
    <row r="14545" spans="28:31" ht="13" x14ac:dyDescent="0.3">
      <c r="AB14545"/>
      <c r="AC14545"/>
      <c r="AD14545"/>
      <c r="AE14545"/>
    </row>
    <row r="14546" spans="28:31" ht="13" x14ac:dyDescent="0.3">
      <c r="AB14546"/>
      <c r="AC14546"/>
      <c r="AD14546"/>
      <c r="AE14546"/>
    </row>
    <row r="14547" spans="28:31" ht="13" x14ac:dyDescent="0.3">
      <c r="AB14547"/>
      <c r="AC14547"/>
      <c r="AD14547"/>
      <c r="AE14547"/>
    </row>
    <row r="14548" spans="28:31" ht="13" x14ac:dyDescent="0.3">
      <c r="AB14548"/>
      <c r="AC14548"/>
      <c r="AD14548"/>
      <c r="AE14548"/>
    </row>
    <row r="14549" spans="28:31" ht="13" x14ac:dyDescent="0.3">
      <c r="AB14549"/>
      <c r="AC14549"/>
      <c r="AD14549"/>
      <c r="AE14549"/>
    </row>
    <row r="14550" spans="28:31" ht="13" x14ac:dyDescent="0.3">
      <c r="AB14550"/>
      <c r="AC14550"/>
      <c r="AD14550"/>
      <c r="AE14550"/>
    </row>
    <row r="14551" spans="28:31" ht="13" x14ac:dyDescent="0.3">
      <c r="AB14551"/>
      <c r="AC14551"/>
      <c r="AD14551"/>
      <c r="AE14551"/>
    </row>
    <row r="14552" spans="28:31" ht="13" x14ac:dyDescent="0.3">
      <c r="AB14552"/>
      <c r="AC14552"/>
      <c r="AD14552"/>
      <c r="AE14552"/>
    </row>
    <row r="14553" spans="28:31" ht="13" x14ac:dyDescent="0.3">
      <c r="AB14553"/>
      <c r="AC14553"/>
      <c r="AD14553"/>
      <c r="AE14553"/>
    </row>
    <row r="14554" spans="28:31" ht="13" x14ac:dyDescent="0.3">
      <c r="AB14554"/>
      <c r="AC14554"/>
      <c r="AD14554"/>
      <c r="AE14554"/>
    </row>
    <row r="14555" spans="28:31" ht="13" x14ac:dyDescent="0.3">
      <c r="AB14555"/>
      <c r="AC14555"/>
      <c r="AD14555"/>
      <c r="AE14555"/>
    </row>
    <row r="14556" spans="28:31" ht="13" x14ac:dyDescent="0.3">
      <c r="AB14556"/>
      <c r="AC14556"/>
      <c r="AD14556"/>
      <c r="AE14556"/>
    </row>
    <row r="14557" spans="28:31" ht="13" x14ac:dyDescent="0.3">
      <c r="AB14557"/>
      <c r="AC14557"/>
      <c r="AD14557"/>
      <c r="AE14557"/>
    </row>
    <row r="14558" spans="28:31" ht="13" x14ac:dyDescent="0.3">
      <c r="AB14558"/>
      <c r="AC14558"/>
      <c r="AD14558"/>
      <c r="AE14558"/>
    </row>
    <row r="14559" spans="28:31" ht="13" x14ac:dyDescent="0.3">
      <c r="AB14559"/>
      <c r="AC14559"/>
      <c r="AD14559"/>
      <c r="AE14559"/>
    </row>
    <row r="14560" spans="28:31" ht="13" x14ac:dyDescent="0.3">
      <c r="AB14560"/>
      <c r="AC14560"/>
      <c r="AD14560"/>
      <c r="AE14560"/>
    </row>
    <row r="14561" spans="28:31" ht="13" x14ac:dyDescent="0.3">
      <c r="AB14561"/>
      <c r="AC14561"/>
      <c r="AD14561"/>
      <c r="AE14561"/>
    </row>
    <row r="14562" spans="28:31" ht="13" x14ac:dyDescent="0.3">
      <c r="AB14562"/>
      <c r="AC14562"/>
      <c r="AD14562"/>
      <c r="AE14562"/>
    </row>
    <row r="14563" spans="28:31" ht="13" x14ac:dyDescent="0.3">
      <c r="AB14563"/>
      <c r="AC14563"/>
      <c r="AD14563"/>
      <c r="AE14563"/>
    </row>
    <row r="14564" spans="28:31" ht="13" x14ac:dyDescent="0.3">
      <c r="AB14564"/>
      <c r="AC14564"/>
      <c r="AD14564"/>
      <c r="AE14564"/>
    </row>
    <row r="14565" spans="28:31" ht="13" x14ac:dyDescent="0.3">
      <c r="AB14565"/>
      <c r="AC14565"/>
      <c r="AD14565"/>
      <c r="AE14565"/>
    </row>
    <row r="14566" spans="28:31" ht="13" x14ac:dyDescent="0.3">
      <c r="AB14566"/>
      <c r="AC14566"/>
      <c r="AD14566"/>
      <c r="AE14566"/>
    </row>
    <row r="14567" spans="28:31" ht="13" x14ac:dyDescent="0.3">
      <c r="AB14567"/>
      <c r="AC14567"/>
      <c r="AD14567"/>
      <c r="AE14567"/>
    </row>
    <row r="14568" spans="28:31" ht="13" x14ac:dyDescent="0.3">
      <c r="AB14568"/>
      <c r="AC14568"/>
      <c r="AD14568"/>
      <c r="AE14568"/>
    </row>
    <row r="14569" spans="28:31" ht="13" x14ac:dyDescent="0.3">
      <c r="AB14569"/>
      <c r="AC14569"/>
      <c r="AD14569"/>
      <c r="AE14569"/>
    </row>
    <row r="14570" spans="28:31" ht="13" x14ac:dyDescent="0.3">
      <c r="AB14570"/>
      <c r="AC14570"/>
      <c r="AD14570"/>
      <c r="AE14570"/>
    </row>
    <row r="14571" spans="28:31" ht="13" x14ac:dyDescent="0.3">
      <c r="AB14571"/>
      <c r="AC14571"/>
      <c r="AD14571"/>
      <c r="AE14571"/>
    </row>
    <row r="14572" spans="28:31" ht="13" x14ac:dyDescent="0.3">
      <c r="AB14572"/>
      <c r="AC14572"/>
      <c r="AD14572"/>
      <c r="AE14572"/>
    </row>
    <row r="14573" spans="28:31" ht="13" x14ac:dyDescent="0.3">
      <c r="AB14573"/>
      <c r="AC14573"/>
      <c r="AD14573"/>
      <c r="AE14573"/>
    </row>
    <row r="14574" spans="28:31" ht="13" x14ac:dyDescent="0.3">
      <c r="AB14574"/>
      <c r="AC14574"/>
      <c r="AD14574"/>
      <c r="AE14574"/>
    </row>
    <row r="14575" spans="28:31" ht="13" x14ac:dyDescent="0.3">
      <c r="AB14575"/>
      <c r="AC14575"/>
      <c r="AD14575"/>
      <c r="AE14575"/>
    </row>
    <row r="14576" spans="28:31" ht="13" x14ac:dyDescent="0.3">
      <c r="AB14576"/>
      <c r="AC14576"/>
      <c r="AD14576"/>
      <c r="AE14576"/>
    </row>
    <row r="14577" spans="28:31" ht="13" x14ac:dyDescent="0.3">
      <c r="AB14577"/>
      <c r="AC14577"/>
      <c r="AD14577"/>
      <c r="AE14577"/>
    </row>
    <row r="14578" spans="28:31" ht="13" x14ac:dyDescent="0.3">
      <c r="AB14578"/>
      <c r="AC14578"/>
      <c r="AD14578"/>
      <c r="AE14578"/>
    </row>
    <row r="14579" spans="28:31" ht="13" x14ac:dyDescent="0.3">
      <c r="AB14579"/>
      <c r="AC14579"/>
      <c r="AD14579"/>
      <c r="AE14579"/>
    </row>
    <row r="14580" spans="28:31" ht="13" x14ac:dyDescent="0.3">
      <c r="AB14580"/>
      <c r="AC14580"/>
      <c r="AD14580"/>
      <c r="AE14580"/>
    </row>
    <row r="14581" spans="28:31" ht="13" x14ac:dyDescent="0.3">
      <c r="AB14581"/>
      <c r="AC14581"/>
      <c r="AD14581"/>
      <c r="AE14581"/>
    </row>
    <row r="14582" spans="28:31" ht="13" x14ac:dyDescent="0.3">
      <c r="AB14582"/>
      <c r="AC14582"/>
      <c r="AD14582"/>
      <c r="AE14582"/>
    </row>
    <row r="14583" spans="28:31" ht="13" x14ac:dyDescent="0.3">
      <c r="AB14583"/>
      <c r="AC14583"/>
      <c r="AD14583"/>
      <c r="AE14583"/>
    </row>
    <row r="14584" spans="28:31" ht="13" x14ac:dyDescent="0.3">
      <c r="AB14584"/>
      <c r="AC14584"/>
      <c r="AD14584"/>
      <c r="AE14584"/>
    </row>
    <row r="14585" spans="28:31" ht="13" x14ac:dyDescent="0.3">
      <c r="AB14585"/>
      <c r="AC14585"/>
      <c r="AD14585"/>
      <c r="AE14585"/>
    </row>
    <row r="14586" spans="28:31" ht="13" x14ac:dyDescent="0.3">
      <c r="AB14586"/>
      <c r="AC14586"/>
      <c r="AD14586"/>
      <c r="AE14586"/>
    </row>
    <row r="14587" spans="28:31" ht="13" x14ac:dyDescent="0.3">
      <c r="AB14587"/>
      <c r="AC14587"/>
      <c r="AD14587"/>
      <c r="AE14587"/>
    </row>
    <row r="14588" spans="28:31" ht="13" x14ac:dyDescent="0.3">
      <c r="AB14588"/>
      <c r="AC14588"/>
      <c r="AD14588"/>
      <c r="AE14588"/>
    </row>
    <row r="14589" spans="28:31" ht="13" x14ac:dyDescent="0.3">
      <c r="AB14589"/>
      <c r="AC14589"/>
      <c r="AD14589"/>
      <c r="AE14589"/>
    </row>
    <row r="14590" spans="28:31" ht="13" x14ac:dyDescent="0.3">
      <c r="AB14590"/>
      <c r="AC14590"/>
      <c r="AD14590"/>
      <c r="AE14590"/>
    </row>
    <row r="14591" spans="28:31" ht="13" x14ac:dyDescent="0.3">
      <c r="AB14591"/>
      <c r="AC14591"/>
      <c r="AD14591"/>
      <c r="AE14591"/>
    </row>
    <row r="14592" spans="28:31" ht="13" x14ac:dyDescent="0.3">
      <c r="AB14592"/>
      <c r="AC14592"/>
      <c r="AD14592"/>
      <c r="AE14592"/>
    </row>
    <row r="14593" spans="28:31" ht="13" x14ac:dyDescent="0.3">
      <c r="AB14593"/>
      <c r="AC14593"/>
      <c r="AD14593"/>
      <c r="AE14593"/>
    </row>
    <row r="14594" spans="28:31" ht="13" x14ac:dyDescent="0.3">
      <c r="AB14594"/>
      <c r="AC14594"/>
      <c r="AD14594"/>
      <c r="AE14594"/>
    </row>
    <row r="14595" spans="28:31" ht="13" x14ac:dyDescent="0.3">
      <c r="AB14595"/>
      <c r="AC14595"/>
      <c r="AD14595"/>
      <c r="AE14595"/>
    </row>
    <row r="14596" spans="28:31" ht="13" x14ac:dyDescent="0.3">
      <c r="AB14596"/>
      <c r="AC14596"/>
      <c r="AD14596"/>
      <c r="AE14596"/>
    </row>
    <row r="14597" spans="28:31" ht="13" x14ac:dyDescent="0.3">
      <c r="AB14597"/>
      <c r="AC14597"/>
      <c r="AD14597"/>
      <c r="AE14597"/>
    </row>
    <row r="14598" spans="28:31" ht="13" x14ac:dyDescent="0.3">
      <c r="AB14598"/>
      <c r="AC14598"/>
      <c r="AD14598"/>
      <c r="AE14598"/>
    </row>
    <row r="14599" spans="28:31" ht="13" x14ac:dyDescent="0.3">
      <c r="AB14599"/>
      <c r="AC14599"/>
      <c r="AD14599"/>
      <c r="AE14599"/>
    </row>
    <row r="14600" spans="28:31" ht="13" x14ac:dyDescent="0.3">
      <c r="AB14600"/>
      <c r="AC14600"/>
      <c r="AD14600"/>
      <c r="AE14600"/>
    </row>
    <row r="14601" spans="28:31" ht="13" x14ac:dyDescent="0.3">
      <c r="AB14601"/>
      <c r="AC14601"/>
      <c r="AD14601"/>
      <c r="AE14601"/>
    </row>
    <row r="14602" spans="28:31" ht="13" x14ac:dyDescent="0.3">
      <c r="AB14602"/>
      <c r="AC14602"/>
      <c r="AD14602"/>
      <c r="AE14602"/>
    </row>
    <row r="14603" spans="28:31" ht="13" x14ac:dyDescent="0.3">
      <c r="AB14603"/>
      <c r="AC14603"/>
      <c r="AD14603"/>
      <c r="AE14603"/>
    </row>
    <row r="14604" spans="28:31" ht="13" x14ac:dyDescent="0.3">
      <c r="AB14604"/>
      <c r="AC14604"/>
      <c r="AD14604"/>
      <c r="AE14604"/>
    </row>
    <row r="14605" spans="28:31" ht="13" x14ac:dyDescent="0.3">
      <c r="AB14605"/>
      <c r="AC14605"/>
      <c r="AD14605"/>
      <c r="AE14605"/>
    </row>
    <row r="14606" spans="28:31" ht="13" x14ac:dyDescent="0.3">
      <c r="AB14606"/>
      <c r="AC14606"/>
      <c r="AD14606"/>
      <c r="AE14606"/>
    </row>
    <row r="14607" spans="28:31" ht="13" x14ac:dyDescent="0.3">
      <c r="AB14607"/>
      <c r="AC14607"/>
      <c r="AD14607"/>
      <c r="AE14607"/>
    </row>
    <row r="14608" spans="28:31" ht="13" x14ac:dyDescent="0.3">
      <c r="AB14608"/>
      <c r="AC14608"/>
      <c r="AD14608"/>
      <c r="AE14608"/>
    </row>
    <row r="14609" spans="28:31" ht="13" x14ac:dyDescent="0.3">
      <c r="AB14609"/>
      <c r="AC14609"/>
      <c r="AD14609"/>
      <c r="AE14609"/>
    </row>
    <row r="14610" spans="28:31" ht="13" x14ac:dyDescent="0.3">
      <c r="AB14610"/>
      <c r="AC14610"/>
      <c r="AD14610"/>
      <c r="AE14610"/>
    </row>
    <row r="14611" spans="28:31" ht="13" x14ac:dyDescent="0.3">
      <c r="AB14611"/>
      <c r="AC14611"/>
      <c r="AD14611"/>
      <c r="AE14611"/>
    </row>
    <row r="14612" spans="28:31" ht="13" x14ac:dyDescent="0.3">
      <c r="AB14612"/>
      <c r="AC14612"/>
      <c r="AD14612"/>
      <c r="AE14612"/>
    </row>
    <row r="14613" spans="28:31" ht="13" x14ac:dyDescent="0.3">
      <c r="AB14613"/>
      <c r="AC14613"/>
      <c r="AD14613"/>
      <c r="AE14613"/>
    </row>
    <row r="14614" spans="28:31" ht="13" x14ac:dyDescent="0.3">
      <c r="AB14614"/>
      <c r="AC14614"/>
      <c r="AD14614"/>
      <c r="AE14614"/>
    </row>
    <row r="14615" spans="28:31" ht="13" x14ac:dyDescent="0.3">
      <c r="AB14615"/>
      <c r="AC14615"/>
      <c r="AD14615"/>
      <c r="AE14615"/>
    </row>
    <row r="14616" spans="28:31" ht="13" x14ac:dyDescent="0.3">
      <c r="AB14616"/>
      <c r="AC14616"/>
      <c r="AD14616"/>
      <c r="AE14616"/>
    </row>
    <row r="14617" spans="28:31" ht="13" x14ac:dyDescent="0.3">
      <c r="AB14617"/>
      <c r="AC14617"/>
      <c r="AD14617"/>
      <c r="AE14617"/>
    </row>
    <row r="14618" spans="28:31" ht="13" x14ac:dyDescent="0.3">
      <c r="AB14618"/>
      <c r="AC14618"/>
      <c r="AD14618"/>
      <c r="AE14618"/>
    </row>
    <row r="14619" spans="28:31" ht="13" x14ac:dyDescent="0.3">
      <c r="AB14619"/>
      <c r="AC14619"/>
      <c r="AD14619"/>
      <c r="AE14619"/>
    </row>
    <row r="14620" spans="28:31" ht="13" x14ac:dyDescent="0.3">
      <c r="AB14620"/>
      <c r="AC14620"/>
      <c r="AD14620"/>
      <c r="AE14620"/>
    </row>
    <row r="14621" spans="28:31" ht="13" x14ac:dyDescent="0.3">
      <c r="AB14621"/>
      <c r="AC14621"/>
      <c r="AD14621"/>
      <c r="AE14621"/>
    </row>
    <row r="14622" spans="28:31" ht="13" x14ac:dyDescent="0.3">
      <c r="AB14622"/>
      <c r="AC14622"/>
      <c r="AD14622"/>
      <c r="AE14622"/>
    </row>
    <row r="14623" spans="28:31" ht="13" x14ac:dyDescent="0.3">
      <c r="AB14623"/>
      <c r="AC14623"/>
      <c r="AD14623"/>
      <c r="AE14623"/>
    </row>
    <row r="14624" spans="28:31" ht="13" x14ac:dyDescent="0.3">
      <c r="AB14624"/>
      <c r="AC14624"/>
      <c r="AD14624"/>
      <c r="AE14624"/>
    </row>
    <row r="14625" spans="28:31" ht="13" x14ac:dyDescent="0.3">
      <c r="AB14625"/>
      <c r="AC14625"/>
      <c r="AD14625"/>
      <c r="AE14625"/>
    </row>
    <row r="14626" spans="28:31" ht="13" x14ac:dyDescent="0.3">
      <c r="AB14626"/>
      <c r="AC14626"/>
      <c r="AD14626"/>
      <c r="AE14626"/>
    </row>
    <row r="14627" spans="28:31" ht="13" x14ac:dyDescent="0.3">
      <c r="AB14627"/>
      <c r="AC14627"/>
      <c r="AD14627"/>
      <c r="AE14627"/>
    </row>
    <row r="14628" spans="28:31" ht="13" x14ac:dyDescent="0.3">
      <c r="AB14628"/>
      <c r="AC14628"/>
      <c r="AD14628"/>
      <c r="AE14628"/>
    </row>
    <row r="14629" spans="28:31" ht="13" x14ac:dyDescent="0.3">
      <c r="AB14629"/>
      <c r="AC14629"/>
      <c r="AD14629"/>
      <c r="AE14629"/>
    </row>
    <row r="14630" spans="28:31" ht="13" x14ac:dyDescent="0.3">
      <c r="AB14630"/>
      <c r="AC14630"/>
      <c r="AD14630"/>
      <c r="AE14630"/>
    </row>
    <row r="14631" spans="28:31" ht="13" x14ac:dyDescent="0.3">
      <c r="AB14631"/>
      <c r="AC14631"/>
      <c r="AD14631"/>
      <c r="AE14631"/>
    </row>
    <row r="14632" spans="28:31" ht="13" x14ac:dyDescent="0.3">
      <c r="AB14632"/>
      <c r="AC14632"/>
      <c r="AD14632"/>
      <c r="AE14632"/>
    </row>
    <row r="14633" spans="28:31" ht="13" x14ac:dyDescent="0.3">
      <c r="AB14633"/>
      <c r="AC14633"/>
      <c r="AD14633"/>
      <c r="AE14633"/>
    </row>
    <row r="14634" spans="28:31" ht="13" x14ac:dyDescent="0.3">
      <c r="AB14634"/>
      <c r="AC14634"/>
      <c r="AD14634"/>
      <c r="AE14634"/>
    </row>
    <row r="14635" spans="28:31" ht="13" x14ac:dyDescent="0.3">
      <c r="AB14635"/>
      <c r="AC14635"/>
      <c r="AD14635"/>
      <c r="AE14635"/>
    </row>
    <row r="14636" spans="28:31" ht="13" x14ac:dyDescent="0.3">
      <c r="AB14636"/>
      <c r="AC14636"/>
      <c r="AD14636"/>
      <c r="AE14636"/>
    </row>
    <row r="14637" spans="28:31" ht="13" x14ac:dyDescent="0.3">
      <c r="AB14637"/>
      <c r="AC14637"/>
      <c r="AD14637"/>
      <c r="AE14637"/>
    </row>
    <row r="14638" spans="28:31" ht="13" x14ac:dyDescent="0.3">
      <c r="AB14638"/>
      <c r="AC14638"/>
      <c r="AD14638"/>
      <c r="AE14638"/>
    </row>
    <row r="14639" spans="28:31" ht="13" x14ac:dyDescent="0.3">
      <c r="AB14639"/>
      <c r="AC14639"/>
      <c r="AD14639"/>
      <c r="AE14639"/>
    </row>
    <row r="14640" spans="28:31" ht="13" x14ac:dyDescent="0.3">
      <c r="AB14640"/>
      <c r="AC14640"/>
      <c r="AD14640"/>
      <c r="AE14640"/>
    </row>
    <row r="14641" spans="28:31" ht="13" x14ac:dyDescent="0.3">
      <c r="AB14641"/>
      <c r="AC14641"/>
      <c r="AD14641"/>
      <c r="AE14641"/>
    </row>
    <row r="14642" spans="28:31" ht="13" x14ac:dyDescent="0.3">
      <c r="AB14642"/>
      <c r="AC14642"/>
      <c r="AD14642"/>
      <c r="AE14642"/>
    </row>
    <row r="14643" spans="28:31" ht="13" x14ac:dyDescent="0.3">
      <c r="AB14643"/>
      <c r="AC14643"/>
      <c r="AD14643"/>
      <c r="AE14643"/>
    </row>
    <row r="14644" spans="28:31" ht="13" x14ac:dyDescent="0.3">
      <c r="AB14644"/>
      <c r="AC14644"/>
      <c r="AD14644"/>
      <c r="AE14644"/>
    </row>
    <row r="14645" spans="28:31" ht="13" x14ac:dyDescent="0.3">
      <c r="AB14645"/>
      <c r="AC14645"/>
      <c r="AD14645"/>
      <c r="AE14645"/>
    </row>
    <row r="14646" spans="28:31" ht="13" x14ac:dyDescent="0.3">
      <c r="AB14646"/>
      <c r="AC14646"/>
      <c r="AD14646"/>
      <c r="AE14646"/>
    </row>
    <row r="14647" spans="28:31" ht="13" x14ac:dyDescent="0.3">
      <c r="AB14647"/>
      <c r="AC14647"/>
      <c r="AD14647"/>
      <c r="AE14647"/>
    </row>
    <row r="14648" spans="28:31" ht="13" x14ac:dyDescent="0.3">
      <c r="AB14648"/>
      <c r="AC14648"/>
      <c r="AD14648"/>
      <c r="AE14648"/>
    </row>
    <row r="14649" spans="28:31" ht="13" x14ac:dyDescent="0.3">
      <c r="AB14649"/>
      <c r="AC14649"/>
      <c r="AD14649"/>
      <c r="AE14649"/>
    </row>
    <row r="14650" spans="28:31" ht="13" x14ac:dyDescent="0.3">
      <c r="AB14650"/>
      <c r="AC14650"/>
      <c r="AD14650"/>
      <c r="AE14650"/>
    </row>
    <row r="14651" spans="28:31" ht="13" x14ac:dyDescent="0.3">
      <c r="AB14651"/>
      <c r="AC14651"/>
      <c r="AD14651"/>
      <c r="AE14651"/>
    </row>
    <row r="14652" spans="28:31" ht="13" x14ac:dyDescent="0.3">
      <c r="AB14652"/>
      <c r="AC14652"/>
      <c r="AD14652"/>
      <c r="AE14652"/>
    </row>
    <row r="14653" spans="28:31" ht="13" x14ac:dyDescent="0.3">
      <c r="AB14653"/>
      <c r="AC14653"/>
      <c r="AD14653"/>
      <c r="AE14653"/>
    </row>
    <row r="14654" spans="28:31" ht="13" x14ac:dyDescent="0.3">
      <c r="AB14654"/>
      <c r="AC14654"/>
      <c r="AD14654"/>
      <c r="AE14654"/>
    </row>
    <row r="14655" spans="28:31" ht="13" x14ac:dyDescent="0.3">
      <c r="AB14655"/>
      <c r="AC14655"/>
      <c r="AD14655"/>
      <c r="AE14655"/>
    </row>
    <row r="14656" spans="28:31" ht="13" x14ac:dyDescent="0.3">
      <c r="AB14656"/>
      <c r="AC14656"/>
      <c r="AD14656"/>
      <c r="AE14656"/>
    </row>
    <row r="14657" spans="28:31" ht="13" x14ac:dyDescent="0.3">
      <c r="AB14657"/>
      <c r="AC14657"/>
      <c r="AD14657"/>
      <c r="AE14657"/>
    </row>
    <row r="14658" spans="28:31" ht="13" x14ac:dyDescent="0.3">
      <c r="AB14658"/>
      <c r="AC14658"/>
      <c r="AD14658"/>
      <c r="AE14658"/>
    </row>
    <row r="14659" spans="28:31" ht="13" x14ac:dyDescent="0.3">
      <c r="AB14659"/>
      <c r="AC14659"/>
      <c r="AD14659"/>
      <c r="AE14659"/>
    </row>
    <row r="14660" spans="28:31" ht="13" x14ac:dyDescent="0.3">
      <c r="AB14660"/>
      <c r="AC14660"/>
      <c r="AD14660"/>
      <c r="AE14660"/>
    </row>
    <row r="14661" spans="28:31" ht="13" x14ac:dyDescent="0.3">
      <c r="AB14661"/>
      <c r="AC14661"/>
      <c r="AD14661"/>
      <c r="AE14661"/>
    </row>
    <row r="14662" spans="28:31" ht="13" x14ac:dyDescent="0.3">
      <c r="AB14662"/>
      <c r="AC14662"/>
      <c r="AD14662"/>
      <c r="AE14662"/>
    </row>
    <row r="14663" spans="28:31" ht="13" x14ac:dyDescent="0.3">
      <c r="AB14663"/>
      <c r="AC14663"/>
      <c r="AD14663"/>
      <c r="AE14663"/>
    </row>
    <row r="14664" spans="28:31" ht="13" x14ac:dyDescent="0.3">
      <c r="AB14664"/>
      <c r="AC14664"/>
      <c r="AD14664"/>
      <c r="AE14664"/>
    </row>
    <row r="14665" spans="28:31" ht="13" x14ac:dyDescent="0.3">
      <c r="AB14665"/>
      <c r="AC14665"/>
      <c r="AD14665"/>
      <c r="AE14665"/>
    </row>
    <row r="14666" spans="28:31" ht="13" x14ac:dyDescent="0.3">
      <c r="AB14666"/>
      <c r="AC14666"/>
      <c r="AD14666"/>
      <c r="AE14666"/>
    </row>
    <row r="14667" spans="28:31" ht="13" x14ac:dyDescent="0.3">
      <c r="AB14667"/>
      <c r="AC14667"/>
      <c r="AD14667"/>
      <c r="AE14667"/>
    </row>
    <row r="14668" spans="28:31" ht="13" x14ac:dyDescent="0.3">
      <c r="AB14668"/>
      <c r="AC14668"/>
      <c r="AD14668"/>
      <c r="AE14668"/>
    </row>
    <row r="14669" spans="28:31" ht="13" x14ac:dyDescent="0.3">
      <c r="AB14669"/>
      <c r="AC14669"/>
      <c r="AD14669"/>
      <c r="AE14669"/>
    </row>
    <row r="14670" spans="28:31" ht="13" x14ac:dyDescent="0.3">
      <c r="AB14670"/>
      <c r="AC14670"/>
      <c r="AD14670"/>
      <c r="AE14670"/>
    </row>
    <row r="14671" spans="28:31" ht="13" x14ac:dyDescent="0.3">
      <c r="AB14671"/>
      <c r="AC14671"/>
      <c r="AD14671"/>
      <c r="AE14671"/>
    </row>
    <row r="14672" spans="28:31" ht="13" x14ac:dyDescent="0.3">
      <c r="AB14672"/>
      <c r="AC14672"/>
      <c r="AD14672"/>
      <c r="AE14672"/>
    </row>
    <row r="14673" spans="28:31" ht="13" x14ac:dyDescent="0.3">
      <c r="AB14673"/>
      <c r="AC14673"/>
      <c r="AD14673"/>
      <c r="AE14673"/>
    </row>
    <row r="14674" spans="28:31" ht="13" x14ac:dyDescent="0.3">
      <c r="AB14674"/>
      <c r="AC14674"/>
      <c r="AD14674"/>
      <c r="AE14674"/>
    </row>
    <row r="14675" spans="28:31" ht="13" x14ac:dyDescent="0.3">
      <c r="AB14675"/>
      <c r="AC14675"/>
      <c r="AD14675"/>
      <c r="AE14675"/>
    </row>
    <row r="14676" spans="28:31" ht="13" x14ac:dyDescent="0.3">
      <c r="AB14676"/>
      <c r="AC14676"/>
      <c r="AD14676"/>
      <c r="AE14676"/>
    </row>
    <row r="14677" spans="28:31" ht="13" x14ac:dyDescent="0.3">
      <c r="AB14677"/>
      <c r="AC14677"/>
      <c r="AD14677"/>
      <c r="AE14677"/>
    </row>
    <row r="14678" spans="28:31" ht="13" x14ac:dyDescent="0.3">
      <c r="AB14678"/>
      <c r="AC14678"/>
      <c r="AD14678"/>
      <c r="AE14678"/>
    </row>
    <row r="14679" spans="28:31" ht="13" x14ac:dyDescent="0.3">
      <c r="AB14679"/>
      <c r="AC14679"/>
      <c r="AD14679"/>
      <c r="AE14679"/>
    </row>
    <row r="14680" spans="28:31" ht="13" x14ac:dyDescent="0.3">
      <c r="AB14680"/>
      <c r="AC14680"/>
      <c r="AD14680"/>
      <c r="AE14680"/>
    </row>
    <row r="14681" spans="28:31" ht="13" x14ac:dyDescent="0.3">
      <c r="AB14681"/>
      <c r="AC14681"/>
      <c r="AD14681"/>
      <c r="AE14681"/>
    </row>
    <row r="14682" spans="28:31" ht="13" x14ac:dyDescent="0.3">
      <c r="AB14682"/>
      <c r="AC14682"/>
      <c r="AD14682"/>
      <c r="AE14682"/>
    </row>
    <row r="14683" spans="28:31" ht="13" x14ac:dyDescent="0.3">
      <c r="AB14683"/>
      <c r="AC14683"/>
      <c r="AD14683"/>
      <c r="AE14683"/>
    </row>
    <row r="14684" spans="28:31" ht="13" x14ac:dyDescent="0.3">
      <c r="AB14684"/>
      <c r="AC14684"/>
      <c r="AD14684"/>
      <c r="AE14684"/>
    </row>
    <row r="14685" spans="28:31" ht="13" x14ac:dyDescent="0.3">
      <c r="AB14685"/>
      <c r="AC14685"/>
      <c r="AD14685"/>
      <c r="AE14685"/>
    </row>
    <row r="14686" spans="28:31" ht="13" x14ac:dyDescent="0.3">
      <c r="AB14686"/>
      <c r="AC14686"/>
      <c r="AD14686"/>
      <c r="AE14686"/>
    </row>
    <row r="14687" spans="28:31" ht="13" x14ac:dyDescent="0.3">
      <c r="AB14687"/>
      <c r="AC14687"/>
      <c r="AD14687"/>
      <c r="AE14687"/>
    </row>
    <row r="14688" spans="28:31" ht="13" x14ac:dyDescent="0.3">
      <c r="AB14688"/>
      <c r="AC14688"/>
      <c r="AD14688"/>
      <c r="AE14688"/>
    </row>
    <row r="14689" spans="28:31" ht="13" x14ac:dyDescent="0.3">
      <c r="AB14689"/>
      <c r="AC14689"/>
      <c r="AD14689"/>
      <c r="AE14689"/>
    </row>
    <row r="14690" spans="28:31" ht="13" x14ac:dyDescent="0.3">
      <c r="AB14690"/>
      <c r="AC14690"/>
      <c r="AD14690"/>
      <c r="AE14690"/>
    </row>
    <row r="14691" spans="28:31" ht="13" x14ac:dyDescent="0.3">
      <c r="AB14691"/>
      <c r="AC14691"/>
      <c r="AD14691"/>
      <c r="AE14691"/>
    </row>
    <row r="14692" spans="28:31" ht="13" x14ac:dyDescent="0.3">
      <c r="AB14692"/>
      <c r="AC14692"/>
      <c r="AD14692"/>
      <c r="AE14692"/>
    </row>
    <row r="14693" spans="28:31" ht="13" x14ac:dyDescent="0.3">
      <c r="AB14693"/>
      <c r="AC14693"/>
      <c r="AD14693"/>
      <c r="AE14693"/>
    </row>
    <row r="14694" spans="28:31" ht="13" x14ac:dyDescent="0.3">
      <c r="AB14694"/>
      <c r="AC14694"/>
      <c r="AD14694"/>
      <c r="AE14694"/>
    </row>
    <row r="14695" spans="28:31" ht="13" x14ac:dyDescent="0.3">
      <c r="AB14695"/>
      <c r="AC14695"/>
      <c r="AD14695"/>
      <c r="AE14695"/>
    </row>
    <row r="14696" spans="28:31" ht="13" x14ac:dyDescent="0.3">
      <c r="AB14696"/>
      <c r="AC14696"/>
      <c r="AD14696"/>
      <c r="AE14696"/>
    </row>
    <row r="14697" spans="28:31" ht="13" x14ac:dyDescent="0.3">
      <c r="AB14697"/>
      <c r="AC14697"/>
      <c r="AD14697"/>
      <c r="AE14697"/>
    </row>
    <row r="14698" spans="28:31" ht="13" x14ac:dyDescent="0.3">
      <c r="AB14698"/>
      <c r="AC14698"/>
      <c r="AD14698"/>
      <c r="AE14698"/>
    </row>
    <row r="14699" spans="28:31" ht="13" x14ac:dyDescent="0.3">
      <c r="AB14699"/>
      <c r="AC14699"/>
      <c r="AD14699"/>
      <c r="AE14699"/>
    </row>
    <row r="14700" spans="28:31" ht="13" x14ac:dyDescent="0.3">
      <c r="AB14700"/>
      <c r="AC14700"/>
      <c r="AD14700"/>
      <c r="AE14700"/>
    </row>
    <row r="14701" spans="28:31" ht="13" x14ac:dyDescent="0.3">
      <c r="AB14701"/>
      <c r="AC14701"/>
      <c r="AD14701"/>
      <c r="AE14701"/>
    </row>
    <row r="14702" spans="28:31" ht="13" x14ac:dyDescent="0.3">
      <c r="AB14702"/>
      <c r="AC14702"/>
      <c r="AD14702"/>
      <c r="AE14702"/>
    </row>
    <row r="14703" spans="28:31" ht="13" x14ac:dyDescent="0.3">
      <c r="AB14703"/>
      <c r="AC14703"/>
      <c r="AD14703"/>
      <c r="AE14703"/>
    </row>
    <row r="14704" spans="28:31" ht="13" x14ac:dyDescent="0.3">
      <c r="AB14704"/>
      <c r="AC14704"/>
      <c r="AD14704"/>
      <c r="AE14704"/>
    </row>
    <row r="14705" spans="28:31" ht="13" x14ac:dyDescent="0.3">
      <c r="AB14705"/>
      <c r="AC14705"/>
      <c r="AD14705"/>
      <c r="AE14705"/>
    </row>
    <row r="14706" spans="28:31" ht="13" x14ac:dyDescent="0.3">
      <c r="AB14706"/>
      <c r="AC14706"/>
      <c r="AD14706"/>
      <c r="AE14706"/>
    </row>
    <row r="14707" spans="28:31" ht="13" x14ac:dyDescent="0.3">
      <c r="AB14707"/>
      <c r="AC14707"/>
      <c r="AD14707"/>
      <c r="AE14707"/>
    </row>
    <row r="14708" spans="28:31" ht="13" x14ac:dyDescent="0.3">
      <c r="AB14708"/>
      <c r="AC14708"/>
      <c r="AD14708"/>
      <c r="AE14708"/>
    </row>
    <row r="14709" spans="28:31" ht="13" x14ac:dyDescent="0.3">
      <c r="AB14709"/>
      <c r="AC14709"/>
      <c r="AD14709"/>
      <c r="AE14709"/>
    </row>
    <row r="14710" spans="28:31" ht="13" x14ac:dyDescent="0.3">
      <c r="AB14710"/>
      <c r="AC14710"/>
      <c r="AD14710"/>
      <c r="AE14710"/>
    </row>
    <row r="14711" spans="28:31" ht="13" x14ac:dyDescent="0.3">
      <c r="AB14711"/>
      <c r="AC14711"/>
      <c r="AD14711"/>
      <c r="AE14711"/>
    </row>
    <row r="14712" spans="28:31" ht="13" x14ac:dyDescent="0.3">
      <c r="AB14712"/>
      <c r="AC14712"/>
      <c r="AD14712"/>
      <c r="AE14712"/>
    </row>
    <row r="14713" spans="28:31" ht="13" x14ac:dyDescent="0.3">
      <c r="AB14713"/>
      <c r="AC14713"/>
      <c r="AD14713"/>
      <c r="AE14713"/>
    </row>
    <row r="14714" spans="28:31" ht="13" x14ac:dyDescent="0.3">
      <c r="AB14714"/>
      <c r="AC14714"/>
      <c r="AD14714"/>
      <c r="AE14714"/>
    </row>
    <row r="14715" spans="28:31" ht="13" x14ac:dyDescent="0.3">
      <c r="AB14715"/>
      <c r="AC14715"/>
      <c r="AD14715"/>
      <c r="AE14715"/>
    </row>
    <row r="14716" spans="28:31" ht="13" x14ac:dyDescent="0.3">
      <c r="AB14716"/>
      <c r="AC14716"/>
      <c r="AD14716"/>
      <c r="AE14716"/>
    </row>
    <row r="14717" spans="28:31" ht="13" x14ac:dyDescent="0.3">
      <c r="AB14717"/>
      <c r="AC14717"/>
      <c r="AD14717"/>
      <c r="AE14717"/>
    </row>
    <row r="14718" spans="28:31" ht="13" x14ac:dyDescent="0.3">
      <c r="AB14718"/>
      <c r="AC14718"/>
      <c r="AD14718"/>
      <c r="AE14718"/>
    </row>
    <row r="14719" spans="28:31" ht="13" x14ac:dyDescent="0.3">
      <c r="AB14719"/>
      <c r="AC14719"/>
      <c r="AD14719"/>
      <c r="AE14719"/>
    </row>
    <row r="14720" spans="28:31" ht="13" x14ac:dyDescent="0.3">
      <c r="AB14720"/>
      <c r="AC14720"/>
      <c r="AD14720"/>
      <c r="AE14720"/>
    </row>
    <row r="14721" spans="28:31" ht="13" x14ac:dyDescent="0.3">
      <c r="AB14721"/>
      <c r="AC14721"/>
      <c r="AD14721"/>
      <c r="AE14721"/>
    </row>
    <row r="14722" spans="28:31" ht="13" x14ac:dyDescent="0.3">
      <c r="AB14722"/>
      <c r="AC14722"/>
      <c r="AD14722"/>
      <c r="AE14722"/>
    </row>
    <row r="14723" spans="28:31" ht="13" x14ac:dyDescent="0.3">
      <c r="AB14723"/>
      <c r="AC14723"/>
      <c r="AD14723"/>
      <c r="AE14723"/>
    </row>
    <row r="14724" spans="28:31" ht="13" x14ac:dyDescent="0.3">
      <c r="AB14724"/>
      <c r="AC14724"/>
      <c r="AD14724"/>
      <c r="AE14724"/>
    </row>
    <row r="14725" spans="28:31" ht="13" x14ac:dyDescent="0.3">
      <c r="AB14725"/>
      <c r="AC14725"/>
      <c r="AD14725"/>
      <c r="AE14725"/>
    </row>
    <row r="14726" spans="28:31" ht="13" x14ac:dyDescent="0.3">
      <c r="AB14726"/>
      <c r="AC14726"/>
      <c r="AD14726"/>
      <c r="AE14726"/>
    </row>
    <row r="14727" spans="28:31" ht="13" x14ac:dyDescent="0.3">
      <c r="AB14727"/>
      <c r="AC14727"/>
      <c r="AD14727"/>
      <c r="AE14727"/>
    </row>
    <row r="14728" spans="28:31" ht="13" x14ac:dyDescent="0.3">
      <c r="AB14728"/>
      <c r="AC14728"/>
      <c r="AD14728"/>
      <c r="AE14728"/>
    </row>
    <row r="14729" spans="28:31" ht="13" x14ac:dyDescent="0.3">
      <c r="AB14729"/>
      <c r="AC14729"/>
      <c r="AD14729"/>
      <c r="AE14729"/>
    </row>
    <row r="14730" spans="28:31" ht="13" x14ac:dyDescent="0.3">
      <c r="AB14730"/>
      <c r="AC14730"/>
      <c r="AD14730"/>
      <c r="AE14730"/>
    </row>
    <row r="14731" spans="28:31" ht="13" x14ac:dyDescent="0.3">
      <c r="AB14731"/>
      <c r="AC14731"/>
      <c r="AD14731"/>
      <c r="AE14731"/>
    </row>
    <row r="14732" spans="28:31" ht="13" x14ac:dyDescent="0.3">
      <c r="AB14732"/>
      <c r="AC14732"/>
      <c r="AD14732"/>
      <c r="AE14732"/>
    </row>
    <row r="14733" spans="28:31" ht="13" x14ac:dyDescent="0.3">
      <c r="AB14733"/>
      <c r="AC14733"/>
      <c r="AD14733"/>
      <c r="AE14733"/>
    </row>
    <row r="14734" spans="28:31" ht="13" x14ac:dyDescent="0.3">
      <c r="AB14734"/>
      <c r="AC14734"/>
      <c r="AD14734"/>
      <c r="AE14734"/>
    </row>
    <row r="14735" spans="28:31" ht="13" x14ac:dyDescent="0.3">
      <c r="AB14735"/>
      <c r="AC14735"/>
      <c r="AD14735"/>
      <c r="AE14735"/>
    </row>
    <row r="14736" spans="28:31" ht="13" x14ac:dyDescent="0.3">
      <c r="AB14736"/>
      <c r="AC14736"/>
      <c r="AD14736"/>
      <c r="AE14736"/>
    </row>
    <row r="14737" spans="28:31" ht="13" x14ac:dyDescent="0.3">
      <c r="AB14737"/>
      <c r="AC14737"/>
      <c r="AD14737"/>
      <c r="AE14737"/>
    </row>
    <row r="14738" spans="28:31" ht="13" x14ac:dyDescent="0.3">
      <c r="AB14738"/>
      <c r="AC14738"/>
      <c r="AD14738"/>
      <c r="AE14738"/>
    </row>
    <row r="14739" spans="28:31" ht="13" x14ac:dyDescent="0.3">
      <c r="AB14739"/>
      <c r="AC14739"/>
      <c r="AD14739"/>
      <c r="AE14739"/>
    </row>
    <row r="14740" spans="28:31" ht="13" x14ac:dyDescent="0.3">
      <c r="AB14740"/>
      <c r="AC14740"/>
      <c r="AD14740"/>
      <c r="AE14740"/>
    </row>
    <row r="14741" spans="28:31" ht="13" x14ac:dyDescent="0.3">
      <c r="AB14741"/>
      <c r="AC14741"/>
      <c r="AD14741"/>
      <c r="AE14741"/>
    </row>
    <row r="14742" spans="28:31" ht="13" x14ac:dyDescent="0.3">
      <c r="AB14742"/>
      <c r="AC14742"/>
      <c r="AD14742"/>
      <c r="AE14742"/>
    </row>
    <row r="14743" spans="28:31" ht="13" x14ac:dyDescent="0.3">
      <c r="AB14743"/>
      <c r="AC14743"/>
      <c r="AD14743"/>
      <c r="AE14743"/>
    </row>
    <row r="14744" spans="28:31" ht="13" x14ac:dyDescent="0.3">
      <c r="AB14744"/>
      <c r="AC14744"/>
      <c r="AD14744"/>
      <c r="AE14744"/>
    </row>
    <row r="14745" spans="28:31" ht="13" x14ac:dyDescent="0.3">
      <c r="AB14745"/>
      <c r="AC14745"/>
      <c r="AD14745"/>
      <c r="AE14745"/>
    </row>
    <row r="14746" spans="28:31" ht="13" x14ac:dyDescent="0.3">
      <c r="AB14746"/>
      <c r="AC14746"/>
      <c r="AD14746"/>
      <c r="AE14746"/>
    </row>
    <row r="14747" spans="28:31" ht="13" x14ac:dyDescent="0.3">
      <c r="AB14747"/>
      <c r="AC14747"/>
      <c r="AD14747"/>
      <c r="AE14747"/>
    </row>
    <row r="14748" spans="28:31" ht="13" x14ac:dyDescent="0.3">
      <c r="AB14748"/>
      <c r="AC14748"/>
      <c r="AD14748"/>
      <c r="AE14748"/>
    </row>
    <row r="14749" spans="28:31" ht="13" x14ac:dyDescent="0.3">
      <c r="AB14749"/>
      <c r="AC14749"/>
      <c r="AD14749"/>
      <c r="AE14749"/>
    </row>
    <row r="14750" spans="28:31" ht="13" x14ac:dyDescent="0.3">
      <c r="AB14750"/>
      <c r="AC14750"/>
      <c r="AD14750"/>
      <c r="AE14750"/>
    </row>
    <row r="14751" spans="28:31" ht="13" x14ac:dyDescent="0.3">
      <c r="AB14751"/>
      <c r="AC14751"/>
      <c r="AD14751"/>
      <c r="AE14751"/>
    </row>
    <row r="14752" spans="28:31" ht="13" x14ac:dyDescent="0.3">
      <c r="AB14752"/>
      <c r="AC14752"/>
      <c r="AD14752"/>
      <c r="AE14752"/>
    </row>
    <row r="14753" spans="28:31" ht="13" x14ac:dyDescent="0.3">
      <c r="AB14753"/>
      <c r="AC14753"/>
      <c r="AD14753"/>
      <c r="AE14753"/>
    </row>
    <row r="14754" spans="28:31" ht="13" x14ac:dyDescent="0.3">
      <c r="AB14754"/>
      <c r="AC14754"/>
      <c r="AD14754"/>
      <c r="AE14754"/>
    </row>
    <row r="14755" spans="28:31" ht="13" x14ac:dyDescent="0.3">
      <c r="AB14755"/>
      <c r="AC14755"/>
      <c r="AD14755"/>
      <c r="AE14755"/>
    </row>
    <row r="14756" spans="28:31" ht="13" x14ac:dyDescent="0.3">
      <c r="AB14756"/>
      <c r="AC14756"/>
      <c r="AD14756"/>
      <c r="AE14756"/>
    </row>
    <row r="14757" spans="28:31" ht="13" x14ac:dyDescent="0.3">
      <c r="AB14757"/>
      <c r="AC14757"/>
      <c r="AD14757"/>
      <c r="AE14757"/>
    </row>
    <row r="14758" spans="28:31" ht="13" x14ac:dyDescent="0.3">
      <c r="AB14758"/>
      <c r="AC14758"/>
      <c r="AD14758"/>
      <c r="AE14758"/>
    </row>
    <row r="14759" spans="28:31" ht="13" x14ac:dyDescent="0.3">
      <c r="AB14759"/>
      <c r="AC14759"/>
      <c r="AD14759"/>
      <c r="AE14759"/>
    </row>
    <row r="14760" spans="28:31" ht="13" x14ac:dyDescent="0.3">
      <c r="AB14760"/>
      <c r="AC14760"/>
      <c r="AD14760"/>
      <c r="AE14760"/>
    </row>
    <row r="14761" spans="28:31" ht="13" x14ac:dyDescent="0.3">
      <c r="AB14761"/>
      <c r="AC14761"/>
      <c r="AD14761"/>
      <c r="AE14761"/>
    </row>
    <row r="14762" spans="28:31" ht="13" x14ac:dyDescent="0.3">
      <c r="AB14762"/>
      <c r="AC14762"/>
      <c r="AD14762"/>
      <c r="AE14762"/>
    </row>
    <row r="14763" spans="28:31" ht="13" x14ac:dyDescent="0.3">
      <c r="AB14763"/>
      <c r="AC14763"/>
      <c r="AD14763"/>
      <c r="AE14763"/>
    </row>
    <row r="14764" spans="28:31" ht="13" x14ac:dyDescent="0.3">
      <c r="AB14764"/>
      <c r="AC14764"/>
      <c r="AD14764"/>
      <c r="AE14764"/>
    </row>
    <row r="14765" spans="28:31" ht="13" x14ac:dyDescent="0.3">
      <c r="AB14765"/>
      <c r="AC14765"/>
      <c r="AD14765"/>
      <c r="AE14765"/>
    </row>
    <row r="14766" spans="28:31" ht="13" x14ac:dyDescent="0.3">
      <c r="AB14766"/>
      <c r="AC14766"/>
      <c r="AD14766"/>
      <c r="AE14766"/>
    </row>
    <row r="14767" spans="28:31" ht="13" x14ac:dyDescent="0.3">
      <c r="AB14767"/>
      <c r="AC14767"/>
      <c r="AD14767"/>
      <c r="AE14767"/>
    </row>
    <row r="14768" spans="28:31" ht="13" x14ac:dyDescent="0.3">
      <c r="AB14768"/>
      <c r="AC14768"/>
      <c r="AD14768"/>
      <c r="AE14768"/>
    </row>
    <row r="14769" spans="28:31" ht="13" x14ac:dyDescent="0.3">
      <c r="AB14769"/>
      <c r="AC14769"/>
      <c r="AD14769"/>
      <c r="AE14769"/>
    </row>
    <row r="14770" spans="28:31" ht="13" x14ac:dyDescent="0.3">
      <c r="AB14770"/>
      <c r="AC14770"/>
      <c r="AD14770"/>
      <c r="AE14770"/>
    </row>
    <row r="14771" spans="28:31" ht="13" x14ac:dyDescent="0.3">
      <c r="AB14771"/>
      <c r="AC14771"/>
      <c r="AD14771"/>
      <c r="AE14771"/>
    </row>
    <row r="14772" spans="28:31" ht="13" x14ac:dyDescent="0.3">
      <c r="AB14772"/>
      <c r="AC14772"/>
      <c r="AD14772"/>
      <c r="AE14772"/>
    </row>
    <row r="14773" spans="28:31" ht="13" x14ac:dyDescent="0.3">
      <c r="AB14773"/>
      <c r="AC14773"/>
      <c r="AD14773"/>
      <c r="AE14773"/>
    </row>
    <row r="14774" spans="28:31" ht="13" x14ac:dyDescent="0.3">
      <c r="AB14774"/>
      <c r="AC14774"/>
      <c r="AD14774"/>
      <c r="AE14774"/>
    </row>
    <row r="14775" spans="28:31" ht="13" x14ac:dyDescent="0.3">
      <c r="AB14775"/>
      <c r="AC14775"/>
      <c r="AD14775"/>
      <c r="AE14775"/>
    </row>
    <row r="14776" spans="28:31" ht="13" x14ac:dyDescent="0.3">
      <c r="AB14776"/>
      <c r="AC14776"/>
      <c r="AD14776"/>
      <c r="AE14776"/>
    </row>
    <row r="14777" spans="28:31" ht="13" x14ac:dyDescent="0.3">
      <c r="AB14777"/>
      <c r="AC14777"/>
      <c r="AD14777"/>
      <c r="AE14777"/>
    </row>
    <row r="14778" spans="28:31" ht="13" x14ac:dyDescent="0.3">
      <c r="AB14778"/>
      <c r="AC14778"/>
      <c r="AD14778"/>
      <c r="AE14778"/>
    </row>
    <row r="14779" spans="28:31" ht="13" x14ac:dyDescent="0.3">
      <c r="AB14779"/>
      <c r="AC14779"/>
      <c r="AD14779"/>
      <c r="AE14779"/>
    </row>
    <row r="14780" spans="28:31" ht="13" x14ac:dyDescent="0.3">
      <c r="AB14780"/>
      <c r="AC14780"/>
      <c r="AD14780"/>
      <c r="AE14780"/>
    </row>
    <row r="14781" spans="28:31" ht="13" x14ac:dyDescent="0.3">
      <c r="AB14781"/>
      <c r="AC14781"/>
      <c r="AD14781"/>
      <c r="AE14781"/>
    </row>
    <row r="14782" spans="28:31" ht="13" x14ac:dyDescent="0.3">
      <c r="AB14782"/>
      <c r="AC14782"/>
      <c r="AD14782"/>
      <c r="AE14782"/>
    </row>
    <row r="14783" spans="28:31" ht="13" x14ac:dyDescent="0.3">
      <c r="AB14783"/>
      <c r="AC14783"/>
      <c r="AD14783"/>
      <c r="AE14783"/>
    </row>
    <row r="14784" spans="28:31" ht="13" x14ac:dyDescent="0.3">
      <c r="AB14784"/>
      <c r="AC14784"/>
      <c r="AD14784"/>
      <c r="AE14784"/>
    </row>
    <row r="14785" spans="28:31" ht="13" x14ac:dyDescent="0.3">
      <c r="AB14785"/>
      <c r="AC14785"/>
      <c r="AD14785"/>
      <c r="AE14785"/>
    </row>
    <row r="14786" spans="28:31" ht="13" x14ac:dyDescent="0.3">
      <c r="AB14786"/>
      <c r="AC14786"/>
      <c r="AD14786"/>
      <c r="AE14786"/>
    </row>
    <row r="14787" spans="28:31" ht="13" x14ac:dyDescent="0.3">
      <c r="AB14787"/>
      <c r="AC14787"/>
      <c r="AD14787"/>
      <c r="AE14787"/>
    </row>
    <row r="14788" spans="28:31" ht="13" x14ac:dyDescent="0.3">
      <c r="AB14788"/>
      <c r="AC14788"/>
      <c r="AD14788"/>
      <c r="AE14788"/>
    </row>
    <row r="14789" spans="28:31" ht="13" x14ac:dyDescent="0.3">
      <c r="AB14789"/>
      <c r="AC14789"/>
      <c r="AD14789"/>
      <c r="AE14789"/>
    </row>
    <row r="14790" spans="28:31" ht="13" x14ac:dyDescent="0.3">
      <c r="AB14790"/>
      <c r="AC14790"/>
      <c r="AD14790"/>
      <c r="AE14790"/>
    </row>
    <row r="14791" spans="28:31" ht="13" x14ac:dyDescent="0.3">
      <c r="AB14791"/>
      <c r="AC14791"/>
      <c r="AD14791"/>
      <c r="AE14791"/>
    </row>
    <row r="14792" spans="28:31" ht="13" x14ac:dyDescent="0.3">
      <c r="AB14792"/>
      <c r="AC14792"/>
      <c r="AD14792"/>
      <c r="AE14792"/>
    </row>
    <row r="14793" spans="28:31" ht="13" x14ac:dyDescent="0.3">
      <c r="AB14793"/>
      <c r="AC14793"/>
      <c r="AD14793"/>
      <c r="AE14793"/>
    </row>
    <row r="14794" spans="28:31" ht="13" x14ac:dyDescent="0.3">
      <c r="AB14794"/>
      <c r="AC14794"/>
      <c r="AD14794"/>
      <c r="AE14794"/>
    </row>
    <row r="14795" spans="28:31" ht="13" x14ac:dyDescent="0.3">
      <c r="AB14795"/>
      <c r="AC14795"/>
      <c r="AD14795"/>
      <c r="AE14795"/>
    </row>
    <row r="14796" spans="28:31" ht="13" x14ac:dyDescent="0.3">
      <c r="AB14796"/>
      <c r="AC14796"/>
      <c r="AD14796"/>
      <c r="AE14796"/>
    </row>
    <row r="14797" spans="28:31" ht="13" x14ac:dyDescent="0.3">
      <c r="AB14797"/>
      <c r="AC14797"/>
      <c r="AD14797"/>
      <c r="AE14797"/>
    </row>
    <row r="14798" spans="28:31" ht="13" x14ac:dyDescent="0.3">
      <c r="AB14798"/>
      <c r="AC14798"/>
      <c r="AD14798"/>
      <c r="AE14798"/>
    </row>
    <row r="14799" spans="28:31" ht="13" x14ac:dyDescent="0.3">
      <c r="AB14799"/>
      <c r="AC14799"/>
      <c r="AD14799"/>
      <c r="AE14799"/>
    </row>
    <row r="14800" spans="28:31" ht="13" x14ac:dyDescent="0.3">
      <c r="AB14800"/>
      <c r="AC14800"/>
      <c r="AD14800"/>
      <c r="AE14800"/>
    </row>
    <row r="14801" spans="28:31" ht="13" x14ac:dyDescent="0.3">
      <c r="AB14801"/>
      <c r="AC14801"/>
      <c r="AD14801"/>
      <c r="AE14801"/>
    </row>
    <row r="14802" spans="28:31" ht="13" x14ac:dyDescent="0.3">
      <c r="AB14802"/>
      <c r="AC14802"/>
      <c r="AD14802"/>
      <c r="AE14802"/>
    </row>
    <row r="14803" spans="28:31" ht="13" x14ac:dyDescent="0.3">
      <c r="AB14803"/>
      <c r="AC14803"/>
      <c r="AD14803"/>
      <c r="AE14803"/>
    </row>
    <row r="14804" spans="28:31" ht="13" x14ac:dyDescent="0.3">
      <c r="AB14804"/>
      <c r="AC14804"/>
      <c r="AD14804"/>
      <c r="AE14804"/>
    </row>
    <row r="14805" spans="28:31" ht="13" x14ac:dyDescent="0.3">
      <c r="AB14805"/>
      <c r="AC14805"/>
      <c r="AD14805"/>
      <c r="AE14805"/>
    </row>
    <row r="14806" spans="28:31" ht="13" x14ac:dyDescent="0.3">
      <c r="AB14806"/>
      <c r="AC14806"/>
      <c r="AD14806"/>
      <c r="AE14806"/>
    </row>
    <row r="14807" spans="28:31" ht="13" x14ac:dyDescent="0.3">
      <c r="AB14807"/>
      <c r="AC14807"/>
      <c r="AD14807"/>
      <c r="AE14807"/>
    </row>
    <row r="14808" spans="28:31" ht="13" x14ac:dyDescent="0.3">
      <c r="AB14808"/>
      <c r="AC14808"/>
      <c r="AD14808"/>
      <c r="AE14808"/>
    </row>
    <row r="14809" spans="28:31" ht="13" x14ac:dyDescent="0.3">
      <c r="AB14809"/>
      <c r="AC14809"/>
      <c r="AD14809"/>
      <c r="AE14809"/>
    </row>
    <row r="14810" spans="28:31" ht="13" x14ac:dyDescent="0.3">
      <c r="AB14810"/>
      <c r="AC14810"/>
      <c r="AD14810"/>
      <c r="AE14810"/>
    </row>
    <row r="14811" spans="28:31" ht="13" x14ac:dyDescent="0.3">
      <c r="AB14811"/>
      <c r="AC14811"/>
      <c r="AD14811"/>
      <c r="AE14811"/>
    </row>
    <row r="14812" spans="28:31" ht="13" x14ac:dyDescent="0.3">
      <c r="AB14812"/>
      <c r="AC14812"/>
      <c r="AD14812"/>
      <c r="AE14812"/>
    </row>
    <row r="14813" spans="28:31" ht="13" x14ac:dyDescent="0.3">
      <c r="AB14813"/>
      <c r="AC14813"/>
      <c r="AD14813"/>
      <c r="AE14813"/>
    </row>
    <row r="14814" spans="28:31" ht="13" x14ac:dyDescent="0.3">
      <c r="AB14814"/>
      <c r="AC14814"/>
      <c r="AD14814"/>
      <c r="AE14814"/>
    </row>
    <row r="14815" spans="28:31" ht="13" x14ac:dyDescent="0.3">
      <c r="AB14815"/>
      <c r="AC14815"/>
      <c r="AD14815"/>
      <c r="AE14815"/>
    </row>
    <row r="14816" spans="28:31" ht="13" x14ac:dyDescent="0.3">
      <c r="AB14816"/>
      <c r="AC14816"/>
      <c r="AD14816"/>
      <c r="AE14816"/>
    </row>
    <row r="14817" spans="28:31" ht="13" x14ac:dyDescent="0.3">
      <c r="AB14817"/>
      <c r="AC14817"/>
      <c r="AD14817"/>
      <c r="AE14817"/>
    </row>
    <row r="14818" spans="28:31" ht="13" x14ac:dyDescent="0.3">
      <c r="AB14818"/>
      <c r="AC14818"/>
      <c r="AD14818"/>
      <c r="AE14818"/>
    </row>
    <row r="14819" spans="28:31" ht="13" x14ac:dyDescent="0.3">
      <c r="AB14819"/>
      <c r="AC14819"/>
      <c r="AD14819"/>
      <c r="AE14819"/>
    </row>
    <row r="14820" spans="28:31" ht="13" x14ac:dyDescent="0.3">
      <c r="AB14820"/>
      <c r="AC14820"/>
      <c r="AD14820"/>
      <c r="AE14820"/>
    </row>
    <row r="14821" spans="28:31" ht="13" x14ac:dyDescent="0.3">
      <c r="AB14821"/>
      <c r="AC14821"/>
      <c r="AD14821"/>
      <c r="AE14821"/>
    </row>
    <row r="14822" spans="28:31" ht="13" x14ac:dyDescent="0.3">
      <c r="AB14822"/>
      <c r="AC14822"/>
      <c r="AD14822"/>
      <c r="AE14822"/>
    </row>
    <row r="14823" spans="28:31" ht="13" x14ac:dyDescent="0.3">
      <c r="AB14823"/>
      <c r="AC14823"/>
      <c r="AD14823"/>
      <c r="AE14823"/>
    </row>
    <row r="14824" spans="28:31" ht="13" x14ac:dyDescent="0.3">
      <c r="AB14824"/>
      <c r="AC14824"/>
      <c r="AD14824"/>
      <c r="AE14824"/>
    </row>
    <row r="14825" spans="28:31" ht="13" x14ac:dyDescent="0.3">
      <c r="AB14825"/>
      <c r="AC14825"/>
      <c r="AD14825"/>
      <c r="AE14825"/>
    </row>
    <row r="14826" spans="28:31" ht="13" x14ac:dyDescent="0.3">
      <c r="AB14826"/>
      <c r="AC14826"/>
      <c r="AD14826"/>
      <c r="AE14826"/>
    </row>
    <row r="14827" spans="28:31" ht="13" x14ac:dyDescent="0.3">
      <c r="AB14827"/>
      <c r="AC14827"/>
      <c r="AD14827"/>
      <c r="AE14827"/>
    </row>
    <row r="14828" spans="28:31" ht="13" x14ac:dyDescent="0.3">
      <c r="AB14828"/>
      <c r="AC14828"/>
      <c r="AD14828"/>
      <c r="AE14828"/>
    </row>
    <row r="14829" spans="28:31" ht="13" x14ac:dyDescent="0.3">
      <c r="AB14829"/>
      <c r="AC14829"/>
      <c r="AD14829"/>
      <c r="AE14829"/>
    </row>
    <row r="14830" spans="28:31" ht="13" x14ac:dyDescent="0.3">
      <c r="AB14830"/>
      <c r="AC14830"/>
      <c r="AD14830"/>
      <c r="AE14830"/>
    </row>
    <row r="14831" spans="28:31" ht="13" x14ac:dyDescent="0.3">
      <c r="AB14831"/>
      <c r="AC14831"/>
      <c r="AD14831"/>
      <c r="AE14831"/>
    </row>
    <row r="14832" spans="28:31" ht="13" x14ac:dyDescent="0.3">
      <c r="AB14832"/>
      <c r="AC14832"/>
      <c r="AD14832"/>
      <c r="AE14832"/>
    </row>
    <row r="14833" spans="28:31" ht="13" x14ac:dyDescent="0.3">
      <c r="AB14833"/>
      <c r="AC14833"/>
      <c r="AD14833"/>
      <c r="AE14833"/>
    </row>
    <row r="14834" spans="28:31" ht="13" x14ac:dyDescent="0.3">
      <c r="AB14834"/>
      <c r="AC14834"/>
      <c r="AD14834"/>
      <c r="AE14834"/>
    </row>
    <row r="14835" spans="28:31" ht="13" x14ac:dyDescent="0.3">
      <c r="AB14835"/>
      <c r="AC14835"/>
      <c r="AD14835"/>
      <c r="AE14835"/>
    </row>
    <row r="14836" spans="28:31" ht="13" x14ac:dyDescent="0.3">
      <c r="AB14836"/>
      <c r="AC14836"/>
      <c r="AD14836"/>
      <c r="AE14836"/>
    </row>
    <row r="14837" spans="28:31" ht="13" x14ac:dyDescent="0.3">
      <c r="AB14837"/>
      <c r="AC14837"/>
      <c r="AD14837"/>
      <c r="AE14837"/>
    </row>
    <row r="14838" spans="28:31" ht="13" x14ac:dyDescent="0.3">
      <c r="AB14838"/>
      <c r="AC14838"/>
      <c r="AD14838"/>
      <c r="AE14838"/>
    </row>
    <row r="14839" spans="28:31" ht="13" x14ac:dyDescent="0.3">
      <c r="AB14839"/>
      <c r="AC14839"/>
      <c r="AD14839"/>
      <c r="AE14839"/>
    </row>
    <row r="14840" spans="28:31" ht="13" x14ac:dyDescent="0.3">
      <c r="AB14840"/>
      <c r="AC14840"/>
      <c r="AD14840"/>
      <c r="AE14840"/>
    </row>
    <row r="14841" spans="28:31" ht="13" x14ac:dyDescent="0.3">
      <c r="AB14841"/>
      <c r="AC14841"/>
      <c r="AD14841"/>
      <c r="AE14841"/>
    </row>
    <row r="14842" spans="28:31" ht="13" x14ac:dyDescent="0.3">
      <c r="AB14842"/>
      <c r="AC14842"/>
      <c r="AD14842"/>
      <c r="AE14842"/>
    </row>
    <row r="14843" spans="28:31" ht="13" x14ac:dyDescent="0.3">
      <c r="AB14843"/>
      <c r="AC14843"/>
      <c r="AD14843"/>
      <c r="AE14843"/>
    </row>
    <row r="14844" spans="28:31" ht="13" x14ac:dyDescent="0.3">
      <c r="AB14844"/>
      <c r="AC14844"/>
      <c r="AD14844"/>
      <c r="AE14844"/>
    </row>
    <row r="14845" spans="28:31" ht="13" x14ac:dyDescent="0.3">
      <c r="AB14845"/>
      <c r="AC14845"/>
      <c r="AD14845"/>
      <c r="AE14845"/>
    </row>
    <row r="14846" spans="28:31" ht="13" x14ac:dyDescent="0.3">
      <c r="AB14846"/>
      <c r="AC14846"/>
      <c r="AD14846"/>
      <c r="AE14846"/>
    </row>
    <row r="14847" spans="28:31" ht="13" x14ac:dyDescent="0.3">
      <c r="AB14847"/>
      <c r="AC14847"/>
      <c r="AD14847"/>
      <c r="AE14847"/>
    </row>
    <row r="14848" spans="28:31" ht="13" x14ac:dyDescent="0.3">
      <c r="AB14848"/>
      <c r="AC14848"/>
      <c r="AD14848"/>
      <c r="AE14848"/>
    </row>
    <row r="14849" spans="28:31" ht="13" x14ac:dyDescent="0.3">
      <c r="AB14849"/>
      <c r="AC14849"/>
      <c r="AD14849"/>
      <c r="AE14849"/>
    </row>
    <row r="14850" spans="28:31" ht="13" x14ac:dyDescent="0.3">
      <c r="AB14850"/>
      <c r="AC14850"/>
      <c r="AD14850"/>
      <c r="AE14850"/>
    </row>
    <row r="14851" spans="28:31" ht="13" x14ac:dyDescent="0.3">
      <c r="AB14851"/>
      <c r="AC14851"/>
      <c r="AD14851"/>
      <c r="AE14851"/>
    </row>
    <row r="14852" spans="28:31" ht="13" x14ac:dyDescent="0.3">
      <c r="AB14852"/>
      <c r="AC14852"/>
      <c r="AD14852"/>
      <c r="AE14852"/>
    </row>
    <row r="14853" spans="28:31" ht="13" x14ac:dyDescent="0.3">
      <c r="AB14853"/>
      <c r="AC14853"/>
      <c r="AD14853"/>
      <c r="AE14853"/>
    </row>
    <row r="14854" spans="28:31" ht="13" x14ac:dyDescent="0.3">
      <c r="AB14854"/>
      <c r="AC14854"/>
      <c r="AD14854"/>
      <c r="AE14854"/>
    </row>
    <row r="14855" spans="28:31" ht="13" x14ac:dyDescent="0.3">
      <c r="AB14855"/>
      <c r="AC14855"/>
      <c r="AD14855"/>
      <c r="AE14855"/>
    </row>
    <row r="14856" spans="28:31" ht="13" x14ac:dyDescent="0.3">
      <c r="AB14856"/>
      <c r="AC14856"/>
      <c r="AD14856"/>
      <c r="AE14856"/>
    </row>
    <row r="14857" spans="28:31" ht="13" x14ac:dyDescent="0.3">
      <c r="AB14857"/>
      <c r="AC14857"/>
      <c r="AD14857"/>
      <c r="AE14857"/>
    </row>
    <row r="14858" spans="28:31" ht="13" x14ac:dyDescent="0.3">
      <c r="AB14858"/>
      <c r="AC14858"/>
      <c r="AD14858"/>
      <c r="AE14858"/>
    </row>
    <row r="14859" spans="28:31" ht="13" x14ac:dyDescent="0.3">
      <c r="AB14859"/>
      <c r="AC14859"/>
      <c r="AD14859"/>
      <c r="AE14859"/>
    </row>
    <row r="14860" spans="28:31" ht="13" x14ac:dyDescent="0.3">
      <c r="AB14860"/>
      <c r="AC14860"/>
      <c r="AD14860"/>
      <c r="AE14860"/>
    </row>
    <row r="14861" spans="28:31" ht="13" x14ac:dyDescent="0.3">
      <c r="AB14861"/>
      <c r="AC14861"/>
      <c r="AD14861"/>
      <c r="AE14861"/>
    </row>
    <row r="14862" spans="28:31" ht="13" x14ac:dyDescent="0.3">
      <c r="AB14862"/>
      <c r="AC14862"/>
      <c r="AD14862"/>
      <c r="AE14862"/>
    </row>
    <row r="14863" spans="28:31" ht="13" x14ac:dyDescent="0.3">
      <c r="AB14863"/>
      <c r="AC14863"/>
      <c r="AD14863"/>
      <c r="AE14863"/>
    </row>
    <row r="14864" spans="28:31" ht="13" x14ac:dyDescent="0.3">
      <c r="AB14864"/>
      <c r="AC14864"/>
      <c r="AD14864"/>
      <c r="AE14864"/>
    </row>
    <row r="14865" spans="28:31" ht="13" x14ac:dyDescent="0.3">
      <c r="AB14865"/>
      <c r="AC14865"/>
      <c r="AD14865"/>
      <c r="AE14865"/>
    </row>
    <row r="14866" spans="28:31" ht="13" x14ac:dyDescent="0.3">
      <c r="AB14866"/>
      <c r="AC14866"/>
      <c r="AD14866"/>
      <c r="AE14866"/>
    </row>
    <row r="14867" spans="28:31" ht="13" x14ac:dyDescent="0.3">
      <c r="AB14867"/>
      <c r="AC14867"/>
      <c r="AD14867"/>
      <c r="AE14867"/>
    </row>
    <row r="14868" spans="28:31" ht="13" x14ac:dyDescent="0.3">
      <c r="AB14868"/>
      <c r="AC14868"/>
      <c r="AD14868"/>
      <c r="AE14868"/>
    </row>
    <row r="14869" spans="28:31" ht="13" x14ac:dyDescent="0.3">
      <c r="AB14869"/>
      <c r="AC14869"/>
      <c r="AD14869"/>
      <c r="AE14869"/>
    </row>
    <row r="14870" spans="28:31" ht="13" x14ac:dyDescent="0.3">
      <c r="AB14870"/>
      <c r="AC14870"/>
      <c r="AD14870"/>
      <c r="AE14870"/>
    </row>
    <row r="14871" spans="28:31" ht="13" x14ac:dyDescent="0.3">
      <c r="AB14871"/>
      <c r="AC14871"/>
      <c r="AD14871"/>
      <c r="AE14871"/>
    </row>
    <row r="14872" spans="28:31" ht="13" x14ac:dyDescent="0.3">
      <c r="AB14872"/>
      <c r="AC14872"/>
      <c r="AD14872"/>
      <c r="AE14872"/>
    </row>
    <row r="14873" spans="28:31" ht="13" x14ac:dyDescent="0.3">
      <c r="AB14873"/>
      <c r="AC14873"/>
      <c r="AD14873"/>
      <c r="AE14873"/>
    </row>
    <row r="14874" spans="28:31" ht="13" x14ac:dyDescent="0.3">
      <c r="AB14874"/>
      <c r="AC14874"/>
      <c r="AD14874"/>
      <c r="AE14874"/>
    </row>
    <row r="14875" spans="28:31" ht="13" x14ac:dyDescent="0.3">
      <c r="AB14875"/>
      <c r="AC14875"/>
      <c r="AD14875"/>
      <c r="AE14875"/>
    </row>
    <row r="14876" spans="28:31" ht="13" x14ac:dyDescent="0.3">
      <c r="AB14876"/>
      <c r="AC14876"/>
      <c r="AD14876"/>
      <c r="AE14876"/>
    </row>
    <row r="14877" spans="28:31" ht="13" x14ac:dyDescent="0.3">
      <c r="AB14877"/>
      <c r="AC14877"/>
      <c r="AD14877"/>
      <c r="AE14877"/>
    </row>
    <row r="14878" spans="28:31" ht="13" x14ac:dyDescent="0.3">
      <c r="AB14878"/>
      <c r="AC14878"/>
      <c r="AD14878"/>
      <c r="AE14878"/>
    </row>
    <row r="14879" spans="28:31" ht="13" x14ac:dyDescent="0.3">
      <c r="AB14879"/>
      <c r="AC14879"/>
      <c r="AD14879"/>
      <c r="AE14879"/>
    </row>
    <row r="14880" spans="28:31" ht="13" x14ac:dyDescent="0.3">
      <c r="AB14880"/>
      <c r="AC14880"/>
      <c r="AD14880"/>
      <c r="AE14880"/>
    </row>
    <row r="14881" spans="28:31" ht="13" x14ac:dyDescent="0.3">
      <c r="AB14881"/>
      <c r="AC14881"/>
      <c r="AD14881"/>
      <c r="AE14881"/>
    </row>
    <row r="14882" spans="28:31" ht="13" x14ac:dyDescent="0.3">
      <c r="AB14882"/>
      <c r="AC14882"/>
      <c r="AD14882"/>
      <c r="AE14882"/>
    </row>
    <row r="14883" spans="28:31" ht="13" x14ac:dyDescent="0.3">
      <c r="AB14883"/>
      <c r="AC14883"/>
      <c r="AD14883"/>
      <c r="AE14883"/>
    </row>
    <row r="14884" spans="28:31" ht="13" x14ac:dyDescent="0.3">
      <c r="AB14884"/>
      <c r="AC14884"/>
      <c r="AD14884"/>
      <c r="AE14884"/>
    </row>
    <row r="14885" spans="28:31" ht="13" x14ac:dyDescent="0.3">
      <c r="AB14885"/>
      <c r="AC14885"/>
      <c r="AD14885"/>
      <c r="AE14885"/>
    </row>
    <row r="14886" spans="28:31" ht="13" x14ac:dyDescent="0.3">
      <c r="AB14886"/>
      <c r="AC14886"/>
      <c r="AD14886"/>
      <c r="AE14886"/>
    </row>
    <row r="14887" spans="28:31" ht="13" x14ac:dyDescent="0.3">
      <c r="AB14887"/>
      <c r="AC14887"/>
      <c r="AD14887"/>
      <c r="AE14887"/>
    </row>
    <row r="14888" spans="28:31" ht="13" x14ac:dyDescent="0.3">
      <c r="AB14888"/>
      <c r="AC14888"/>
      <c r="AD14888"/>
      <c r="AE14888"/>
    </row>
    <row r="14889" spans="28:31" ht="13" x14ac:dyDescent="0.3">
      <c r="AB14889"/>
      <c r="AC14889"/>
      <c r="AD14889"/>
      <c r="AE14889"/>
    </row>
    <row r="14890" spans="28:31" ht="13" x14ac:dyDescent="0.3">
      <c r="AB14890"/>
      <c r="AC14890"/>
      <c r="AD14890"/>
      <c r="AE14890"/>
    </row>
    <row r="14891" spans="28:31" ht="13" x14ac:dyDescent="0.3">
      <c r="AB14891"/>
      <c r="AC14891"/>
      <c r="AD14891"/>
      <c r="AE14891"/>
    </row>
    <row r="14892" spans="28:31" ht="13" x14ac:dyDescent="0.3">
      <c r="AB14892"/>
      <c r="AC14892"/>
      <c r="AD14892"/>
      <c r="AE14892"/>
    </row>
    <row r="14893" spans="28:31" ht="13" x14ac:dyDescent="0.3">
      <c r="AB14893"/>
      <c r="AC14893"/>
      <c r="AD14893"/>
      <c r="AE14893"/>
    </row>
    <row r="14894" spans="28:31" ht="13" x14ac:dyDescent="0.3">
      <c r="AB14894"/>
      <c r="AC14894"/>
      <c r="AD14894"/>
      <c r="AE14894"/>
    </row>
    <row r="14895" spans="28:31" ht="13" x14ac:dyDescent="0.3">
      <c r="AB14895"/>
      <c r="AC14895"/>
      <c r="AD14895"/>
      <c r="AE14895"/>
    </row>
    <row r="14896" spans="28:31" ht="13" x14ac:dyDescent="0.3">
      <c r="AB14896"/>
      <c r="AC14896"/>
      <c r="AD14896"/>
      <c r="AE14896"/>
    </row>
    <row r="14897" spans="28:31" ht="13" x14ac:dyDescent="0.3">
      <c r="AB14897"/>
      <c r="AC14897"/>
      <c r="AD14897"/>
      <c r="AE14897"/>
    </row>
    <row r="14898" spans="28:31" ht="13" x14ac:dyDescent="0.3">
      <c r="AB14898"/>
      <c r="AC14898"/>
      <c r="AD14898"/>
      <c r="AE14898"/>
    </row>
    <row r="14899" spans="28:31" ht="13" x14ac:dyDescent="0.3">
      <c r="AB14899"/>
      <c r="AC14899"/>
      <c r="AD14899"/>
      <c r="AE14899"/>
    </row>
    <row r="14900" spans="28:31" ht="13" x14ac:dyDescent="0.3">
      <c r="AB14900"/>
      <c r="AC14900"/>
      <c r="AD14900"/>
      <c r="AE14900"/>
    </row>
    <row r="14901" spans="28:31" ht="13" x14ac:dyDescent="0.3">
      <c r="AB14901"/>
      <c r="AC14901"/>
      <c r="AD14901"/>
      <c r="AE14901"/>
    </row>
    <row r="14902" spans="28:31" ht="13" x14ac:dyDescent="0.3">
      <c r="AB14902"/>
      <c r="AC14902"/>
      <c r="AD14902"/>
      <c r="AE14902"/>
    </row>
    <row r="14903" spans="28:31" ht="13" x14ac:dyDescent="0.3">
      <c r="AB14903"/>
      <c r="AC14903"/>
      <c r="AD14903"/>
      <c r="AE14903"/>
    </row>
    <row r="14904" spans="28:31" ht="13" x14ac:dyDescent="0.3">
      <c r="AB14904"/>
      <c r="AC14904"/>
      <c r="AD14904"/>
      <c r="AE14904"/>
    </row>
    <row r="14905" spans="28:31" ht="13" x14ac:dyDescent="0.3">
      <c r="AB14905"/>
      <c r="AC14905"/>
      <c r="AD14905"/>
      <c r="AE14905"/>
    </row>
    <row r="14906" spans="28:31" ht="13" x14ac:dyDescent="0.3">
      <c r="AB14906"/>
      <c r="AC14906"/>
      <c r="AD14906"/>
      <c r="AE14906"/>
    </row>
    <row r="14907" spans="28:31" ht="13" x14ac:dyDescent="0.3">
      <c r="AB14907"/>
      <c r="AC14907"/>
      <c r="AD14907"/>
      <c r="AE14907"/>
    </row>
    <row r="14908" spans="28:31" ht="13" x14ac:dyDescent="0.3">
      <c r="AB14908"/>
      <c r="AC14908"/>
      <c r="AD14908"/>
      <c r="AE14908"/>
    </row>
    <row r="14909" spans="28:31" ht="13" x14ac:dyDescent="0.3">
      <c r="AB14909"/>
      <c r="AC14909"/>
      <c r="AD14909"/>
      <c r="AE14909"/>
    </row>
    <row r="14910" spans="28:31" ht="13" x14ac:dyDescent="0.3">
      <c r="AB14910"/>
      <c r="AC14910"/>
      <c r="AD14910"/>
      <c r="AE14910"/>
    </row>
    <row r="14911" spans="28:31" ht="13" x14ac:dyDescent="0.3">
      <c r="AB14911"/>
      <c r="AC14911"/>
      <c r="AD14911"/>
      <c r="AE14911"/>
    </row>
    <row r="14912" spans="28:31" ht="13" x14ac:dyDescent="0.3">
      <c r="AB14912"/>
      <c r="AC14912"/>
      <c r="AD14912"/>
      <c r="AE14912"/>
    </row>
    <row r="14913" spans="28:31" ht="13" x14ac:dyDescent="0.3">
      <c r="AB14913"/>
      <c r="AC14913"/>
      <c r="AD14913"/>
      <c r="AE14913"/>
    </row>
    <row r="14914" spans="28:31" ht="13" x14ac:dyDescent="0.3">
      <c r="AB14914"/>
      <c r="AC14914"/>
      <c r="AD14914"/>
      <c r="AE14914"/>
    </row>
    <row r="14915" spans="28:31" ht="13" x14ac:dyDescent="0.3">
      <c r="AB14915"/>
      <c r="AC14915"/>
      <c r="AD14915"/>
      <c r="AE14915"/>
    </row>
    <row r="14916" spans="28:31" ht="13" x14ac:dyDescent="0.3">
      <c r="AB14916"/>
      <c r="AC14916"/>
      <c r="AD14916"/>
      <c r="AE14916"/>
    </row>
    <row r="14917" spans="28:31" ht="13" x14ac:dyDescent="0.3">
      <c r="AB14917"/>
      <c r="AC14917"/>
      <c r="AD14917"/>
      <c r="AE14917"/>
    </row>
    <row r="14918" spans="28:31" ht="13" x14ac:dyDescent="0.3">
      <c r="AB14918"/>
      <c r="AC14918"/>
      <c r="AD14918"/>
      <c r="AE14918"/>
    </row>
    <row r="14919" spans="28:31" ht="13" x14ac:dyDescent="0.3">
      <c r="AB14919"/>
      <c r="AC14919"/>
      <c r="AD14919"/>
      <c r="AE14919"/>
    </row>
    <row r="14920" spans="28:31" ht="13" x14ac:dyDescent="0.3">
      <c r="AB14920"/>
      <c r="AC14920"/>
      <c r="AD14920"/>
      <c r="AE14920"/>
    </row>
    <row r="14921" spans="28:31" ht="13" x14ac:dyDescent="0.3">
      <c r="AB14921"/>
      <c r="AC14921"/>
      <c r="AD14921"/>
      <c r="AE14921"/>
    </row>
    <row r="14922" spans="28:31" ht="13" x14ac:dyDescent="0.3">
      <c r="AB14922"/>
      <c r="AC14922"/>
      <c r="AD14922"/>
      <c r="AE14922"/>
    </row>
    <row r="14923" spans="28:31" ht="13" x14ac:dyDescent="0.3">
      <c r="AB14923"/>
      <c r="AC14923"/>
      <c r="AD14923"/>
      <c r="AE14923"/>
    </row>
    <row r="14924" spans="28:31" ht="13" x14ac:dyDescent="0.3">
      <c r="AB14924"/>
      <c r="AC14924"/>
      <c r="AD14924"/>
      <c r="AE14924"/>
    </row>
    <row r="14925" spans="28:31" ht="13" x14ac:dyDescent="0.3">
      <c r="AB14925"/>
      <c r="AC14925"/>
      <c r="AD14925"/>
      <c r="AE14925"/>
    </row>
    <row r="14926" spans="28:31" ht="13" x14ac:dyDescent="0.3">
      <c r="AB14926"/>
      <c r="AC14926"/>
      <c r="AD14926"/>
      <c r="AE14926"/>
    </row>
    <row r="14927" spans="28:31" ht="13" x14ac:dyDescent="0.3">
      <c r="AB14927"/>
      <c r="AC14927"/>
      <c r="AD14927"/>
      <c r="AE14927"/>
    </row>
    <row r="14928" spans="28:31" ht="13" x14ac:dyDescent="0.3">
      <c r="AB14928"/>
      <c r="AC14928"/>
      <c r="AD14928"/>
      <c r="AE14928"/>
    </row>
    <row r="14929" spans="28:31" ht="13" x14ac:dyDescent="0.3">
      <c r="AB14929"/>
      <c r="AC14929"/>
      <c r="AD14929"/>
      <c r="AE14929"/>
    </row>
    <row r="14930" spans="28:31" ht="13" x14ac:dyDescent="0.3">
      <c r="AB14930"/>
      <c r="AC14930"/>
      <c r="AD14930"/>
      <c r="AE14930"/>
    </row>
    <row r="14931" spans="28:31" ht="13" x14ac:dyDescent="0.3">
      <c r="AB14931"/>
      <c r="AC14931"/>
      <c r="AD14931"/>
      <c r="AE14931"/>
    </row>
    <row r="14932" spans="28:31" ht="13" x14ac:dyDescent="0.3">
      <c r="AB14932"/>
      <c r="AC14932"/>
      <c r="AD14932"/>
      <c r="AE14932"/>
    </row>
    <row r="14933" spans="28:31" ht="13" x14ac:dyDescent="0.3">
      <c r="AB14933"/>
      <c r="AC14933"/>
      <c r="AD14933"/>
      <c r="AE14933"/>
    </row>
    <row r="14934" spans="28:31" ht="13" x14ac:dyDescent="0.3">
      <c r="AB14934"/>
      <c r="AC14934"/>
      <c r="AD14934"/>
      <c r="AE14934"/>
    </row>
    <row r="14935" spans="28:31" ht="13" x14ac:dyDescent="0.3">
      <c r="AB14935"/>
      <c r="AC14935"/>
      <c r="AD14935"/>
      <c r="AE14935"/>
    </row>
    <row r="14936" spans="28:31" ht="13" x14ac:dyDescent="0.3">
      <c r="AB14936"/>
      <c r="AC14936"/>
      <c r="AD14936"/>
      <c r="AE14936"/>
    </row>
    <row r="14937" spans="28:31" ht="13" x14ac:dyDescent="0.3">
      <c r="AB14937"/>
      <c r="AC14937"/>
      <c r="AD14937"/>
      <c r="AE14937"/>
    </row>
    <row r="14938" spans="28:31" ht="13" x14ac:dyDescent="0.3">
      <c r="AB14938"/>
      <c r="AC14938"/>
      <c r="AD14938"/>
      <c r="AE14938"/>
    </row>
    <row r="14939" spans="28:31" ht="13" x14ac:dyDescent="0.3">
      <c r="AB14939"/>
      <c r="AC14939"/>
      <c r="AD14939"/>
      <c r="AE14939"/>
    </row>
    <row r="14940" spans="28:31" ht="13" x14ac:dyDescent="0.3">
      <c r="AB14940"/>
      <c r="AC14940"/>
      <c r="AD14940"/>
      <c r="AE14940"/>
    </row>
    <row r="14941" spans="28:31" ht="13" x14ac:dyDescent="0.3">
      <c r="AB14941"/>
      <c r="AC14941"/>
      <c r="AD14941"/>
      <c r="AE14941"/>
    </row>
    <row r="14942" spans="28:31" ht="13" x14ac:dyDescent="0.3">
      <c r="AB14942"/>
      <c r="AC14942"/>
      <c r="AD14942"/>
      <c r="AE14942"/>
    </row>
    <row r="14943" spans="28:31" ht="13" x14ac:dyDescent="0.3">
      <c r="AB14943"/>
      <c r="AC14943"/>
      <c r="AD14943"/>
      <c r="AE14943"/>
    </row>
    <row r="14944" spans="28:31" ht="13" x14ac:dyDescent="0.3">
      <c r="AB14944"/>
      <c r="AC14944"/>
      <c r="AD14944"/>
      <c r="AE14944"/>
    </row>
    <row r="14945" spans="28:31" ht="13" x14ac:dyDescent="0.3">
      <c r="AB14945"/>
      <c r="AC14945"/>
      <c r="AD14945"/>
      <c r="AE14945"/>
    </row>
    <row r="14946" spans="28:31" ht="13" x14ac:dyDescent="0.3">
      <c r="AB14946"/>
      <c r="AC14946"/>
      <c r="AD14946"/>
      <c r="AE14946"/>
    </row>
    <row r="14947" spans="28:31" ht="13" x14ac:dyDescent="0.3">
      <c r="AB14947"/>
      <c r="AC14947"/>
      <c r="AD14947"/>
      <c r="AE14947"/>
    </row>
    <row r="14948" spans="28:31" ht="13" x14ac:dyDescent="0.3">
      <c r="AB14948"/>
      <c r="AC14948"/>
      <c r="AD14948"/>
      <c r="AE14948"/>
    </row>
    <row r="14949" spans="28:31" ht="13" x14ac:dyDescent="0.3">
      <c r="AB14949"/>
      <c r="AC14949"/>
      <c r="AD14949"/>
      <c r="AE14949"/>
    </row>
    <row r="14950" spans="28:31" ht="13" x14ac:dyDescent="0.3">
      <c r="AB14950"/>
      <c r="AC14950"/>
      <c r="AD14950"/>
      <c r="AE14950"/>
    </row>
    <row r="14951" spans="28:31" ht="13" x14ac:dyDescent="0.3">
      <c r="AB14951"/>
      <c r="AC14951"/>
      <c r="AD14951"/>
      <c r="AE14951"/>
    </row>
    <row r="14952" spans="28:31" ht="13" x14ac:dyDescent="0.3">
      <c r="AB14952"/>
      <c r="AC14952"/>
      <c r="AD14952"/>
      <c r="AE14952"/>
    </row>
    <row r="14953" spans="28:31" ht="13" x14ac:dyDescent="0.3">
      <c r="AB14953"/>
      <c r="AC14953"/>
      <c r="AD14953"/>
      <c r="AE14953"/>
    </row>
    <row r="14954" spans="28:31" ht="13" x14ac:dyDescent="0.3">
      <c r="AB14954"/>
      <c r="AC14954"/>
      <c r="AD14954"/>
      <c r="AE14954"/>
    </row>
    <row r="14955" spans="28:31" ht="13" x14ac:dyDescent="0.3">
      <c r="AB14955"/>
      <c r="AC14955"/>
      <c r="AD14955"/>
      <c r="AE14955"/>
    </row>
    <row r="14956" spans="28:31" ht="13" x14ac:dyDescent="0.3">
      <c r="AB14956"/>
      <c r="AC14956"/>
      <c r="AD14956"/>
      <c r="AE14956"/>
    </row>
    <row r="14957" spans="28:31" ht="13" x14ac:dyDescent="0.3">
      <c r="AB14957"/>
      <c r="AC14957"/>
      <c r="AD14957"/>
      <c r="AE14957"/>
    </row>
    <row r="14958" spans="28:31" ht="13" x14ac:dyDescent="0.3">
      <c r="AB14958"/>
      <c r="AC14958"/>
      <c r="AD14958"/>
      <c r="AE14958"/>
    </row>
    <row r="14959" spans="28:31" ht="13" x14ac:dyDescent="0.3">
      <c r="AB14959"/>
      <c r="AC14959"/>
      <c r="AD14959"/>
      <c r="AE14959"/>
    </row>
    <row r="14960" spans="28:31" ht="13" x14ac:dyDescent="0.3">
      <c r="AB14960"/>
      <c r="AC14960"/>
      <c r="AD14960"/>
      <c r="AE14960"/>
    </row>
    <row r="14961" spans="28:31" ht="13" x14ac:dyDescent="0.3">
      <c r="AB14961"/>
      <c r="AC14961"/>
      <c r="AD14961"/>
      <c r="AE14961"/>
    </row>
    <row r="14962" spans="28:31" ht="13" x14ac:dyDescent="0.3">
      <c r="AB14962"/>
      <c r="AC14962"/>
      <c r="AD14962"/>
      <c r="AE14962"/>
    </row>
    <row r="14963" spans="28:31" ht="13" x14ac:dyDescent="0.3">
      <c r="AB14963"/>
      <c r="AC14963"/>
      <c r="AD14963"/>
      <c r="AE14963"/>
    </row>
    <row r="14964" spans="28:31" ht="13" x14ac:dyDescent="0.3">
      <c r="AB14964"/>
      <c r="AC14964"/>
      <c r="AD14964"/>
      <c r="AE14964"/>
    </row>
    <row r="14965" spans="28:31" ht="13" x14ac:dyDescent="0.3">
      <c r="AB14965"/>
      <c r="AC14965"/>
      <c r="AD14965"/>
      <c r="AE14965"/>
    </row>
    <row r="14966" spans="28:31" ht="13" x14ac:dyDescent="0.3">
      <c r="AB14966"/>
      <c r="AC14966"/>
      <c r="AD14966"/>
      <c r="AE14966"/>
    </row>
    <row r="14967" spans="28:31" ht="13" x14ac:dyDescent="0.3">
      <c r="AB14967"/>
      <c r="AC14967"/>
      <c r="AD14967"/>
      <c r="AE14967"/>
    </row>
    <row r="14968" spans="28:31" ht="13" x14ac:dyDescent="0.3">
      <c r="AB14968"/>
      <c r="AC14968"/>
      <c r="AD14968"/>
      <c r="AE14968"/>
    </row>
    <row r="14969" spans="28:31" ht="13" x14ac:dyDescent="0.3">
      <c r="AB14969"/>
      <c r="AC14969"/>
      <c r="AD14969"/>
      <c r="AE14969"/>
    </row>
    <row r="14970" spans="28:31" ht="13" x14ac:dyDescent="0.3">
      <c r="AB14970"/>
      <c r="AC14970"/>
      <c r="AD14970"/>
      <c r="AE14970"/>
    </row>
    <row r="14971" spans="28:31" ht="13" x14ac:dyDescent="0.3">
      <c r="AB14971"/>
      <c r="AC14971"/>
      <c r="AD14971"/>
      <c r="AE14971"/>
    </row>
    <row r="14972" spans="28:31" ht="13" x14ac:dyDescent="0.3">
      <c r="AB14972"/>
      <c r="AC14972"/>
      <c r="AD14972"/>
      <c r="AE14972"/>
    </row>
    <row r="14973" spans="28:31" ht="13" x14ac:dyDescent="0.3">
      <c r="AB14973"/>
      <c r="AC14973"/>
      <c r="AD14973"/>
      <c r="AE14973"/>
    </row>
    <row r="14974" spans="28:31" ht="13" x14ac:dyDescent="0.3">
      <c r="AB14974"/>
      <c r="AC14974"/>
      <c r="AD14974"/>
      <c r="AE14974"/>
    </row>
    <row r="14975" spans="28:31" ht="13" x14ac:dyDescent="0.3">
      <c r="AB14975"/>
      <c r="AC14975"/>
      <c r="AD14975"/>
      <c r="AE14975"/>
    </row>
    <row r="14976" spans="28:31" ht="13" x14ac:dyDescent="0.3">
      <c r="AB14976"/>
      <c r="AC14976"/>
      <c r="AD14976"/>
      <c r="AE14976"/>
    </row>
    <row r="14977" spans="28:31" ht="13" x14ac:dyDescent="0.3">
      <c r="AB14977"/>
      <c r="AC14977"/>
      <c r="AD14977"/>
      <c r="AE14977"/>
    </row>
    <row r="14978" spans="28:31" ht="13" x14ac:dyDescent="0.3">
      <c r="AB14978"/>
      <c r="AC14978"/>
      <c r="AD14978"/>
      <c r="AE14978"/>
    </row>
    <row r="14979" spans="28:31" ht="13" x14ac:dyDescent="0.3">
      <c r="AB14979"/>
      <c r="AC14979"/>
      <c r="AD14979"/>
      <c r="AE14979"/>
    </row>
    <row r="14980" spans="28:31" ht="13" x14ac:dyDescent="0.3">
      <c r="AB14980"/>
      <c r="AC14980"/>
      <c r="AD14980"/>
      <c r="AE14980"/>
    </row>
    <row r="14981" spans="28:31" ht="13" x14ac:dyDescent="0.3">
      <c r="AB14981"/>
      <c r="AC14981"/>
      <c r="AD14981"/>
      <c r="AE14981"/>
    </row>
    <row r="14982" spans="28:31" ht="13" x14ac:dyDescent="0.3">
      <c r="AB14982"/>
      <c r="AC14982"/>
      <c r="AD14982"/>
      <c r="AE14982"/>
    </row>
    <row r="14983" spans="28:31" ht="13" x14ac:dyDescent="0.3">
      <c r="AB14983"/>
      <c r="AC14983"/>
      <c r="AD14983"/>
      <c r="AE14983"/>
    </row>
    <row r="14984" spans="28:31" ht="13" x14ac:dyDescent="0.3">
      <c r="AB14984"/>
      <c r="AC14984"/>
      <c r="AD14984"/>
      <c r="AE14984"/>
    </row>
    <row r="14985" spans="28:31" ht="13" x14ac:dyDescent="0.3">
      <c r="AB14985"/>
      <c r="AC14985"/>
      <c r="AD14985"/>
      <c r="AE14985"/>
    </row>
    <row r="14986" spans="28:31" ht="13" x14ac:dyDescent="0.3">
      <c r="AB14986"/>
      <c r="AC14986"/>
      <c r="AD14986"/>
      <c r="AE14986"/>
    </row>
    <row r="14987" spans="28:31" ht="13" x14ac:dyDescent="0.3">
      <c r="AB14987"/>
      <c r="AC14987"/>
      <c r="AD14987"/>
      <c r="AE14987"/>
    </row>
    <row r="14988" spans="28:31" ht="13" x14ac:dyDescent="0.3">
      <c r="AB14988"/>
      <c r="AC14988"/>
      <c r="AD14988"/>
      <c r="AE14988"/>
    </row>
    <row r="14989" spans="28:31" ht="13" x14ac:dyDescent="0.3">
      <c r="AB14989"/>
      <c r="AC14989"/>
      <c r="AD14989"/>
      <c r="AE14989"/>
    </row>
    <row r="14990" spans="28:31" ht="13" x14ac:dyDescent="0.3">
      <c r="AB14990"/>
      <c r="AC14990"/>
      <c r="AD14990"/>
      <c r="AE14990"/>
    </row>
    <row r="14991" spans="28:31" ht="13" x14ac:dyDescent="0.3">
      <c r="AB14991"/>
      <c r="AC14991"/>
      <c r="AD14991"/>
      <c r="AE14991"/>
    </row>
    <row r="14992" spans="28:31" ht="13" x14ac:dyDescent="0.3">
      <c r="AB14992"/>
      <c r="AC14992"/>
      <c r="AD14992"/>
      <c r="AE14992"/>
    </row>
    <row r="14993" spans="28:31" ht="13" x14ac:dyDescent="0.3">
      <c r="AB14993"/>
      <c r="AC14993"/>
      <c r="AD14993"/>
      <c r="AE14993"/>
    </row>
    <row r="14994" spans="28:31" ht="13" x14ac:dyDescent="0.3">
      <c r="AB14994"/>
      <c r="AC14994"/>
      <c r="AD14994"/>
      <c r="AE14994"/>
    </row>
    <row r="14995" spans="28:31" ht="13" x14ac:dyDescent="0.3">
      <c r="AB14995"/>
      <c r="AC14995"/>
      <c r="AD14995"/>
      <c r="AE14995"/>
    </row>
    <row r="14996" spans="28:31" ht="13" x14ac:dyDescent="0.3">
      <c r="AB14996"/>
      <c r="AC14996"/>
      <c r="AD14996"/>
      <c r="AE14996"/>
    </row>
    <row r="14997" spans="28:31" ht="13" x14ac:dyDescent="0.3">
      <c r="AB14997"/>
      <c r="AC14997"/>
      <c r="AD14997"/>
      <c r="AE14997"/>
    </row>
    <row r="14998" spans="28:31" ht="13" x14ac:dyDescent="0.3">
      <c r="AB14998"/>
      <c r="AC14998"/>
      <c r="AD14998"/>
      <c r="AE14998"/>
    </row>
    <row r="14999" spans="28:31" ht="13" x14ac:dyDescent="0.3">
      <c r="AB14999"/>
      <c r="AC14999"/>
      <c r="AD14999"/>
      <c r="AE14999"/>
    </row>
    <row r="15000" spans="28:31" ht="13" x14ac:dyDescent="0.3">
      <c r="AB15000"/>
      <c r="AC15000"/>
      <c r="AD15000"/>
      <c r="AE15000"/>
    </row>
    <row r="15001" spans="28:31" ht="13" x14ac:dyDescent="0.3">
      <c r="AB15001"/>
      <c r="AC15001"/>
      <c r="AD15001"/>
      <c r="AE15001"/>
    </row>
    <row r="15002" spans="28:31" ht="13" x14ac:dyDescent="0.3">
      <c r="AB15002"/>
      <c r="AC15002"/>
      <c r="AD15002"/>
      <c r="AE15002"/>
    </row>
    <row r="15003" spans="28:31" ht="13" x14ac:dyDescent="0.3">
      <c r="AB15003"/>
      <c r="AC15003"/>
      <c r="AD15003"/>
      <c r="AE15003"/>
    </row>
    <row r="15004" spans="28:31" ht="13" x14ac:dyDescent="0.3">
      <c r="AB15004"/>
      <c r="AC15004"/>
      <c r="AD15004"/>
      <c r="AE15004"/>
    </row>
    <row r="15005" spans="28:31" ht="13" x14ac:dyDescent="0.3">
      <c r="AB15005"/>
      <c r="AC15005"/>
      <c r="AD15005"/>
      <c r="AE15005"/>
    </row>
    <row r="15006" spans="28:31" ht="13" x14ac:dyDescent="0.3">
      <c r="AB15006"/>
      <c r="AC15006"/>
      <c r="AD15006"/>
      <c r="AE15006"/>
    </row>
    <row r="15007" spans="28:31" ht="13" x14ac:dyDescent="0.3">
      <c r="AB15007"/>
      <c r="AC15007"/>
      <c r="AD15007"/>
      <c r="AE15007"/>
    </row>
    <row r="15008" spans="28:31" ht="13" x14ac:dyDescent="0.3">
      <c r="AB15008"/>
      <c r="AC15008"/>
      <c r="AD15008"/>
      <c r="AE15008"/>
    </row>
    <row r="15009" spans="28:31" ht="13" x14ac:dyDescent="0.3">
      <c r="AB15009"/>
      <c r="AC15009"/>
      <c r="AD15009"/>
      <c r="AE15009"/>
    </row>
    <row r="15010" spans="28:31" ht="13" x14ac:dyDescent="0.3">
      <c r="AB15010"/>
      <c r="AC15010"/>
      <c r="AD15010"/>
      <c r="AE15010"/>
    </row>
    <row r="15011" spans="28:31" ht="13" x14ac:dyDescent="0.3">
      <c r="AB15011"/>
      <c r="AC15011"/>
      <c r="AD15011"/>
      <c r="AE15011"/>
    </row>
    <row r="15012" spans="28:31" ht="13" x14ac:dyDescent="0.3">
      <c r="AB15012"/>
      <c r="AC15012"/>
      <c r="AD15012"/>
      <c r="AE15012"/>
    </row>
    <row r="15013" spans="28:31" ht="13" x14ac:dyDescent="0.3">
      <c r="AB15013"/>
      <c r="AC15013"/>
      <c r="AD15013"/>
      <c r="AE15013"/>
    </row>
    <row r="15014" spans="28:31" ht="13" x14ac:dyDescent="0.3">
      <c r="AB15014"/>
      <c r="AC15014"/>
      <c r="AD15014"/>
      <c r="AE15014"/>
    </row>
    <row r="15015" spans="28:31" ht="13" x14ac:dyDescent="0.3">
      <c r="AB15015"/>
      <c r="AC15015"/>
      <c r="AD15015"/>
      <c r="AE15015"/>
    </row>
    <row r="15016" spans="28:31" ht="13" x14ac:dyDescent="0.3">
      <c r="AB15016"/>
      <c r="AC15016"/>
      <c r="AD15016"/>
      <c r="AE15016"/>
    </row>
    <row r="15017" spans="28:31" ht="13" x14ac:dyDescent="0.3">
      <c r="AB15017"/>
      <c r="AC15017"/>
      <c r="AD15017"/>
      <c r="AE15017"/>
    </row>
    <row r="15018" spans="28:31" ht="13" x14ac:dyDescent="0.3">
      <c r="AB15018"/>
      <c r="AC15018"/>
      <c r="AD15018"/>
      <c r="AE15018"/>
    </row>
    <row r="15019" spans="28:31" ht="13" x14ac:dyDescent="0.3">
      <c r="AB15019"/>
      <c r="AC15019"/>
      <c r="AD15019"/>
      <c r="AE15019"/>
    </row>
    <row r="15020" spans="28:31" ht="13" x14ac:dyDescent="0.3">
      <c r="AB15020"/>
      <c r="AC15020"/>
      <c r="AD15020"/>
      <c r="AE15020"/>
    </row>
    <row r="15021" spans="28:31" ht="13" x14ac:dyDescent="0.3">
      <c r="AB15021"/>
      <c r="AC15021"/>
      <c r="AD15021"/>
      <c r="AE15021"/>
    </row>
    <row r="15022" spans="28:31" ht="13" x14ac:dyDescent="0.3">
      <c r="AB15022"/>
      <c r="AC15022"/>
      <c r="AD15022"/>
      <c r="AE15022"/>
    </row>
    <row r="15023" spans="28:31" ht="13" x14ac:dyDescent="0.3">
      <c r="AB15023"/>
      <c r="AC15023"/>
      <c r="AD15023"/>
      <c r="AE15023"/>
    </row>
    <row r="15024" spans="28:31" ht="13" x14ac:dyDescent="0.3">
      <c r="AB15024"/>
      <c r="AC15024"/>
      <c r="AD15024"/>
      <c r="AE15024"/>
    </row>
    <row r="15025" spans="28:31" ht="13" x14ac:dyDescent="0.3">
      <c r="AB15025"/>
      <c r="AC15025"/>
      <c r="AD15025"/>
      <c r="AE15025"/>
    </row>
    <row r="15026" spans="28:31" ht="13" x14ac:dyDescent="0.3">
      <c r="AB15026"/>
      <c r="AC15026"/>
      <c r="AD15026"/>
      <c r="AE15026"/>
    </row>
    <row r="15027" spans="28:31" ht="13" x14ac:dyDescent="0.3">
      <c r="AB15027"/>
      <c r="AC15027"/>
      <c r="AD15027"/>
      <c r="AE15027"/>
    </row>
    <row r="15028" spans="28:31" ht="13" x14ac:dyDescent="0.3">
      <c r="AB15028"/>
      <c r="AC15028"/>
      <c r="AD15028"/>
      <c r="AE15028"/>
    </row>
    <row r="15029" spans="28:31" ht="13" x14ac:dyDescent="0.3">
      <c r="AB15029"/>
      <c r="AC15029"/>
      <c r="AD15029"/>
      <c r="AE15029"/>
    </row>
    <row r="15030" spans="28:31" ht="13" x14ac:dyDescent="0.3">
      <c r="AB15030"/>
      <c r="AC15030"/>
      <c r="AD15030"/>
      <c r="AE15030"/>
    </row>
    <row r="15031" spans="28:31" ht="13" x14ac:dyDescent="0.3">
      <c r="AB15031"/>
      <c r="AC15031"/>
      <c r="AD15031"/>
      <c r="AE15031"/>
    </row>
    <row r="15032" spans="28:31" ht="13" x14ac:dyDescent="0.3">
      <c r="AB15032"/>
      <c r="AC15032"/>
      <c r="AD15032"/>
      <c r="AE15032"/>
    </row>
    <row r="15033" spans="28:31" ht="13" x14ac:dyDescent="0.3">
      <c r="AB15033"/>
      <c r="AC15033"/>
      <c r="AD15033"/>
      <c r="AE15033"/>
    </row>
    <row r="15034" spans="28:31" ht="13" x14ac:dyDescent="0.3">
      <c r="AB15034"/>
      <c r="AC15034"/>
      <c r="AD15034"/>
      <c r="AE15034"/>
    </row>
    <row r="15035" spans="28:31" ht="13" x14ac:dyDescent="0.3">
      <c r="AB15035"/>
      <c r="AC15035"/>
      <c r="AD15035"/>
      <c r="AE15035"/>
    </row>
    <row r="15036" spans="28:31" ht="13" x14ac:dyDescent="0.3">
      <c r="AB15036"/>
      <c r="AC15036"/>
      <c r="AD15036"/>
      <c r="AE15036"/>
    </row>
    <row r="15037" spans="28:31" ht="13" x14ac:dyDescent="0.3">
      <c r="AB15037"/>
      <c r="AC15037"/>
      <c r="AD15037"/>
      <c r="AE15037"/>
    </row>
    <row r="15038" spans="28:31" ht="13" x14ac:dyDescent="0.3">
      <c r="AB15038"/>
      <c r="AC15038"/>
      <c r="AD15038"/>
      <c r="AE15038"/>
    </row>
    <row r="15039" spans="28:31" ht="13" x14ac:dyDescent="0.3">
      <c r="AB15039"/>
      <c r="AC15039"/>
      <c r="AD15039"/>
      <c r="AE15039"/>
    </row>
    <row r="15040" spans="28:31" ht="13" x14ac:dyDescent="0.3">
      <c r="AB15040"/>
      <c r="AC15040"/>
      <c r="AD15040"/>
      <c r="AE15040"/>
    </row>
    <row r="15041" spans="28:31" ht="13" x14ac:dyDescent="0.3">
      <c r="AB15041"/>
      <c r="AC15041"/>
      <c r="AD15041"/>
      <c r="AE15041"/>
    </row>
    <row r="15042" spans="28:31" ht="13" x14ac:dyDescent="0.3">
      <c r="AB15042"/>
      <c r="AC15042"/>
      <c r="AD15042"/>
      <c r="AE15042"/>
    </row>
    <row r="15043" spans="28:31" ht="13" x14ac:dyDescent="0.3">
      <c r="AB15043"/>
      <c r="AC15043"/>
      <c r="AD15043"/>
      <c r="AE15043"/>
    </row>
    <row r="15044" spans="28:31" ht="13" x14ac:dyDescent="0.3">
      <c r="AB15044"/>
      <c r="AC15044"/>
      <c r="AD15044"/>
      <c r="AE15044"/>
    </row>
    <row r="15045" spans="28:31" ht="13" x14ac:dyDescent="0.3">
      <c r="AB15045"/>
      <c r="AC15045"/>
      <c r="AD15045"/>
      <c r="AE15045"/>
    </row>
    <row r="15046" spans="28:31" ht="13" x14ac:dyDescent="0.3">
      <c r="AB15046"/>
      <c r="AC15046"/>
      <c r="AD15046"/>
      <c r="AE15046"/>
    </row>
    <row r="15047" spans="28:31" ht="13" x14ac:dyDescent="0.3">
      <c r="AB15047"/>
      <c r="AC15047"/>
      <c r="AD15047"/>
      <c r="AE15047"/>
    </row>
    <row r="15048" spans="28:31" ht="13" x14ac:dyDescent="0.3">
      <c r="AB15048"/>
      <c r="AC15048"/>
      <c r="AD15048"/>
      <c r="AE15048"/>
    </row>
    <row r="15049" spans="28:31" ht="13" x14ac:dyDescent="0.3">
      <c r="AB15049"/>
      <c r="AC15049"/>
      <c r="AD15049"/>
      <c r="AE15049"/>
    </row>
    <row r="15050" spans="28:31" ht="13" x14ac:dyDescent="0.3">
      <c r="AB15050"/>
      <c r="AC15050"/>
      <c r="AD15050"/>
      <c r="AE15050"/>
    </row>
    <row r="15051" spans="28:31" ht="13" x14ac:dyDescent="0.3">
      <c r="AB15051"/>
      <c r="AC15051"/>
      <c r="AD15051"/>
      <c r="AE15051"/>
    </row>
    <row r="15052" spans="28:31" ht="13" x14ac:dyDescent="0.3">
      <c r="AB15052"/>
      <c r="AC15052"/>
      <c r="AD15052"/>
      <c r="AE15052"/>
    </row>
    <row r="15053" spans="28:31" ht="13" x14ac:dyDescent="0.3">
      <c r="AB15053"/>
      <c r="AC15053"/>
      <c r="AD15053"/>
      <c r="AE15053"/>
    </row>
    <row r="15054" spans="28:31" ht="13" x14ac:dyDescent="0.3">
      <c r="AB15054"/>
      <c r="AC15054"/>
      <c r="AD15054"/>
      <c r="AE15054"/>
    </row>
    <row r="15055" spans="28:31" ht="13" x14ac:dyDescent="0.3">
      <c r="AB15055"/>
      <c r="AC15055"/>
      <c r="AD15055"/>
      <c r="AE15055"/>
    </row>
    <row r="15056" spans="28:31" ht="13" x14ac:dyDescent="0.3">
      <c r="AB15056"/>
      <c r="AC15056"/>
      <c r="AD15056"/>
      <c r="AE15056"/>
    </row>
    <row r="15057" spans="28:31" ht="13" x14ac:dyDescent="0.3">
      <c r="AB15057"/>
      <c r="AC15057"/>
      <c r="AD15057"/>
      <c r="AE15057"/>
    </row>
    <row r="15058" spans="28:31" ht="13" x14ac:dyDescent="0.3">
      <c r="AB15058"/>
      <c r="AC15058"/>
      <c r="AD15058"/>
      <c r="AE15058"/>
    </row>
    <row r="15059" spans="28:31" ht="13" x14ac:dyDescent="0.3">
      <c r="AB15059"/>
      <c r="AC15059"/>
      <c r="AD15059"/>
      <c r="AE15059"/>
    </row>
    <row r="15060" spans="28:31" ht="13" x14ac:dyDescent="0.3">
      <c r="AB15060"/>
      <c r="AC15060"/>
      <c r="AD15060"/>
      <c r="AE15060"/>
    </row>
    <row r="15061" spans="28:31" ht="13" x14ac:dyDescent="0.3">
      <c r="AB15061"/>
      <c r="AC15061"/>
      <c r="AD15061"/>
      <c r="AE15061"/>
    </row>
    <row r="15062" spans="28:31" ht="13" x14ac:dyDescent="0.3">
      <c r="AB15062"/>
      <c r="AC15062"/>
      <c r="AD15062"/>
      <c r="AE15062"/>
    </row>
    <row r="15063" spans="28:31" ht="13" x14ac:dyDescent="0.3">
      <c r="AB15063"/>
      <c r="AC15063"/>
      <c r="AD15063"/>
      <c r="AE15063"/>
    </row>
    <row r="15064" spans="28:31" ht="13" x14ac:dyDescent="0.3">
      <c r="AB15064"/>
      <c r="AC15064"/>
      <c r="AD15064"/>
      <c r="AE15064"/>
    </row>
    <row r="15065" spans="28:31" ht="13" x14ac:dyDescent="0.3">
      <c r="AB15065"/>
      <c r="AC15065"/>
      <c r="AD15065"/>
      <c r="AE15065"/>
    </row>
    <row r="15066" spans="28:31" ht="13" x14ac:dyDescent="0.3">
      <c r="AB15066"/>
      <c r="AC15066"/>
      <c r="AD15066"/>
      <c r="AE15066"/>
    </row>
    <row r="15067" spans="28:31" ht="13" x14ac:dyDescent="0.3">
      <c r="AB15067"/>
      <c r="AC15067"/>
      <c r="AD15067"/>
      <c r="AE15067"/>
    </row>
    <row r="15068" spans="28:31" ht="13" x14ac:dyDescent="0.3">
      <c r="AB15068"/>
      <c r="AC15068"/>
      <c r="AD15068"/>
      <c r="AE15068"/>
    </row>
    <row r="15069" spans="28:31" ht="13" x14ac:dyDescent="0.3">
      <c r="AB15069"/>
      <c r="AC15069"/>
      <c r="AD15069"/>
      <c r="AE15069"/>
    </row>
    <row r="15070" spans="28:31" ht="13" x14ac:dyDescent="0.3">
      <c r="AB15070"/>
      <c r="AC15070"/>
      <c r="AD15070"/>
      <c r="AE15070"/>
    </row>
    <row r="15071" spans="28:31" ht="13" x14ac:dyDescent="0.3">
      <c r="AB15071"/>
      <c r="AC15071"/>
      <c r="AD15071"/>
      <c r="AE15071"/>
    </row>
    <row r="15072" spans="28:31" ht="13" x14ac:dyDescent="0.3">
      <c r="AB15072"/>
      <c r="AC15072"/>
      <c r="AD15072"/>
      <c r="AE15072"/>
    </row>
    <row r="15073" spans="28:31" ht="13" x14ac:dyDescent="0.3">
      <c r="AB15073"/>
      <c r="AC15073"/>
      <c r="AD15073"/>
      <c r="AE15073"/>
    </row>
    <row r="15074" spans="28:31" ht="13" x14ac:dyDescent="0.3">
      <c r="AB15074"/>
      <c r="AC15074"/>
      <c r="AD15074"/>
      <c r="AE15074"/>
    </row>
    <row r="15075" spans="28:31" ht="13" x14ac:dyDescent="0.3">
      <c r="AB15075"/>
      <c r="AC15075"/>
      <c r="AD15075"/>
      <c r="AE15075"/>
    </row>
    <row r="15076" spans="28:31" ht="13" x14ac:dyDescent="0.3">
      <c r="AB15076"/>
      <c r="AC15076"/>
      <c r="AD15076"/>
      <c r="AE15076"/>
    </row>
    <row r="15077" spans="28:31" ht="13" x14ac:dyDescent="0.3">
      <c r="AB15077"/>
      <c r="AC15077"/>
      <c r="AD15077"/>
      <c r="AE15077"/>
    </row>
    <row r="15078" spans="28:31" ht="13" x14ac:dyDescent="0.3">
      <c r="AB15078"/>
      <c r="AC15078"/>
      <c r="AD15078"/>
      <c r="AE15078"/>
    </row>
    <row r="15079" spans="28:31" ht="13" x14ac:dyDescent="0.3">
      <c r="AB15079"/>
      <c r="AC15079"/>
      <c r="AD15079"/>
      <c r="AE15079"/>
    </row>
    <row r="15080" spans="28:31" ht="13" x14ac:dyDescent="0.3">
      <c r="AB15080"/>
      <c r="AC15080"/>
      <c r="AD15080"/>
      <c r="AE15080"/>
    </row>
    <row r="15081" spans="28:31" ht="13" x14ac:dyDescent="0.3">
      <c r="AB15081"/>
      <c r="AC15081"/>
      <c r="AD15081"/>
      <c r="AE15081"/>
    </row>
    <row r="15082" spans="28:31" ht="13" x14ac:dyDescent="0.3">
      <c r="AB15082"/>
      <c r="AC15082"/>
      <c r="AD15082"/>
      <c r="AE15082"/>
    </row>
    <row r="15083" spans="28:31" ht="13" x14ac:dyDescent="0.3">
      <c r="AB15083"/>
      <c r="AC15083"/>
      <c r="AD15083"/>
      <c r="AE15083"/>
    </row>
    <row r="15084" spans="28:31" ht="13" x14ac:dyDescent="0.3">
      <c r="AB15084"/>
      <c r="AC15084"/>
      <c r="AD15084"/>
      <c r="AE15084"/>
    </row>
    <row r="15085" spans="28:31" ht="13" x14ac:dyDescent="0.3">
      <c r="AB15085"/>
      <c r="AC15085"/>
      <c r="AD15085"/>
      <c r="AE15085"/>
    </row>
    <row r="15086" spans="28:31" ht="13" x14ac:dyDescent="0.3">
      <c r="AB15086"/>
      <c r="AC15086"/>
      <c r="AD15086"/>
      <c r="AE15086"/>
    </row>
    <row r="15087" spans="28:31" ht="13" x14ac:dyDescent="0.3">
      <c r="AB15087"/>
      <c r="AC15087"/>
      <c r="AD15087"/>
      <c r="AE15087"/>
    </row>
    <row r="15088" spans="28:31" ht="13" x14ac:dyDescent="0.3">
      <c r="AB15088"/>
      <c r="AC15088"/>
      <c r="AD15088"/>
      <c r="AE15088"/>
    </row>
    <row r="15089" spans="28:31" ht="13" x14ac:dyDescent="0.3">
      <c r="AB15089"/>
      <c r="AC15089"/>
      <c r="AD15089"/>
      <c r="AE15089"/>
    </row>
    <row r="15090" spans="28:31" ht="13" x14ac:dyDescent="0.3">
      <c r="AB15090"/>
      <c r="AC15090"/>
      <c r="AD15090"/>
      <c r="AE15090"/>
    </row>
    <row r="15091" spans="28:31" ht="13" x14ac:dyDescent="0.3">
      <c r="AB15091"/>
      <c r="AC15091"/>
      <c r="AD15091"/>
      <c r="AE15091"/>
    </row>
    <row r="15092" spans="28:31" ht="13" x14ac:dyDescent="0.3">
      <c r="AB15092"/>
      <c r="AC15092"/>
      <c r="AD15092"/>
      <c r="AE15092"/>
    </row>
    <row r="15093" spans="28:31" ht="13" x14ac:dyDescent="0.3">
      <c r="AB15093"/>
      <c r="AC15093"/>
      <c r="AD15093"/>
      <c r="AE15093"/>
    </row>
    <row r="15094" spans="28:31" ht="13" x14ac:dyDescent="0.3">
      <c r="AB15094"/>
      <c r="AC15094"/>
      <c r="AD15094"/>
      <c r="AE15094"/>
    </row>
    <row r="15095" spans="28:31" ht="13" x14ac:dyDescent="0.3">
      <c r="AB15095"/>
      <c r="AC15095"/>
      <c r="AD15095"/>
      <c r="AE15095"/>
    </row>
    <row r="15096" spans="28:31" ht="13" x14ac:dyDescent="0.3">
      <c r="AB15096"/>
      <c r="AC15096"/>
      <c r="AD15096"/>
      <c r="AE15096"/>
    </row>
    <row r="15097" spans="28:31" ht="13" x14ac:dyDescent="0.3">
      <c r="AB15097"/>
      <c r="AC15097"/>
      <c r="AD15097"/>
      <c r="AE15097"/>
    </row>
    <row r="15098" spans="28:31" ht="13" x14ac:dyDescent="0.3">
      <c r="AB15098"/>
      <c r="AC15098"/>
      <c r="AD15098"/>
      <c r="AE15098"/>
    </row>
    <row r="15099" spans="28:31" ht="13" x14ac:dyDescent="0.3">
      <c r="AB15099"/>
      <c r="AC15099"/>
      <c r="AD15099"/>
      <c r="AE15099"/>
    </row>
    <row r="15100" spans="28:31" ht="13" x14ac:dyDescent="0.3">
      <c r="AB15100"/>
      <c r="AC15100"/>
      <c r="AD15100"/>
      <c r="AE15100"/>
    </row>
    <row r="15101" spans="28:31" ht="13" x14ac:dyDescent="0.3">
      <c r="AB15101"/>
      <c r="AC15101"/>
      <c r="AD15101"/>
      <c r="AE15101"/>
    </row>
    <row r="15102" spans="28:31" ht="13" x14ac:dyDescent="0.3">
      <c r="AB15102"/>
      <c r="AC15102"/>
      <c r="AD15102"/>
      <c r="AE15102"/>
    </row>
    <row r="15103" spans="28:31" ht="13" x14ac:dyDescent="0.3">
      <c r="AB15103"/>
      <c r="AC15103"/>
      <c r="AD15103"/>
      <c r="AE15103"/>
    </row>
    <row r="15104" spans="28:31" ht="13" x14ac:dyDescent="0.3">
      <c r="AB15104"/>
      <c r="AC15104"/>
      <c r="AD15104"/>
      <c r="AE15104"/>
    </row>
    <row r="15105" spans="28:31" ht="13" x14ac:dyDescent="0.3">
      <c r="AB15105"/>
      <c r="AC15105"/>
      <c r="AD15105"/>
      <c r="AE15105"/>
    </row>
    <row r="15106" spans="28:31" ht="13" x14ac:dyDescent="0.3">
      <c r="AB15106"/>
      <c r="AC15106"/>
      <c r="AD15106"/>
      <c r="AE15106"/>
    </row>
    <row r="15107" spans="28:31" ht="13" x14ac:dyDescent="0.3">
      <c r="AB15107"/>
      <c r="AC15107"/>
      <c r="AD15107"/>
      <c r="AE15107"/>
    </row>
    <row r="15108" spans="28:31" ht="13" x14ac:dyDescent="0.3">
      <c r="AB15108"/>
      <c r="AC15108"/>
      <c r="AD15108"/>
      <c r="AE15108"/>
    </row>
    <row r="15109" spans="28:31" ht="13" x14ac:dyDescent="0.3">
      <c r="AB15109"/>
      <c r="AC15109"/>
      <c r="AD15109"/>
      <c r="AE15109"/>
    </row>
    <row r="15110" spans="28:31" ht="13" x14ac:dyDescent="0.3">
      <c r="AB15110"/>
      <c r="AC15110"/>
      <c r="AD15110"/>
      <c r="AE15110"/>
    </row>
    <row r="15111" spans="28:31" ht="13" x14ac:dyDescent="0.3">
      <c r="AB15111"/>
      <c r="AC15111"/>
      <c r="AD15111"/>
      <c r="AE15111"/>
    </row>
    <row r="15112" spans="28:31" ht="13" x14ac:dyDescent="0.3">
      <c r="AB15112"/>
      <c r="AC15112"/>
      <c r="AD15112"/>
      <c r="AE15112"/>
    </row>
    <row r="15113" spans="28:31" ht="13" x14ac:dyDescent="0.3">
      <c r="AB15113"/>
      <c r="AC15113"/>
      <c r="AD15113"/>
      <c r="AE15113"/>
    </row>
    <row r="15114" spans="28:31" ht="13" x14ac:dyDescent="0.3">
      <c r="AB15114"/>
      <c r="AC15114"/>
      <c r="AD15114"/>
      <c r="AE15114"/>
    </row>
    <row r="15115" spans="28:31" ht="13" x14ac:dyDescent="0.3">
      <c r="AB15115"/>
      <c r="AC15115"/>
      <c r="AD15115"/>
      <c r="AE15115"/>
    </row>
    <row r="15116" spans="28:31" ht="13" x14ac:dyDescent="0.3">
      <c r="AB15116"/>
      <c r="AC15116"/>
      <c r="AD15116"/>
      <c r="AE15116"/>
    </row>
    <row r="15117" spans="28:31" ht="13" x14ac:dyDescent="0.3">
      <c r="AB15117"/>
      <c r="AC15117"/>
      <c r="AD15117"/>
      <c r="AE15117"/>
    </row>
    <row r="15118" spans="28:31" ht="13" x14ac:dyDescent="0.3">
      <c r="AB15118"/>
      <c r="AC15118"/>
      <c r="AD15118"/>
      <c r="AE15118"/>
    </row>
    <row r="15119" spans="28:31" ht="13" x14ac:dyDescent="0.3">
      <c r="AB15119"/>
      <c r="AC15119"/>
      <c r="AD15119"/>
      <c r="AE15119"/>
    </row>
    <row r="15120" spans="28:31" ht="13" x14ac:dyDescent="0.3">
      <c r="AB15120"/>
      <c r="AC15120"/>
      <c r="AD15120"/>
      <c r="AE15120"/>
    </row>
    <row r="15121" spans="28:31" ht="13" x14ac:dyDescent="0.3">
      <c r="AB15121"/>
      <c r="AC15121"/>
      <c r="AD15121"/>
      <c r="AE15121"/>
    </row>
    <row r="15122" spans="28:31" ht="13" x14ac:dyDescent="0.3">
      <c r="AB15122"/>
      <c r="AC15122"/>
      <c r="AD15122"/>
      <c r="AE15122"/>
    </row>
    <row r="15123" spans="28:31" ht="13" x14ac:dyDescent="0.3">
      <c r="AB15123"/>
      <c r="AC15123"/>
      <c r="AD15123"/>
      <c r="AE15123"/>
    </row>
    <row r="15124" spans="28:31" ht="13" x14ac:dyDescent="0.3">
      <c r="AB15124"/>
      <c r="AC15124"/>
      <c r="AD15124"/>
      <c r="AE15124"/>
    </row>
    <row r="15125" spans="28:31" ht="13" x14ac:dyDescent="0.3">
      <c r="AB15125"/>
      <c r="AC15125"/>
      <c r="AD15125"/>
      <c r="AE15125"/>
    </row>
    <row r="15126" spans="28:31" ht="13" x14ac:dyDescent="0.3">
      <c r="AB15126"/>
      <c r="AC15126"/>
      <c r="AD15126"/>
      <c r="AE15126"/>
    </row>
    <row r="15127" spans="28:31" ht="13" x14ac:dyDescent="0.3">
      <c r="AB15127"/>
      <c r="AC15127"/>
      <c r="AD15127"/>
      <c r="AE15127"/>
    </row>
    <row r="15128" spans="28:31" ht="13" x14ac:dyDescent="0.3">
      <c r="AB15128"/>
      <c r="AC15128"/>
      <c r="AD15128"/>
      <c r="AE15128"/>
    </row>
    <row r="15129" spans="28:31" ht="13" x14ac:dyDescent="0.3">
      <c r="AB15129"/>
      <c r="AC15129"/>
      <c r="AD15129"/>
      <c r="AE15129"/>
    </row>
    <row r="15130" spans="28:31" ht="13" x14ac:dyDescent="0.3">
      <c r="AB15130"/>
      <c r="AC15130"/>
      <c r="AD15130"/>
      <c r="AE15130"/>
    </row>
    <row r="15131" spans="28:31" ht="13" x14ac:dyDescent="0.3">
      <c r="AB15131"/>
      <c r="AC15131"/>
      <c r="AD15131"/>
      <c r="AE15131"/>
    </row>
    <row r="15132" spans="28:31" ht="13" x14ac:dyDescent="0.3">
      <c r="AB15132"/>
      <c r="AC15132"/>
      <c r="AD15132"/>
      <c r="AE15132"/>
    </row>
    <row r="15133" spans="28:31" ht="13" x14ac:dyDescent="0.3">
      <c r="AB15133"/>
      <c r="AC15133"/>
      <c r="AD15133"/>
      <c r="AE15133"/>
    </row>
    <row r="15134" spans="28:31" ht="13" x14ac:dyDescent="0.3">
      <c r="AB15134"/>
      <c r="AC15134"/>
      <c r="AD15134"/>
      <c r="AE15134"/>
    </row>
    <row r="15135" spans="28:31" ht="13" x14ac:dyDescent="0.3">
      <c r="AB15135"/>
      <c r="AC15135"/>
      <c r="AD15135"/>
      <c r="AE15135"/>
    </row>
    <row r="15136" spans="28:31" ht="13" x14ac:dyDescent="0.3">
      <c r="AB15136"/>
      <c r="AC15136"/>
      <c r="AD15136"/>
      <c r="AE15136"/>
    </row>
    <row r="15137" spans="28:31" ht="13" x14ac:dyDescent="0.3">
      <c r="AB15137"/>
      <c r="AC15137"/>
      <c r="AD15137"/>
      <c r="AE15137"/>
    </row>
    <row r="15138" spans="28:31" ht="13" x14ac:dyDescent="0.3">
      <c r="AB15138"/>
      <c r="AC15138"/>
      <c r="AD15138"/>
      <c r="AE15138"/>
    </row>
    <row r="15139" spans="28:31" ht="13" x14ac:dyDescent="0.3">
      <c r="AB15139"/>
      <c r="AC15139"/>
      <c r="AD15139"/>
      <c r="AE15139"/>
    </row>
    <row r="15140" spans="28:31" ht="13" x14ac:dyDescent="0.3">
      <c r="AB15140"/>
      <c r="AC15140"/>
      <c r="AD15140"/>
      <c r="AE15140"/>
    </row>
    <row r="15141" spans="28:31" ht="13" x14ac:dyDescent="0.3">
      <c r="AB15141"/>
      <c r="AC15141"/>
      <c r="AD15141"/>
      <c r="AE15141"/>
    </row>
    <row r="15142" spans="28:31" ht="13" x14ac:dyDescent="0.3">
      <c r="AB15142"/>
      <c r="AC15142"/>
      <c r="AD15142"/>
      <c r="AE15142"/>
    </row>
    <row r="15143" spans="28:31" ht="13" x14ac:dyDescent="0.3">
      <c r="AB15143"/>
      <c r="AC15143"/>
      <c r="AD15143"/>
      <c r="AE15143"/>
    </row>
    <row r="15144" spans="28:31" ht="13" x14ac:dyDescent="0.3">
      <c r="AB15144"/>
      <c r="AC15144"/>
      <c r="AD15144"/>
      <c r="AE15144"/>
    </row>
    <row r="15145" spans="28:31" ht="13" x14ac:dyDescent="0.3">
      <c r="AB15145"/>
      <c r="AC15145"/>
      <c r="AD15145"/>
      <c r="AE15145"/>
    </row>
    <row r="15146" spans="28:31" ht="13" x14ac:dyDescent="0.3">
      <c r="AB15146"/>
      <c r="AC15146"/>
      <c r="AD15146"/>
      <c r="AE15146"/>
    </row>
    <row r="15147" spans="28:31" ht="13" x14ac:dyDescent="0.3">
      <c r="AB15147"/>
      <c r="AC15147"/>
      <c r="AD15147"/>
      <c r="AE15147"/>
    </row>
    <row r="15148" spans="28:31" ht="13" x14ac:dyDescent="0.3">
      <c r="AB15148"/>
      <c r="AC15148"/>
      <c r="AD15148"/>
      <c r="AE15148"/>
    </row>
    <row r="15149" spans="28:31" ht="13" x14ac:dyDescent="0.3">
      <c r="AB15149"/>
      <c r="AC15149"/>
      <c r="AD15149"/>
      <c r="AE15149"/>
    </row>
    <row r="15150" spans="28:31" ht="13" x14ac:dyDescent="0.3">
      <c r="AB15150"/>
      <c r="AC15150"/>
      <c r="AD15150"/>
      <c r="AE15150"/>
    </row>
    <row r="15151" spans="28:31" ht="13" x14ac:dyDescent="0.3">
      <c r="AB15151"/>
      <c r="AC15151"/>
      <c r="AD15151"/>
      <c r="AE15151"/>
    </row>
    <row r="15152" spans="28:31" ht="13" x14ac:dyDescent="0.3">
      <c r="AB15152"/>
      <c r="AC15152"/>
      <c r="AD15152"/>
      <c r="AE15152"/>
    </row>
    <row r="15153" spans="28:31" ht="13" x14ac:dyDescent="0.3">
      <c r="AB15153"/>
      <c r="AC15153"/>
      <c r="AD15153"/>
      <c r="AE15153"/>
    </row>
    <row r="15154" spans="28:31" ht="13" x14ac:dyDescent="0.3">
      <c r="AB15154"/>
      <c r="AC15154"/>
      <c r="AD15154"/>
      <c r="AE15154"/>
    </row>
    <row r="15155" spans="28:31" ht="13" x14ac:dyDescent="0.3">
      <c r="AB15155"/>
      <c r="AC15155"/>
      <c r="AD15155"/>
      <c r="AE15155"/>
    </row>
    <row r="15156" spans="28:31" ht="13" x14ac:dyDescent="0.3">
      <c r="AB15156"/>
      <c r="AC15156"/>
      <c r="AD15156"/>
      <c r="AE15156"/>
    </row>
    <row r="15157" spans="28:31" ht="13" x14ac:dyDescent="0.3">
      <c r="AB15157"/>
      <c r="AC15157"/>
      <c r="AD15157"/>
      <c r="AE15157"/>
    </row>
    <row r="15158" spans="28:31" ht="13" x14ac:dyDescent="0.3">
      <c r="AB15158"/>
      <c r="AC15158"/>
      <c r="AD15158"/>
      <c r="AE15158"/>
    </row>
    <row r="15159" spans="28:31" ht="13" x14ac:dyDescent="0.3">
      <c r="AB15159"/>
      <c r="AC15159"/>
      <c r="AD15159"/>
      <c r="AE15159"/>
    </row>
    <row r="15160" spans="28:31" ht="13" x14ac:dyDescent="0.3">
      <c r="AB15160"/>
      <c r="AC15160"/>
      <c r="AD15160"/>
      <c r="AE15160"/>
    </row>
    <row r="15161" spans="28:31" ht="13" x14ac:dyDescent="0.3">
      <c r="AB15161"/>
      <c r="AC15161"/>
      <c r="AD15161"/>
      <c r="AE15161"/>
    </row>
    <row r="15162" spans="28:31" ht="13" x14ac:dyDescent="0.3">
      <c r="AB15162"/>
      <c r="AC15162"/>
      <c r="AD15162"/>
      <c r="AE15162"/>
    </row>
    <row r="15163" spans="28:31" ht="13" x14ac:dyDescent="0.3">
      <c r="AB15163"/>
      <c r="AC15163"/>
      <c r="AD15163"/>
      <c r="AE15163"/>
    </row>
    <row r="15164" spans="28:31" ht="13" x14ac:dyDescent="0.3">
      <c r="AB15164"/>
      <c r="AC15164"/>
      <c r="AD15164"/>
      <c r="AE15164"/>
    </row>
    <row r="15165" spans="28:31" ht="13" x14ac:dyDescent="0.3">
      <c r="AB15165"/>
      <c r="AC15165"/>
      <c r="AD15165"/>
      <c r="AE15165"/>
    </row>
    <row r="15166" spans="28:31" ht="13" x14ac:dyDescent="0.3">
      <c r="AB15166"/>
      <c r="AC15166"/>
      <c r="AD15166"/>
      <c r="AE15166"/>
    </row>
    <row r="15167" spans="28:31" ht="13" x14ac:dyDescent="0.3">
      <c r="AB15167"/>
      <c r="AC15167"/>
      <c r="AD15167"/>
      <c r="AE15167"/>
    </row>
    <row r="15168" spans="28:31" ht="13" x14ac:dyDescent="0.3">
      <c r="AB15168"/>
      <c r="AC15168"/>
      <c r="AD15168"/>
      <c r="AE15168"/>
    </row>
    <row r="15169" spans="28:31" ht="13" x14ac:dyDescent="0.3">
      <c r="AB15169"/>
      <c r="AC15169"/>
      <c r="AD15169"/>
      <c r="AE15169"/>
    </row>
    <row r="15170" spans="28:31" ht="13" x14ac:dyDescent="0.3">
      <c r="AB15170"/>
      <c r="AC15170"/>
      <c r="AD15170"/>
      <c r="AE15170"/>
    </row>
    <row r="15171" spans="28:31" ht="13" x14ac:dyDescent="0.3">
      <c r="AB15171"/>
      <c r="AC15171"/>
      <c r="AD15171"/>
      <c r="AE15171"/>
    </row>
    <row r="15172" spans="28:31" ht="13" x14ac:dyDescent="0.3">
      <c r="AB15172"/>
      <c r="AC15172"/>
      <c r="AD15172"/>
      <c r="AE15172"/>
    </row>
    <row r="15173" spans="28:31" ht="13" x14ac:dyDescent="0.3">
      <c r="AB15173"/>
      <c r="AC15173"/>
      <c r="AD15173"/>
      <c r="AE15173"/>
    </row>
    <row r="15174" spans="28:31" ht="13" x14ac:dyDescent="0.3">
      <c r="AB15174"/>
      <c r="AC15174"/>
      <c r="AD15174"/>
      <c r="AE15174"/>
    </row>
    <row r="15175" spans="28:31" ht="13" x14ac:dyDescent="0.3">
      <c r="AB15175"/>
      <c r="AC15175"/>
      <c r="AD15175"/>
      <c r="AE15175"/>
    </row>
    <row r="15176" spans="28:31" ht="13" x14ac:dyDescent="0.3">
      <c r="AB15176"/>
      <c r="AC15176"/>
      <c r="AD15176"/>
      <c r="AE15176"/>
    </row>
    <row r="15177" spans="28:31" ht="13" x14ac:dyDescent="0.3">
      <c r="AB15177"/>
      <c r="AC15177"/>
      <c r="AD15177"/>
      <c r="AE15177"/>
    </row>
    <row r="15178" spans="28:31" ht="13" x14ac:dyDescent="0.3">
      <c r="AB15178"/>
      <c r="AC15178"/>
      <c r="AD15178"/>
      <c r="AE15178"/>
    </row>
    <row r="15179" spans="28:31" ht="13" x14ac:dyDescent="0.3">
      <c r="AB15179"/>
      <c r="AC15179"/>
      <c r="AD15179"/>
      <c r="AE15179"/>
    </row>
    <row r="15180" spans="28:31" ht="13" x14ac:dyDescent="0.3">
      <c r="AB15180"/>
      <c r="AC15180"/>
      <c r="AD15180"/>
      <c r="AE15180"/>
    </row>
    <row r="15181" spans="28:31" ht="13" x14ac:dyDescent="0.3">
      <c r="AB15181"/>
      <c r="AC15181"/>
      <c r="AD15181"/>
      <c r="AE15181"/>
    </row>
    <row r="15182" spans="28:31" ht="13" x14ac:dyDescent="0.3">
      <c r="AB15182"/>
      <c r="AC15182"/>
      <c r="AD15182"/>
      <c r="AE15182"/>
    </row>
    <row r="15183" spans="28:31" ht="13" x14ac:dyDescent="0.3">
      <c r="AB15183"/>
      <c r="AC15183"/>
      <c r="AD15183"/>
      <c r="AE15183"/>
    </row>
    <row r="15184" spans="28:31" ht="13" x14ac:dyDescent="0.3">
      <c r="AB15184"/>
      <c r="AC15184"/>
      <c r="AD15184"/>
      <c r="AE15184"/>
    </row>
    <row r="15185" spans="28:31" ht="13" x14ac:dyDescent="0.3">
      <c r="AB15185"/>
      <c r="AC15185"/>
      <c r="AD15185"/>
      <c r="AE15185"/>
    </row>
    <row r="15186" spans="28:31" ht="13" x14ac:dyDescent="0.3">
      <c r="AB15186"/>
      <c r="AC15186"/>
      <c r="AD15186"/>
      <c r="AE15186"/>
    </row>
    <row r="15187" spans="28:31" ht="13" x14ac:dyDescent="0.3">
      <c r="AB15187"/>
      <c r="AC15187"/>
      <c r="AD15187"/>
      <c r="AE15187"/>
    </row>
    <row r="15188" spans="28:31" ht="13" x14ac:dyDescent="0.3">
      <c r="AB15188"/>
      <c r="AC15188"/>
      <c r="AD15188"/>
      <c r="AE15188"/>
    </row>
    <row r="15189" spans="28:31" ht="13" x14ac:dyDescent="0.3">
      <c r="AB15189"/>
      <c r="AC15189"/>
      <c r="AD15189"/>
      <c r="AE15189"/>
    </row>
    <row r="15190" spans="28:31" ht="13" x14ac:dyDescent="0.3">
      <c r="AB15190"/>
      <c r="AC15190"/>
      <c r="AD15190"/>
      <c r="AE15190"/>
    </row>
    <row r="15191" spans="28:31" ht="13" x14ac:dyDescent="0.3">
      <c r="AB15191"/>
      <c r="AC15191"/>
      <c r="AD15191"/>
      <c r="AE15191"/>
    </row>
    <row r="15192" spans="28:31" ht="13" x14ac:dyDescent="0.3">
      <c r="AB15192"/>
      <c r="AC15192"/>
      <c r="AD15192"/>
      <c r="AE15192"/>
    </row>
    <row r="15193" spans="28:31" ht="13" x14ac:dyDescent="0.3">
      <c r="AB15193"/>
      <c r="AC15193"/>
      <c r="AD15193"/>
      <c r="AE15193"/>
    </row>
    <row r="15194" spans="28:31" ht="13" x14ac:dyDescent="0.3">
      <c r="AB15194"/>
      <c r="AC15194"/>
      <c r="AD15194"/>
      <c r="AE15194"/>
    </row>
    <row r="15195" spans="28:31" ht="13" x14ac:dyDescent="0.3">
      <c r="AB15195"/>
      <c r="AC15195"/>
      <c r="AD15195"/>
      <c r="AE15195"/>
    </row>
    <row r="15196" spans="28:31" ht="13" x14ac:dyDescent="0.3">
      <c r="AB15196"/>
      <c r="AC15196"/>
      <c r="AD15196"/>
      <c r="AE15196"/>
    </row>
    <row r="15197" spans="28:31" ht="13" x14ac:dyDescent="0.3">
      <c r="AB15197"/>
      <c r="AC15197"/>
      <c r="AD15197"/>
      <c r="AE15197"/>
    </row>
    <row r="15198" spans="28:31" ht="13" x14ac:dyDescent="0.3">
      <c r="AB15198"/>
      <c r="AC15198"/>
      <c r="AD15198"/>
      <c r="AE15198"/>
    </row>
    <row r="15199" spans="28:31" ht="13" x14ac:dyDescent="0.3">
      <c r="AB15199"/>
      <c r="AC15199"/>
      <c r="AD15199"/>
      <c r="AE15199"/>
    </row>
    <row r="15200" spans="28:31" ht="13" x14ac:dyDescent="0.3">
      <c r="AB15200"/>
      <c r="AC15200"/>
      <c r="AD15200"/>
      <c r="AE15200"/>
    </row>
    <row r="15201" spans="28:31" ht="13" x14ac:dyDescent="0.3">
      <c r="AB15201"/>
      <c r="AC15201"/>
      <c r="AD15201"/>
      <c r="AE15201"/>
    </row>
    <row r="15202" spans="28:31" ht="13" x14ac:dyDescent="0.3">
      <c r="AB15202"/>
      <c r="AC15202"/>
      <c r="AD15202"/>
      <c r="AE15202"/>
    </row>
    <row r="15203" spans="28:31" ht="13" x14ac:dyDescent="0.3">
      <c r="AB15203"/>
      <c r="AC15203"/>
      <c r="AD15203"/>
      <c r="AE15203"/>
    </row>
    <row r="15204" spans="28:31" ht="13" x14ac:dyDescent="0.3">
      <c r="AB15204"/>
      <c r="AC15204"/>
      <c r="AD15204"/>
      <c r="AE15204"/>
    </row>
    <row r="15205" spans="28:31" ht="13" x14ac:dyDescent="0.3">
      <c r="AB15205"/>
      <c r="AC15205"/>
      <c r="AD15205"/>
      <c r="AE15205"/>
    </row>
    <row r="15206" spans="28:31" ht="13" x14ac:dyDescent="0.3">
      <c r="AB15206"/>
      <c r="AC15206"/>
      <c r="AD15206"/>
      <c r="AE15206"/>
    </row>
    <row r="15207" spans="28:31" ht="13" x14ac:dyDescent="0.3">
      <c r="AB15207"/>
      <c r="AC15207"/>
      <c r="AD15207"/>
      <c r="AE15207"/>
    </row>
    <row r="15208" spans="28:31" ht="13" x14ac:dyDescent="0.3">
      <c r="AB15208"/>
      <c r="AC15208"/>
      <c r="AD15208"/>
      <c r="AE15208"/>
    </row>
    <row r="15209" spans="28:31" ht="13" x14ac:dyDescent="0.3">
      <c r="AB15209"/>
      <c r="AC15209"/>
      <c r="AD15209"/>
      <c r="AE15209"/>
    </row>
    <row r="15210" spans="28:31" ht="13" x14ac:dyDescent="0.3">
      <c r="AB15210"/>
      <c r="AC15210"/>
      <c r="AD15210"/>
      <c r="AE15210"/>
    </row>
    <row r="15211" spans="28:31" ht="13" x14ac:dyDescent="0.3">
      <c r="AB15211"/>
      <c r="AC15211"/>
      <c r="AD15211"/>
      <c r="AE15211"/>
    </row>
    <row r="15212" spans="28:31" ht="13" x14ac:dyDescent="0.3">
      <c r="AB15212"/>
      <c r="AC15212"/>
      <c r="AD15212"/>
      <c r="AE15212"/>
    </row>
    <row r="15213" spans="28:31" ht="13" x14ac:dyDescent="0.3">
      <c r="AB15213"/>
      <c r="AC15213"/>
      <c r="AD15213"/>
      <c r="AE15213"/>
    </row>
    <row r="15214" spans="28:31" ht="13" x14ac:dyDescent="0.3">
      <c r="AB15214"/>
      <c r="AC15214"/>
      <c r="AD15214"/>
      <c r="AE15214"/>
    </row>
    <row r="15215" spans="28:31" ht="13" x14ac:dyDescent="0.3">
      <c r="AB15215"/>
      <c r="AC15215"/>
      <c r="AD15215"/>
      <c r="AE15215"/>
    </row>
    <row r="15216" spans="28:31" ht="13" x14ac:dyDescent="0.3">
      <c r="AB15216"/>
      <c r="AC15216"/>
      <c r="AD15216"/>
      <c r="AE15216"/>
    </row>
    <row r="15217" spans="28:31" ht="13" x14ac:dyDescent="0.3">
      <c r="AB15217"/>
      <c r="AC15217"/>
      <c r="AD15217"/>
      <c r="AE15217"/>
    </row>
    <row r="15218" spans="28:31" ht="13" x14ac:dyDescent="0.3">
      <c r="AB15218"/>
      <c r="AC15218"/>
      <c r="AD15218"/>
      <c r="AE15218"/>
    </row>
    <row r="15219" spans="28:31" ht="13" x14ac:dyDescent="0.3">
      <c r="AB15219"/>
      <c r="AC15219"/>
      <c r="AD15219"/>
      <c r="AE15219"/>
    </row>
    <row r="15220" spans="28:31" ht="13" x14ac:dyDescent="0.3">
      <c r="AB15220"/>
      <c r="AC15220"/>
      <c r="AD15220"/>
      <c r="AE15220"/>
    </row>
    <row r="15221" spans="28:31" ht="13" x14ac:dyDescent="0.3">
      <c r="AB15221"/>
      <c r="AC15221"/>
      <c r="AD15221"/>
      <c r="AE15221"/>
    </row>
    <row r="15222" spans="28:31" ht="13" x14ac:dyDescent="0.3">
      <c r="AB15222"/>
      <c r="AC15222"/>
      <c r="AD15222"/>
      <c r="AE15222"/>
    </row>
    <row r="15223" spans="28:31" ht="13" x14ac:dyDescent="0.3">
      <c r="AB15223"/>
      <c r="AC15223"/>
      <c r="AD15223"/>
      <c r="AE15223"/>
    </row>
    <row r="15224" spans="28:31" ht="13" x14ac:dyDescent="0.3">
      <c r="AB15224"/>
      <c r="AC15224"/>
      <c r="AD15224"/>
      <c r="AE15224"/>
    </row>
    <row r="15225" spans="28:31" ht="13" x14ac:dyDescent="0.3">
      <c r="AB15225"/>
      <c r="AC15225"/>
      <c r="AD15225"/>
      <c r="AE15225"/>
    </row>
    <row r="15226" spans="28:31" ht="13" x14ac:dyDescent="0.3">
      <c r="AB15226"/>
      <c r="AC15226"/>
      <c r="AD15226"/>
      <c r="AE15226"/>
    </row>
    <row r="15227" spans="28:31" ht="13" x14ac:dyDescent="0.3">
      <c r="AB15227"/>
      <c r="AC15227"/>
      <c r="AD15227"/>
      <c r="AE15227"/>
    </row>
    <row r="15228" spans="28:31" ht="13" x14ac:dyDescent="0.3">
      <c r="AB15228"/>
      <c r="AC15228"/>
      <c r="AD15228"/>
      <c r="AE15228"/>
    </row>
    <row r="15229" spans="28:31" ht="13" x14ac:dyDescent="0.3">
      <c r="AB15229"/>
      <c r="AC15229"/>
      <c r="AD15229"/>
      <c r="AE15229"/>
    </row>
    <row r="15230" spans="28:31" ht="13" x14ac:dyDescent="0.3">
      <c r="AB15230"/>
      <c r="AC15230"/>
      <c r="AD15230"/>
      <c r="AE15230"/>
    </row>
    <row r="15231" spans="28:31" ht="13" x14ac:dyDescent="0.3">
      <c r="AB15231"/>
      <c r="AC15231"/>
      <c r="AD15231"/>
      <c r="AE15231"/>
    </row>
    <row r="15232" spans="28:31" ht="13" x14ac:dyDescent="0.3">
      <c r="AB15232"/>
      <c r="AC15232"/>
      <c r="AD15232"/>
      <c r="AE15232"/>
    </row>
    <row r="15233" spans="28:31" ht="13" x14ac:dyDescent="0.3">
      <c r="AB15233"/>
      <c r="AC15233"/>
      <c r="AD15233"/>
      <c r="AE15233"/>
    </row>
    <row r="15234" spans="28:31" ht="13" x14ac:dyDescent="0.3">
      <c r="AB15234"/>
      <c r="AC15234"/>
      <c r="AD15234"/>
      <c r="AE15234"/>
    </row>
    <row r="15235" spans="28:31" ht="13" x14ac:dyDescent="0.3">
      <c r="AB15235"/>
      <c r="AC15235"/>
      <c r="AD15235"/>
      <c r="AE15235"/>
    </row>
    <row r="15236" spans="28:31" ht="13" x14ac:dyDescent="0.3">
      <c r="AB15236"/>
      <c r="AC15236"/>
      <c r="AD15236"/>
      <c r="AE15236"/>
    </row>
    <row r="15237" spans="28:31" ht="13" x14ac:dyDescent="0.3">
      <c r="AB15237"/>
      <c r="AC15237"/>
      <c r="AD15237"/>
      <c r="AE15237"/>
    </row>
    <row r="15238" spans="28:31" ht="13" x14ac:dyDescent="0.3">
      <c r="AB15238"/>
      <c r="AC15238"/>
      <c r="AD15238"/>
      <c r="AE15238"/>
    </row>
    <row r="15239" spans="28:31" ht="13" x14ac:dyDescent="0.3">
      <c r="AB15239"/>
      <c r="AC15239"/>
      <c r="AD15239"/>
      <c r="AE15239"/>
    </row>
    <row r="15240" spans="28:31" ht="13" x14ac:dyDescent="0.3">
      <c r="AB15240"/>
      <c r="AC15240"/>
      <c r="AD15240"/>
      <c r="AE15240"/>
    </row>
    <row r="15241" spans="28:31" ht="13" x14ac:dyDescent="0.3">
      <c r="AB15241"/>
      <c r="AC15241"/>
      <c r="AD15241"/>
      <c r="AE15241"/>
    </row>
    <row r="15242" spans="28:31" ht="13" x14ac:dyDescent="0.3">
      <c r="AB15242"/>
      <c r="AC15242"/>
      <c r="AD15242"/>
      <c r="AE15242"/>
    </row>
    <row r="15243" spans="28:31" ht="13" x14ac:dyDescent="0.3">
      <c r="AB15243"/>
      <c r="AC15243"/>
      <c r="AD15243"/>
      <c r="AE15243"/>
    </row>
    <row r="15244" spans="28:31" ht="13" x14ac:dyDescent="0.3">
      <c r="AB15244"/>
      <c r="AC15244"/>
      <c r="AD15244"/>
      <c r="AE15244"/>
    </row>
    <row r="15245" spans="28:31" ht="13" x14ac:dyDescent="0.3">
      <c r="AB15245"/>
      <c r="AC15245"/>
      <c r="AD15245"/>
      <c r="AE15245"/>
    </row>
    <row r="15246" spans="28:31" ht="13" x14ac:dyDescent="0.3">
      <c r="AB15246"/>
      <c r="AC15246"/>
      <c r="AD15246"/>
      <c r="AE15246"/>
    </row>
    <row r="15247" spans="28:31" ht="13" x14ac:dyDescent="0.3">
      <c r="AB15247"/>
      <c r="AC15247"/>
      <c r="AD15247"/>
      <c r="AE15247"/>
    </row>
    <row r="15248" spans="28:31" ht="13" x14ac:dyDescent="0.3">
      <c r="AB15248"/>
      <c r="AC15248"/>
      <c r="AD15248"/>
      <c r="AE15248"/>
    </row>
    <row r="15249" spans="28:31" ht="13" x14ac:dyDescent="0.3">
      <c r="AB15249"/>
      <c r="AC15249"/>
      <c r="AD15249"/>
      <c r="AE15249"/>
    </row>
    <row r="15250" spans="28:31" ht="13" x14ac:dyDescent="0.3">
      <c r="AB15250"/>
      <c r="AC15250"/>
      <c r="AD15250"/>
      <c r="AE15250"/>
    </row>
    <row r="15251" spans="28:31" ht="13" x14ac:dyDescent="0.3">
      <c r="AB15251"/>
      <c r="AC15251"/>
      <c r="AD15251"/>
      <c r="AE15251"/>
    </row>
    <row r="15252" spans="28:31" ht="13" x14ac:dyDescent="0.3">
      <c r="AB15252"/>
      <c r="AC15252"/>
      <c r="AD15252"/>
      <c r="AE15252"/>
    </row>
    <row r="15253" spans="28:31" ht="13" x14ac:dyDescent="0.3">
      <c r="AB15253"/>
      <c r="AC15253"/>
      <c r="AD15253"/>
      <c r="AE15253"/>
    </row>
    <row r="15254" spans="28:31" ht="13" x14ac:dyDescent="0.3">
      <c r="AB15254"/>
      <c r="AC15254"/>
      <c r="AD15254"/>
      <c r="AE15254"/>
    </row>
    <row r="15255" spans="28:31" ht="13" x14ac:dyDescent="0.3">
      <c r="AB15255"/>
      <c r="AC15255"/>
      <c r="AD15255"/>
      <c r="AE15255"/>
    </row>
    <row r="15256" spans="28:31" ht="13" x14ac:dyDescent="0.3">
      <c r="AB15256"/>
      <c r="AC15256"/>
      <c r="AD15256"/>
      <c r="AE15256"/>
    </row>
    <row r="15257" spans="28:31" ht="13" x14ac:dyDescent="0.3">
      <c r="AB15257"/>
      <c r="AC15257"/>
      <c r="AD15257"/>
      <c r="AE15257"/>
    </row>
    <row r="15258" spans="28:31" ht="13" x14ac:dyDescent="0.3">
      <c r="AB15258"/>
      <c r="AC15258"/>
      <c r="AD15258"/>
      <c r="AE15258"/>
    </row>
    <row r="15259" spans="28:31" ht="13" x14ac:dyDescent="0.3">
      <c r="AB15259"/>
      <c r="AC15259"/>
      <c r="AD15259"/>
      <c r="AE15259"/>
    </row>
    <row r="15260" spans="28:31" ht="13" x14ac:dyDescent="0.3">
      <c r="AB15260"/>
      <c r="AC15260"/>
      <c r="AD15260"/>
      <c r="AE15260"/>
    </row>
    <row r="15261" spans="28:31" ht="13" x14ac:dyDescent="0.3">
      <c r="AB15261"/>
      <c r="AC15261"/>
      <c r="AD15261"/>
      <c r="AE15261"/>
    </row>
    <row r="15262" spans="28:31" ht="13" x14ac:dyDescent="0.3">
      <c r="AB15262"/>
      <c r="AC15262"/>
      <c r="AD15262"/>
      <c r="AE15262"/>
    </row>
    <row r="15263" spans="28:31" ht="13" x14ac:dyDescent="0.3">
      <c r="AB15263"/>
      <c r="AC15263"/>
      <c r="AD15263"/>
      <c r="AE15263"/>
    </row>
    <row r="15264" spans="28:31" ht="13" x14ac:dyDescent="0.3">
      <c r="AB15264"/>
      <c r="AC15264"/>
      <c r="AD15264"/>
      <c r="AE15264"/>
    </row>
    <row r="15265" spans="28:31" ht="13" x14ac:dyDescent="0.3">
      <c r="AB15265"/>
      <c r="AC15265"/>
      <c r="AD15265"/>
      <c r="AE15265"/>
    </row>
    <row r="15266" spans="28:31" ht="13" x14ac:dyDescent="0.3">
      <c r="AB15266"/>
      <c r="AC15266"/>
      <c r="AD15266"/>
      <c r="AE15266"/>
    </row>
    <row r="15267" spans="28:31" ht="13" x14ac:dyDescent="0.3">
      <c r="AB15267"/>
      <c r="AC15267"/>
      <c r="AD15267"/>
      <c r="AE15267"/>
    </row>
    <row r="15268" spans="28:31" ht="13" x14ac:dyDescent="0.3">
      <c r="AB15268"/>
      <c r="AC15268"/>
      <c r="AD15268"/>
      <c r="AE15268"/>
    </row>
    <row r="15269" spans="28:31" ht="13" x14ac:dyDescent="0.3">
      <c r="AB15269"/>
      <c r="AC15269"/>
      <c r="AD15269"/>
      <c r="AE15269"/>
    </row>
    <row r="15270" spans="28:31" ht="13" x14ac:dyDescent="0.3">
      <c r="AB15270"/>
      <c r="AC15270"/>
      <c r="AD15270"/>
      <c r="AE15270"/>
    </row>
    <row r="15271" spans="28:31" ht="13" x14ac:dyDescent="0.3">
      <c r="AB15271"/>
      <c r="AC15271"/>
      <c r="AD15271"/>
      <c r="AE15271"/>
    </row>
    <row r="15272" spans="28:31" ht="13" x14ac:dyDescent="0.3">
      <c r="AB15272"/>
      <c r="AC15272"/>
      <c r="AD15272"/>
      <c r="AE15272"/>
    </row>
    <row r="15273" spans="28:31" ht="13" x14ac:dyDescent="0.3">
      <c r="AB15273"/>
      <c r="AC15273"/>
      <c r="AD15273"/>
      <c r="AE15273"/>
    </row>
    <row r="15274" spans="28:31" ht="13" x14ac:dyDescent="0.3">
      <c r="AB15274"/>
      <c r="AC15274"/>
      <c r="AD15274"/>
      <c r="AE15274"/>
    </row>
    <row r="15275" spans="28:31" ht="13" x14ac:dyDescent="0.3">
      <c r="AB15275"/>
      <c r="AC15275"/>
      <c r="AD15275"/>
      <c r="AE15275"/>
    </row>
    <row r="15276" spans="28:31" ht="13" x14ac:dyDescent="0.3">
      <c r="AB15276"/>
      <c r="AC15276"/>
      <c r="AD15276"/>
      <c r="AE15276"/>
    </row>
    <row r="15277" spans="28:31" ht="13" x14ac:dyDescent="0.3">
      <c r="AB15277"/>
      <c r="AC15277"/>
      <c r="AD15277"/>
      <c r="AE15277"/>
    </row>
    <row r="15278" spans="28:31" ht="13" x14ac:dyDescent="0.3">
      <c r="AB15278"/>
      <c r="AC15278"/>
      <c r="AD15278"/>
      <c r="AE15278"/>
    </row>
    <row r="15279" spans="28:31" ht="13" x14ac:dyDescent="0.3">
      <c r="AB15279"/>
      <c r="AC15279"/>
      <c r="AD15279"/>
      <c r="AE15279"/>
    </row>
    <row r="15280" spans="28:31" ht="13" x14ac:dyDescent="0.3">
      <c r="AB15280"/>
      <c r="AC15280"/>
      <c r="AD15280"/>
      <c r="AE15280"/>
    </row>
    <row r="15281" spans="28:31" ht="13" x14ac:dyDescent="0.3">
      <c r="AB15281"/>
      <c r="AC15281"/>
      <c r="AD15281"/>
      <c r="AE15281"/>
    </row>
    <row r="15282" spans="28:31" ht="13" x14ac:dyDescent="0.3">
      <c r="AB15282"/>
      <c r="AC15282"/>
      <c r="AD15282"/>
      <c r="AE15282"/>
    </row>
    <row r="15283" spans="28:31" ht="13" x14ac:dyDescent="0.3">
      <c r="AB15283"/>
      <c r="AC15283"/>
      <c r="AD15283"/>
      <c r="AE15283"/>
    </row>
    <row r="15284" spans="28:31" ht="13" x14ac:dyDescent="0.3">
      <c r="AB15284"/>
      <c r="AC15284"/>
      <c r="AD15284"/>
      <c r="AE15284"/>
    </row>
    <row r="15285" spans="28:31" ht="13" x14ac:dyDescent="0.3">
      <c r="AB15285"/>
      <c r="AC15285"/>
      <c r="AD15285"/>
      <c r="AE15285"/>
    </row>
    <row r="15286" spans="28:31" ht="13" x14ac:dyDescent="0.3">
      <c r="AB15286"/>
      <c r="AC15286"/>
      <c r="AD15286"/>
      <c r="AE15286"/>
    </row>
    <row r="15287" spans="28:31" ht="13" x14ac:dyDescent="0.3">
      <c r="AB15287"/>
      <c r="AC15287"/>
      <c r="AD15287"/>
      <c r="AE15287"/>
    </row>
    <row r="15288" spans="28:31" ht="13" x14ac:dyDescent="0.3">
      <c r="AB15288"/>
      <c r="AC15288"/>
      <c r="AD15288"/>
      <c r="AE15288"/>
    </row>
    <row r="15289" spans="28:31" ht="13" x14ac:dyDescent="0.3">
      <c r="AB15289"/>
      <c r="AC15289"/>
      <c r="AD15289"/>
      <c r="AE15289"/>
    </row>
    <row r="15290" spans="28:31" ht="13" x14ac:dyDescent="0.3">
      <c r="AB15290"/>
      <c r="AC15290"/>
      <c r="AD15290"/>
      <c r="AE15290"/>
    </row>
    <row r="15291" spans="28:31" ht="13" x14ac:dyDescent="0.3">
      <c r="AB15291"/>
      <c r="AC15291"/>
      <c r="AD15291"/>
      <c r="AE15291"/>
    </row>
    <row r="15292" spans="28:31" ht="13" x14ac:dyDescent="0.3">
      <c r="AB15292"/>
      <c r="AC15292"/>
      <c r="AD15292"/>
      <c r="AE15292"/>
    </row>
    <row r="15293" spans="28:31" ht="13" x14ac:dyDescent="0.3">
      <c r="AB15293"/>
      <c r="AC15293"/>
      <c r="AD15293"/>
      <c r="AE15293"/>
    </row>
    <row r="15294" spans="28:31" ht="13" x14ac:dyDescent="0.3">
      <c r="AB15294"/>
      <c r="AC15294"/>
      <c r="AD15294"/>
      <c r="AE15294"/>
    </row>
    <row r="15295" spans="28:31" ht="13" x14ac:dyDescent="0.3">
      <c r="AB15295"/>
      <c r="AC15295"/>
      <c r="AD15295"/>
      <c r="AE15295"/>
    </row>
    <row r="15296" spans="28:31" ht="13" x14ac:dyDescent="0.3">
      <c r="AB15296"/>
      <c r="AC15296"/>
      <c r="AD15296"/>
      <c r="AE15296"/>
    </row>
    <row r="15297" spans="28:31" ht="13" x14ac:dyDescent="0.3">
      <c r="AB15297"/>
      <c r="AC15297"/>
      <c r="AD15297"/>
      <c r="AE15297"/>
    </row>
    <row r="15298" spans="28:31" ht="13" x14ac:dyDescent="0.3">
      <c r="AB15298"/>
      <c r="AC15298"/>
      <c r="AD15298"/>
      <c r="AE15298"/>
    </row>
    <row r="15299" spans="28:31" ht="13" x14ac:dyDescent="0.3">
      <c r="AB15299"/>
      <c r="AC15299"/>
      <c r="AD15299"/>
      <c r="AE15299"/>
    </row>
    <row r="15300" spans="28:31" ht="13" x14ac:dyDescent="0.3">
      <c r="AB15300"/>
      <c r="AC15300"/>
      <c r="AD15300"/>
      <c r="AE15300"/>
    </row>
    <row r="15301" spans="28:31" ht="13" x14ac:dyDescent="0.3">
      <c r="AB15301"/>
      <c r="AC15301"/>
      <c r="AD15301"/>
      <c r="AE15301"/>
    </row>
    <row r="15302" spans="28:31" ht="13" x14ac:dyDescent="0.3">
      <c r="AB15302"/>
      <c r="AC15302"/>
      <c r="AD15302"/>
      <c r="AE15302"/>
    </row>
    <row r="15303" spans="28:31" ht="13" x14ac:dyDescent="0.3">
      <c r="AB15303"/>
      <c r="AC15303"/>
      <c r="AD15303"/>
      <c r="AE15303"/>
    </row>
    <row r="15304" spans="28:31" ht="13" x14ac:dyDescent="0.3">
      <c r="AB15304"/>
      <c r="AC15304"/>
      <c r="AD15304"/>
      <c r="AE15304"/>
    </row>
    <row r="15305" spans="28:31" ht="13" x14ac:dyDescent="0.3">
      <c r="AB15305"/>
      <c r="AC15305"/>
      <c r="AD15305"/>
      <c r="AE15305"/>
    </row>
    <row r="15306" spans="28:31" ht="13" x14ac:dyDescent="0.3">
      <c r="AB15306"/>
      <c r="AC15306"/>
      <c r="AD15306"/>
      <c r="AE15306"/>
    </row>
    <row r="15307" spans="28:31" ht="13" x14ac:dyDescent="0.3">
      <c r="AB15307"/>
      <c r="AC15307"/>
      <c r="AD15307"/>
      <c r="AE15307"/>
    </row>
    <row r="15308" spans="28:31" ht="13" x14ac:dyDescent="0.3">
      <c r="AB15308"/>
      <c r="AC15308"/>
      <c r="AD15308"/>
      <c r="AE15308"/>
    </row>
    <row r="15309" spans="28:31" ht="13" x14ac:dyDescent="0.3">
      <c r="AB15309"/>
      <c r="AC15309"/>
      <c r="AD15309"/>
      <c r="AE15309"/>
    </row>
    <row r="15310" spans="28:31" ht="13" x14ac:dyDescent="0.3">
      <c r="AB15310"/>
      <c r="AC15310"/>
      <c r="AD15310"/>
      <c r="AE15310"/>
    </row>
    <row r="15311" spans="28:31" ht="13" x14ac:dyDescent="0.3">
      <c r="AB15311"/>
      <c r="AC15311"/>
      <c r="AD15311"/>
      <c r="AE15311"/>
    </row>
    <row r="15312" spans="28:31" ht="13" x14ac:dyDescent="0.3">
      <c r="AB15312"/>
      <c r="AC15312"/>
      <c r="AD15312"/>
      <c r="AE15312"/>
    </row>
    <row r="15313" spans="28:31" ht="13" x14ac:dyDescent="0.3">
      <c r="AB15313"/>
      <c r="AC15313"/>
      <c r="AD15313"/>
      <c r="AE15313"/>
    </row>
    <row r="15314" spans="28:31" ht="13" x14ac:dyDescent="0.3">
      <c r="AB15314"/>
      <c r="AC15314"/>
      <c r="AD15314"/>
      <c r="AE15314"/>
    </row>
    <row r="15315" spans="28:31" ht="13" x14ac:dyDescent="0.3">
      <c r="AB15315"/>
      <c r="AC15315"/>
      <c r="AD15315"/>
      <c r="AE15315"/>
    </row>
    <row r="15316" spans="28:31" ht="13" x14ac:dyDescent="0.3">
      <c r="AB15316"/>
      <c r="AC15316"/>
      <c r="AD15316"/>
      <c r="AE15316"/>
    </row>
    <row r="15317" spans="28:31" ht="13" x14ac:dyDescent="0.3">
      <c r="AB15317"/>
      <c r="AC15317"/>
      <c r="AD15317"/>
      <c r="AE15317"/>
    </row>
    <row r="15318" spans="28:31" ht="13" x14ac:dyDescent="0.3">
      <c r="AB15318"/>
      <c r="AC15318"/>
      <c r="AD15318"/>
      <c r="AE15318"/>
    </row>
    <row r="15319" spans="28:31" ht="13" x14ac:dyDescent="0.3">
      <c r="AB15319"/>
      <c r="AC15319"/>
      <c r="AD15319"/>
      <c r="AE15319"/>
    </row>
    <row r="15320" spans="28:31" ht="13" x14ac:dyDescent="0.3">
      <c r="AB15320"/>
      <c r="AC15320"/>
      <c r="AD15320"/>
      <c r="AE15320"/>
    </row>
    <row r="15321" spans="28:31" ht="13" x14ac:dyDescent="0.3">
      <c r="AB15321"/>
      <c r="AC15321"/>
      <c r="AD15321"/>
      <c r="AE15321"/>
    </row>
    <row r="15322" spans="28:31" ht="13" x14ac:dyDescent="0.3">
      <c r="AB15322"/>
      <c r="AC15322"/>
      <c r="AD15322"/>
      <c r="AE15322"/>
    </row>
    <row r="15323" spans="28:31" ht="13" x14ac:dyDescent="0.3">
      <c r="AB15323"/>
      <c r="AC15323"/>
      <c r="AD15323"/>
      <c r="AE15323"/>
    </row>
    <row r="15324" spans="28:31" ht="13" x14ac:dyDescent="0.3">
      <c r="AB15324"/>
      <c r="AC15324"/>
      <c r="AD15324"/>
      <c r="AE15324"/>
    </row>
    <row r="15325" spans="28:31" ht="13" x14ac:dyDescent="0.3">
      <c r="AB15325"/>
      <c r="AC15325"/>
      <c r="AD15325"/>
      <c r="AE15325"/>
    </row>
    <row r="15326" spans="28:31" ht="13" x14ac:dyDescent="0.3">
      <c r="AB15326"/>
      <c r="AC15326"/>
      <c r="AD15326"/>
      <c r="AE15326"/>
    </row>
    <row r="15327" spans="28:31" ht="13" x14ac:dyDescent="0.3">
      <c r="AB15327"/>
      <c r="AC15327"/>
      <c r="AD15327"/>
      <c r="AE15327"/>
    </row>
    <row r="15328" spans="28:31" ht="13" x14ac:dyDescent="0.3">
      <c r="AB15328"/>
      <c r="AC15328"/>
      <c r="AD15328"/>
      <c r="AE15328"/>
    </row>
    <row r="15329" spans="28:31" ht="13" x14ac:dyDescent="0.3">
      <c r="AB15329"/>
      <c r="AC15329"/>
      <c r="AD15329"/>
      <c r="AE15329"/>
    </row>
    <row r="15330" spans="28:31" ht="13" x14ac:dyDescent="0.3">
      <c r="AB15330"/>
      <c r="AC15330"/>
      <c r="AD15330"/>
      <c r="AE15330"/>
    </row>
    <row r="15331" spans="28:31" ht="13" x14ac:dyDescent="0.3">
      <c r="AB15331"/>
      <c r="AC15331"/>
      <c r="AD15331"/>
      <c r="AE15331"/>
    </row>
    <row r="15332" spans="28:31" ht="13" x14ac:dyDescent="0.3">
      <c r="AB15332"/>
      <c r="AC15332"/>
      <c r="AD15332"/>
      <c r="AE15332"/>
    </row>
    <row r="15333" spans="28:31" ht="13" x14ac:dyDescent="0.3">
      <c r="AB15333"/>
      <c r="AC15333"/>
      <c r="AD15333"/>
      <c r="AE15333"/>
    </row>
    <row r="15334" spans="28:31" ht="13" x14ac:dyDescent="0.3">
      <c r="AB15334"/>
      <c r="AC15334"/>
      <c r="AD15334"/>
      <c r="AE15334"/>
    </row>
    <row r="15335" spans="28:31" ht="13" x14ac:dyDescent="0.3">
      <c r="AB15335"/>
      <c r="AC15335"/>
      <c r="AD15335"/>
      <c r="AE15335"/>
    </row>
    <row r="15336" spans="28:31" ht="13" x14ac:dyDescent="0.3">
      <c r="AB15336"/>
      <c r="AC15336"/>
      <c r="AD15336"/>
      <c r="AE15336"/>
    </row>
    <row r="15337" spans="28:31" ht="13" x14ac:dyDescent="0.3">
      <c r="AB15337"/>
      <c r="AC15337"/>
      <c r="AD15337"/>
      <c r="AE15337"/>
    </row>
    <row r="15338" spans="28:31" ht="13" x14ac:dyDescent="0.3">
      <c r="AB15338"/>
      <c r="AC15338"/>
      <c r="AD15338"/>
      <c r="AE15338"/>
    </row>
    <row r="15339" spans="28:31" ht="13" x14ac:dyDescent="0.3">
      <c r="AB15339"/>
      <c r="AC15339"/>
      <c r="AD15339"/>
      <c r="AE15339"/>
    </row>
    <row r="15340" spans="28:31" ht="13" x14ac:dyDescent="0.3">
      <c r="AB15340"/>
      <c r="AC15340"/>
      <c r="AD15340"/>
      <c r="AE15340"/>
    </row>
    <row r="15341" spans="28:31" ht="13" x14ac:dyDescent="0.3">
      <c r="AB15341"/>
      <c r="AC15341"/>
      <c r="AD15341"/>
      <c r="AE15341"/>
    </row>
    <row r="15342" spans="28:31" ht="13" x14ac:dyDescent="0.3">
      <c r="AB15342"/>
      <c r="AC15342"/>
      <c r="AD15342"/>
      <c r="AE15342"/>
    </row>
    <row r="15343" spans="28:31" ht="13" x14ac:dyDescent="0.3">
      <c r="AB15343"/>
      <c r="AC15343"/>
      <c r="AD15343"/>
      <c r="AE15343"/>
    </row>
    <row r="15344" spans="28:31" ht="13" x14ac:dyDescent="0.3">
      <c r="AB15344"/>
      <c r="AC15344"/>
      <c r="AD15344"/>
      <c r="AE15344"/>
    </row>
    <row r="15345" spans="28:31" ht="13" x14ac:dyDescent="0.3">
      <c r="AB15345"/>
      <c r="AC15345"/>
      <c r="AD15345"/>
      <c r="AE15345"/>
    </row>
    <row r="15346" spans="28:31" ht="13" x14ac:dyDescent="0.3">
      <c r="AB15346"/>
      <c r="AC15346"/>
      <c r="AD15346"/>
      <c r="AE15346"/>
    </row>
    <row r="15347" spans="28:31" ht="13" x14ac:dyDescent="0.3">
      <c r="AB15347"/>
      <c r="AC15347"/>
      <c r="AD15347"/>
      <c r="AE15347"/>
    </row>
    <row r="15348" spans="28:31" ht="13" x14ac:dyDescent="0.3">
      <c r="AB15348"/>
      <c r="AC15348"/>
      <c r="AD15348"/>
      <c r="AE15348"/>
    </row>
    <row r="15349" spans="28:31" ht="13" x14ac:dyDescent="0.3">
      <c r="AB15349"/>
      <c r="AC15349"/>
      <c r="AD15349"/>
      <c r="AE15349"/>
    </row>
    <row r="15350" spans="28:31" ht="13" x14ac:dyDescent="0.3">
      <c r="AB15350"/>
      <c r="AC15350"/>
      <c r="AD15350"/>
      <c r="AE15350"/>
    </row>
    <row r="15351" spans="28:31" ht="13" x14ac:dyDescent="0.3">
      <c r="AB15351"/>
      <c r="AC15351"/>
      <c r="AD15351"/>
      <c r="AE15351"/>
    </row>
    <row r="15352" spans="28:31" ht="13" x14ac:dyDescent="0.3">
      <c r="AB15352"/>
      <c r="AC15352"/>
      <c r="AD15352"/>
      <c r="AE15352"/>
    </row>
    <row r="15353" spans="28:31" ht="13" x14ac:dyDescent="0.3">
      <c r="AB15353"/>
      <c r="AC15353"/>
      <c r="AD15353"/>
      <c r="AE15353"/>
    </row>
    <row r="15354" spans="28:31" ht="13" x14ac:dyDescent="0.3">
      <c r="AB15354"/>
      <c r="AC15354"/>
      <c r="AD15354"/>
      <c r="AE15354"/>
    </row>
    <row r="15355" spans="28:31" ht="13" x14ac:dyDescent="0.3">
      <c r="AB15355"/>
      <c r="AC15355"/>
      <c r="AD15355"/>
      <c r="AE15355"/>
    </row>
    <row r="15356" spans="28:31" ht="13" x14ac:dyDescent="0.3">
      <c r="AB15356"/>
      <c r="AC15356"/>
      <c r="AD15356"/>
      <c r="AE15356"/>
    </row>
    <row r="15357" spans="28:31" ht="13" x14ac:dyDescent="0.3">
      <c r="AB15357"/>
      <c r="AC15357"/>
      <c r="AD15357"/>
      <c r="AE15357"/>
    </row>
    <row r="15358" spans="28:31" ht="13" x14ac:dyDescent="0.3">
      <c r="AB15358"/>
      <c r="AC15358"/>
      <c r="AD15358"/>
      <c r="AE15358"/>
    </row>
    <row r="15359" spans="28:31" ht="13" x14ac:dyDescent="0.3">
      <c r="AB15359"/>
      <c r="AC15359"/>
      <c r="AD15359"/>
      <c r="AE15359"/>
    </row>
    <row r="15360" spans="28:31" ht="13" x14ac:dyDescent="0.3">
      <c r="AB15360"/>
      <c r="AC15360"/>
      <c r="AD15360"/>
      <c r="AE15360"/>
    </row>
    <row r="15361" spans="28:31" ht="13" x14ac:dyDescent="0.3">
      <c r="AB15361"/>
      <c r="AC15361"/>
      <c r="AD15361"/>
      <c r="AE15361"/>
    </row>
    <row r="15362" spans="28:31" ht="13" x14ac:dyDescent="0.3">
      <c r="AB15362"/>
      <c r="AC15362"/>
      <c r="AD15362"/>
      <c r="AE15362"/>
    </row>
    <row r="15363" spans="28:31" ht="13" x14ac:dyDescent="0.3">
      <c r="AB15363"/>
      <c r="AC15363"/>
      <c r="AD15363"/>
      <c r="AE15363"/>
    </row>
    <row r="15364" spans="28:31" ht="13" x14ac:dyDescent="0.3">
      <c r="AB15364"/>
      <c r="AC15364"/>
      <c r="AD15364"/>
      <c r="AE15364"/>
    </row>
    <row r="15365" spans="28:31" ht="13" x14ac:dyDescent="0.3">
      <c r="AB15365"/>
      <c r="AC15365"/>
      <c r="AD15365"/>
      <c r="AE15365"/>
    </row>
    <row r="15366" spans="28:31" ht="13" x14ac:dyDescent="0.3">
      <c r="AB15366"/>
      <c r="AC15366"/>
      <c r="AD15366"/>
      <c r="AE15366"/>
    </row>
    <row r="15367" spans="28:31" ht="13" x14ac:dyDescent="0.3">
      <c r="AB15367"/>
      <c r="AC15367"/>
      <c r="AD15367"/>
      <c r="AE15367"/>
    </row>
    <row r="15368" spans="28:31" ht="13" x14ac:dyDescent="0.3">
      <c r="AB15368"/>
      <c r="AC15368"/>
      <c r="AD15368"/>
      <c r="AE15368"/>
    </row>
    <row r="15369" spans="28:31" ht="13" x14ac:dyDescent="0.3">
      <c r="AB15369"/>
      <c r="AC15369"/>
      <c r="AD15369"/>
      <c r="AE15369"/>
    </row>
    <row r="15370" spans="28:31" ht="13" x14ac:dyDescent="0.3">
      <c r="AB15370"/>
      <c r="AC15370"/>
      <c r="AD15370"/>
      <c r="AE15370"/>
    </row>
    <row r="15371" spans="28:31" ht="13" x14ac:dyDescent="0.3">
      <c r="AB15371"/>
      <c r="AC15371"/>
      <c r="AD15371"/>
      <c r="AE15371"/>
    </row>
    <row r="15372" spans="28:31" ht="13" x14ac:dyDescent="0.3">
      <c r="AB15372"/>
      <c r="AC15372"/>
      <c r="AD15372"/>
      <c r="AE15372"/>
    </row>
    <row r="15373" spans="28:31" ht="13" x14ac:dyDescent="0.3">
      <c r="AB15373"/>
      <c r="AC15373"/>
      <c r="AD15373"/>
      <c r="AE15373"/>
    </row>
    <row r="15374" spans="28:31" ht="13" x14ac:dyDescent="0.3">
      <c r="AB15374"/>
      <c r="AC15374"/>
      <c r="AD15374"/>
      <c r="AE15374"/>
    </row>
    <row r="15375" spans="28:31" ht="13" x14ac:dyDescent="0.3">
      <c r="AB15375"/>
      <c r="AC15375"/>
      <c r="AD15375"/>
      <c r="AE15375"/>
    </row>
    <row r="15376" spans="28:31" ht="13" x14ac:dyDescent="0.3">
      <c r="AB15376"/>
      <c r="AC15376"/>
      <c r="AD15376"/>
      <c r="AE15376"/>
    </row>
    <row r="15377" spans="28:31" ht="13" x14ac:dyDescent="0.3">
      <c r="AB15377"/>
      <c r="AC15377"/>
      <c r="AD15377"/>
      <c r="AE15377"/>
    </row>
    <row r="15378" spans="28:31" ht="13" x14ac:dyDescent="0.3">
      <c r="AB15378"/>
      <c r="AC15378"/>
      <c r="AD15378"/>
      <c r="AE15378"/>
    </row>
    <row r="15379" spans="28:31" ht="13" x14ac:dyDescent="0.3">
      <c r="AB15379"/>
      <c r="AC15379"/>
      <c r="AD15379"/>
      <c r="AE15379"/>
    </row>
    <row r="15380" spans="28:31" ht="13" x14ac:dyDescent="0.3">
      <c r="AB15380"/>
      <c r="AC15380"/>
      <c r="AD15380"/>
      <c r="AE15380"/>
    </row>
    <row r="15381" spans="28:31" ht="13" x14ac:dyDescent="0.3">
      <c r="AB15381"/>
      <c r="AC15381"/>
      <c r="AD15381"/>
      <c r="AE15381"/>
    </row>
    <row r="15382" spans="28:31" ht="13" x14ac:dyDescent="0.3">
      <c r="AB15382"/>
      <c r="AC15382"/>
      <c r="AD15382"/>
      <c r="AE15382"/>
    </row>
    <row r="15383" spans="28:31" ht="13" x14ac:dyDescent="0.3">
      <c r="AB15383"/>
      <c r="AC15383"/>
      <c r="AD15383"/>
      <c r="AE15383"/>
    </row>
    <row r="15384" spans="28:31" ht="13" x14ac:dyDescent="0.3">
      <c r="AB15384"/>
      <c r="AC15384"/>
      <c r="AD15384"/>
      <c r="AE15384"/>
    </row>
    <row r="15385" spans="28:31" ht="13" x14ac:dyDescent="0.3">
      <c r="AB15385"/>
      <c r="AC15385"/>
      <c r="AD15385"/>
      <c r="AE15385"/>
    </row>
    <row r="15386" spans="28:31" ht="13" x14ac:dyDescent="0.3">
      <c r="AB15386"/>
      <c r="AC15386"/>
      <c r="AD15386"/>
      <c r="AE15386"/>
    </row>
    <row r="15387" spans="28:31" ht="13" x14ac:dyDescent="0.3">
      <c r="AB15387"/>
      <c r="AC15387"/>
      <c r="AD15387"/>
      <c r="AE15387"/>
    </row>
    <row r="15388" spans="28:31" ht="13" x14ac:dyDescent="0.3">
      <c r="AB15388"/>
      <c r="AC15388"/>
      <c r="AD15388"/>
      <c r="AE15388"/>
    </row>
    <row r="15389" spans="28:31" ht="13" x14ac:dyDescent="0.3">
      <c r="AB15389"/>
      <c r="AC15389"/>
      <c r="AD15389"/>
      <c r="AE15389"/>
    </row>
    <row r="15390" spans="28:31" ht="13" x14ac:dyDescent="0.3">
      <c r="AB15390"/>
      <c r="AC15390"/>
      <c r="AD15390"/>
      <c r="AE15390"/>
    </row>
    <row r="15391" spans="28:31" ht="13" x14ac:dyDescent="0.3">
      <c r="AB15391"/>
      <c r="AC15391"/>
      <c r="AD15391"/>
      <c r="AE15391"/>
    </row>
    <row r="15392" spans="28:31" ht="13" x14ac:dyDescent="0.3">
      <c r="AB15392"/>
      <c r="AC15392"/>
      <c r="AD15392"/>
      <c r="AE15392"/>
    </row>
    <row r="15393" spans="28:31" ht="13" x14ac:dyDescent="0.3">
      <c r="AB15393"/>
      <c r="AC15393"/>
      <c r="AD15393"/>
      <c r="AE15393"/>
    </row>
    <row r="15394" spans="28:31" ht="13" x14ac:dyDescent="0.3">
      <c r="AB15394"/>
      <c r="AC15394"/>
      <c r="AD15394"/>
      <c r="AE15394"/>
    </row>
    <row r="15395" spans="28:31" ht="13" x14ac:dyDescent="0.3">
      <c r="AB15395"/>
      <c r="AC15395"/>
      <c r="AD15395"/>
      <c r="AE15395"/>
    </row>
    <row r="15396" spans="28:31" ht="13" x14ac:dyDescent="0.3">
      <c r="AB15396"/>
      <c r="AC15396"/>
      <c r="AD15396"/>
      <c r="AE15396"/>
    </row>
    <row r="15397" spans="28:31" ht="13" x14ac:dyDescent="0.3">
      <c r="AB15397"/>
      <c r="AC15397"/>
      <c r="AD15397"/>
      <c r="AE15397"/>
    </row>
    <row r="15398" spans="28:31" ht="13" x14ac:dyDescent="0.3">
      <c r="AB15398"/>
      <c r="AC15398"/>
      <c r="AD15398"/>
      <c r="AE15398"/>
    </row>
    <row r="15399" spans="28:31" ht="13" x14ac:dyDescent="0.3">
      <c r="AB15399"/>
      <c r="AC15399"/>
      <c r="AD15399"/>
      <c r="AE15399"/>
    </row>
    <row r="15400" spans="28:31" ht="13" x14ac:dyDescent="0.3">
      <c r="AB15400"/>
      <c r="AC15400"/>
      <c r="AD15400"/>
      <c r="AE15400"/>
    </row>
    <row r="15401" spans="28:31" ht="13" x14ac:dyDescent="0.3">
      <c r="AB15401"/>
      <c r="AC15401"/>
      <c r="AD15401"/>
      <c r="AE15401"/>
    </row>
    <row r="15402" spans="28:31" ht="13" x14ac:dyDescent="0.3">
      <c r="AB15402"/>
      <c r="AC15402"/>
      <c r="AD15402"/>
      <c r="AE15402"/>
    </row>
    <row r="15403" spans="28:31" ht="13" x14ac:dyDescent="0.3">
      <c r="AB15403"/>
      <c r="AC15403"/>
      <c r="AD15403"/>
      <c r="AE15403"/>
    </row>
    <row r="15404" spans="28:31" ht="13" x14ac:dyDescent="0.3">
      <c r="AB15404"/>
      <c r="AC15404"/>
      <c r="AD15404"/>
      <c r="AE15404"/>
    </row>
    <row r="15405" spans="28:31" ht="13" x14ac:dyDescent="0.3">
      <c r="AB15405"/>
      <c r="AC15405"/>
      <c r="AD15405"/>
      <c r="AE15405"/>
    </row>
    <row r="15406" spans="28:31" ht="13" x14ac:dyDescent="0.3">
      <c r="AB15406"/>
      <c r="AC15406"/>
      <c r="AD15406"/>
      <c r="AE15406"/>
    </row>
    <row r="15407" spans="28:31" ht="13" x14ac:dyDescent="0.3">
      <c r="AB15407"/>
      <c r="AC15407"/>
      <c r="AD15407"/>
      <c r="AE15407"/>
    </row>
    <row r="15408" spans="28:31" ht="13" x14ac:dyDescent="0.3">
      <c r="AB15408"/>
      <c r="AC15408"/>
      <c r="AD15408"/>
      <c r="AE15408"/>
    </row>
    <row r="15409" spans="28:31" ht="13" x14ac:dyDescent="0.3">
      <c r="AB15409"/>
      <c r="AC15409"/>
      <c r="AD15409"/>
      <c r="AE15409"/>
    </row>
    <row r="15410" spans="28:31" ht="13" x14ac:dyDescent="0.3">
      <c r="AB15410"/>
      <c r="AC15410"/>
      <c r="AD15410"/>
      <c r="AE15410"/>
    </row>
    <row r="15411" spans="28:31" ht="13" x14ac:dyDescent="0.3">
      <c r="AB15411"/>
      <c r="AC15411"/>
      <c r="AD15411"/>
      <c r="AE15411"/>
    </row>
    <row r="15412" spans="28:31" ht="13" x14ac:dyDescent="0.3">
      <c r="AB15412"/>
      <c r="AC15412"/>
      <c r="AD15412"/>
      <c r="AE15412"/>
    </row>
    <row r="15413" spans="28:31" ht="13" x14ac:dyDescent="0.3">
      <c r="AB15413"/>
      <c r="AC15413"/>
      <c r="AD15413"/>
      <c r="AE15413"/>
    </row>
    <row r="15414" spans="28:31" ht="13" x14ac:dyDescent="0.3">
      <c r="AB15414"/>
      <c r="AC15414"/>
      <c r="AD15414"/>
      <c r="AE15414"/>
    </row>
    <row r="15415" spans="28:31" ht="13" x14ac:dyDescent="0.3">
      <c r="AB15415"/>
      <c r="AC15415"/>
      <c r="AD15415"/>
      <c r="AE15415"/>
    </row>
    <row r="15416" spans="28:31" ht="13" x14ac:dyDescent="0.3">
      <c r="AB15416"/>
      <c r="AC15416"/>
      <c r="AD15416"/>
      <c r="AE15416"/>
    </row>
    <row r="15417" spans="28:31" ht="13" x14ac:dyDescent="0.3">
      <c r="AB15417"/>
      <c r="AC15417"/>
      <c r="AD15417"/>
      <c r="AE15417"/>
    </row>
    <row r="15418" spans="28:31" ht="13" x14ac:dyDescent="0.3">
      <c r="AB15418"/>
      <c r="AC15418"/>
      <c r="AD15418"/>
      <c r="AE15418"/>
    </row>
    <row r="15419" spans="28:31" ht="13" x14ac:dyDescent="0.3">
      <c r="AB15419"/>
      <c r="AC15419"/>
      <c r="AD15419"/>
      <c r="AE15419"/>
    </row>
    <row r="15420" spans="28:31" ht="13" x14ac:dyDescent="0.3">
      <c r="AB15420"/>
      <c r="AC15420"/>
      <c r="AD15420"/>
      <c r="AE15420"/>
    </row>
    <row r="15421" spans="28:31" ht="13" x14ac:dyDescent="0.3">
      <c r="AB15421"/>
      <c r="AC15421"/>
      <c r="AD15421"/>
      <c r="AE15421"/>
    </row>
    <row r="15422" spans="28:31" ht="13" x14ac:dyDescent="0.3">
      <c r="AB15422"/>
      <c r="AC15422"/>
      <c r="AD15422"/>
      <c r="AE15422"/>
    </row>
    <row r="15423" spans="28:31" ht="13" x14ac:dyDescent="0.3">
      <c r="AB15423"/>
      <c r="AC15423"/>
      <c r="AD15423"/>
      <c r="AE15423"/>
    </row>
    <row r="15424" spans="28:31" ht="13" x14ac:dyDescent="0.3">
      <c r="AB15424"/>
      <c r="AC15424"/>
      <c r="AD15424"/>
      <c r="AE15424"/>
    </row>
    <row r="15425" spans="28:31" ht="13" x14ac:dyDescent="0.3">
      <c r="AB15425"/>
      <c r="AC15425"/>
      <c r="AD15425"/>
      <c r="AE15425"/>
    </row>
    <row r="15426" spans="28:31" ht="13" x14ac:dyDescent="0.3">
      <c r="AB15426"/>
      <c r="AC15426"/>
      <c r="AD15426"/>
      <c r="AE15426"/>
    </row>
    <row r="15427" spans="28:31" ht="13" x14ac:dyDescent="0.3">
      <c r="AB15427"/>
      <c r="AC15427"/>
      <c r="AD15427"/>
      <c r="AE15427"/>
    </row>
    <row r="15428" spans="28:31" ht="13" x14ac:dyDescent="0.3">
      <c r="AB15428"/>
      <c r="AC15428"/>
      <c r="AD15428"/>
      <c r="AE15428"/>
    </row>
    <row r="15429" spans="28:31" ht="13" x14ac:dyDescent="0.3">
      <c r="AB15429"/>
      <c r="AC15429"/>
      <c r="AD15429"/>
      <c r="AE15429"/>
    </row>
    <row r="15430" spans="28:31" ht="13" x14ac:dyDescent="0.3">
      <c r="AB15430"/>
      <c r="AC15430"/>
      <c r="AD15430"/>
      <c r="AE15430"/>
    </row>
    <row r="15431" spans="28:31" ht="13" x14ac:dyDescent="0.3">
      <c r="AB15431"/>
      <c r="AC15431"/>
      <c r="AD15431"/>
      <c r="AE15431"/>
    </row>
    <row r="15432" spans="28:31" ht="13" x14ac:dyDescent="0.3">
      <c r="AB15432"/>
      <c r="AC15432"/>
      <c r="AD15432"/>
      <c r="AE15432"/>
    </row>
    <row r="15433" spans="28:31" ht="13" x14ac:dyDescent="0.3">
      <c r="AB15433"/>
      <c r="AC15433"/>
      <c r="AD15433"/>
      <c r="AE15433"/>
    </row>
    <row r="15434" spans="28:31" ht="13" x14ac:dyDescent="0.3">
      <c r="AB15434"/>
      <c r="AC15434"/>
      <c r="AD15434"/>
      <c r="AE15434"/>
    </row>
    <row r="15435" spans="28:31" ht="13" x14ac:dyDescent="0.3">
      <c r="AB15435"/>
      <c r="AC15435"/>
      <c r="AD15435"/>
      <c r="AE15435"/>
    </row>
    <row r="15436" spans="28:31" ht="13" x14ac:dyDescent="0.3">
      <c r="AB15436"/>
      <c r="AC15436"/>
      <c r="AD15436"/>
      <c r="AE15436"/>
    </row>
    <row r="15437" spans="28:31" ht="13" x14ac:dyDescent="0.3">
      <c r="AB15437"/>
      <c r="AC15437"/>
      <c r="AD15437"/>
      <c r="AE15437"/>
    </row>
    <row r="15438" spans="28:31" ht="13" x14ac:dyDescent="0.3">
      <c r="AB15438"/>
      <c r="AC15438"/>
      <c r="AD15438"/>
      <c r="AE15438"/>
    </row>
    <row r="15439" spans="28:31" ht="13" x14ac:dyDescent="0.3">
      <c r="AB15439"/>
      <c r="AC15439"/>
      <c r="AD15439"/>
      <c r="AE15439"/>
    </row>
    <row r="15440" spans="28:31" ht="13" x14ac:dyDescent="0.3">
      <c r="AB15440"/>
      <c r="AC15440"/>
      <c r="AD15440"/>
      <c r="AE15440"/>
    </row>
    <row r="15441" spans="28:31" ht="13" x14ac:dyDescent="0.3">
      <c r="AB15441"/>
      <c r="AC15441"/>
      <c r="AD15441"/>
      <c r="AE15441"/>
    </row>
    <row r="15442" spans="28:31" ht="13" x14ac:dyDescent="0.3">
      <c r="AB15442"/>
      <c r="AC15442"/>
      <c r="AD15442"/>
      <c r="AE15442"/>
    </row>
    <row r="15443" spans="28:31" ht="13" x14ac:dyDescent="0.3">
      <c r="AB15443"/>
      <c r="AC15443"/>
      <c r="AD15443"/>
      <c r="AE15443"/>
    </row>
    <row r="15444" spans="28:31" ht="13" x14ac:dyDescent="0.3">
      <c r="AB15444"/>
      <c r="AC15444"/>
      <c r="AD15444"/>
      <c r="AE15444"/>
    </row>
    <row r="15445" spans="28:31" ht="13" x14ac:dyDescent="0.3">
      <c r="AB15445"/>
      <c r="AC15445"/>
      <c r="AD15445"/>
      <c r="AE15445"/>
    </row>
    <row r="15446" spans="28:31" ht="13" x14ac:dyDescent="0.3">
      <c r="AB15446"/>
      <c r="AC15446"/>
      <c r="AD15446"/>
      <c r="AE15446"/>
    </row>
    <row r="15447" spans="28:31" ht="13" x14ac:dyDescent="0.3">
      <c r="AB15447"/>
      <c r="AC15447"/>
      <c r="AD15447"/>
      <c r="AE15447"/>
    </row>
    <row r="15448" spans="28:31" ht="13" x14ac:dyDescent="0.3">
      <c r="AB15448"/>
      <c r="AC15448"/>
      <c r="AD15448"/>
      <c r="AE15448"/>
    </row>
    <row r="15449" spans="28:31" ht="13" x14ac:dyDescent="0.3">
      <c r="AB15449"/>
      <c r="AC15449"/>
      <c r="AD15449"/>
      <c r="AE15449"/>
    </row>
    <row r="15450" spans="28:31" ht="13" x14ac:dyDescent="0.3">
      <c r="AB15450"/>
      <c r="AC15450"/>
      <c r="AD15450"/>
      <c r="AE15450"/>
    </row>
    <row r="15451" spans="28:31" ht="13" x14ac:dyDescent="0.3">
      <c r="AB15451"/>
      <c r="AC15451"/>
      <c r="AD15451"/>
      <c r="AE15451"/>
    </row>
    <row r="15452" spans="28:31" ht="13" x14ac:dyDescent="0.3">
      <c r="AB15452"/>
      <c r="AC15452"/>
      <c r="AD15452"/>
      <c r="AE15452"/>
    </row>
    <row r="15453" spans="28:31" ht="13" x14ac:dyDescent="0.3">
      <c r="AB15453"/>
      <c r="AC15453"/>
      <c r="AD15453"/>
      <c r="AE15453"/>
    </row>
    <row r="15454" spans="28:31" ht="13" x14ac:dyDescent="0.3">
      <c r="AB15454"/>
      <c r="AC15454"/>
      <c r="AD15454"/>
      <c r="AE15454"/>
    </row>
    <row r="15455" spans="28:31" ht="13" x14ac:dyDescent="0.3">
      <c r="AB15455"/>
      <c r="AC15455"/>
      <c r="AD15455"/>
      <c r="AE15455"/>
    </row>
    <row r="15456" spans="28:31" ht="13" x14ac:dyDescent="0.3">
      <c r="AB15456"/>
      <c r="AC15456"/>
      <c r="AD15456"/>
      <c r="AE15456"/>
    </row>
    <row r="15457" spans="28:31" ht="13" x14ac:dyDescent="0.3">
      <c r="AB15457"/>
      <c r="AC15457"/>
      <c r="AD15457"/>
      <c r="AE15457"/>
    </row>
    <row r="15458" spans="28:31" ht="13" x14ac:dyDescent="0.3">
      <c r="AB15458"/>
      <c r="AC15458"/>
      <c r="AD15458"/>
      <c r="AE15458"/>
    </row>
    <row r="15459" spans="28:31" ht="13" x14ac:dyDescent="0.3">
      <c r="AB15459"/>
      <c r="AC15459"/>
      <c r="AD15459"/>
      <c r="AE15459"/>
    </row>
    <row r="15460" spans="28:31" ht="13" x14ac:dyDescent="0.3">
      <c r="AB15460"/>
      <c r="AC15460"/>
      <c r="AD15460"/>
      <c r="AE15460"/>
    </row>
    <row r="15461" spans="28:31" ht="13" x14ac:dyDescent="0.3">
      <c r="AB15461"/>
      <c r="AC15461"/>
      <c r="AD15461"/>
      <c r="AE15461"/>
    </row>
    <row r="15462" spans="28:31" ht="13" x14ac:dyDescent="0.3">
      <c r="AB15462"/>
      <c r="AC15462"/>
      <c r="AD15462"/>
      <c r="AE15462"/>
    </row>
    <row r="15463" spans="28:31" ht="13" x14ac:dyDescent="0.3">
      <c r="AB15463"/>
      <c r="AC15463"/>
      <c r="AD15463"/>
      <c r="AE15463"/>
    </row>
    <row r="15464" spans="28:31" ht="13" x14ac:dyDescent="0.3">
      <c r="AB15464"/>
      <c r="AC15464"/>
      <c r="AD15464"/>
      <c r="AE15464"/>
    </row>
    <row r="15465" spans="28:31" ht="13" x14ac:dyDescent="0.3">
      <c r="AB15465"/>
      <c r="AC15465"/>
      <c r="AD15465"/>
      <c r="AE15465"/>
    </row>
    <row r="15466" spans="28:31" ht="13" x14ac:dyDescent="0.3">
      <c r="AB15466"/>
      <c r="AC15466"/>
      <c r="AD15466"/>
      <c r="AE15466"/>
    </row>
    <row r="15467" spans="28:31" ht="13" x14ac:dyDescent="0.3">
      <c r="AB15467"/>
      <c r="AC15467"/>
      <c r="AD15467"/>
      <c r="AE15467"/>
    </row>
    <row r="15468" spans="28:31" ht="13" x14ac:dyDescent="0.3">
      <c r="AB15468"/>
      <c r="AC15468"/>
      <c r="AD15468"/>
      <c r="AE15468"/>
    </row>
    <row r="15469" spans="28:31" ht="13" x14ac:dyDescent="0.3">
      <c r="AB15469"/>
      <c r="AC15469"/>
      <c r="AD15469"/>
      <c r="AE15469"/>
    </row>
    <row r="15470" spans="28:31" ht="13" x14ac:dyDescent="0.3">
      <c r="AB15470"/>
      <c r="AC15470"/>
      <c r="AD15470"/>
      <c r="AE15470"/>
    </row>
    <row r="15471" spans="28:31" ht="13" x14ac:dyDescent="0.3">
      <c r="AB15471"/>
      <c r="AC15471"/>
      <c r="AD15471"/>
      <c r="AE15471"/>
    </row>
    <row r="15472" spans="28:31" ht="13" x14ac:dyDescent="0.3">
      <c r="AB15472"/>
      <c r="AC15472"/>
      <c r="AD15472"/>
      <c r="AE15472"/>
    </row>
    <row r="15473" spans="28:31" ht="13" x14ac:dyDescent="0.3">
      <c r="AB15473"/>
      <c r="AC15473"/>
      <c r="AD15473"/>
      <c r="AE15473"/>
    </row>
    <row r="15474" spans="28:31" ht="13" x14ac:dyDescent="0.3">
      <c r="AB15474"/>
      <c r="AC15474"/>
      <c r="AD15474"/>
      <c r="AE15474"/>
    </row>
    <row r="15475" spans="28:31" ht="13" x14ac:dyDescent="0.3">
      <c r="AB15475"/>
      <c r="AC15475"/>
      <c r="AD15475"/>
      <c r="AE15475"/>
    </row>
    <row r="15476" spans="28:31" ht="13" x14ac:dyDescent="0.3">
      <c r="AB15476"/>
      <c r="AC15476"/>
      <c r="AD15476"/>
      <c r="AE15476"/>
    </row>
    <row r="15477" spans="28:31" ht="13" x14ac:dyDescent="0.3">
      <c r="AB15477"/>
      <c r="AC15477"/>
      <c r="AD15477"/>
      <c r="AE15477"/>
    </row>
    <row r="15478" spans="28:31" ht="13" x14ac:dyDescent="0.3">
      <c r="AB15478"/>
      <c r="AC15478"/>
      <c r="AD15478"/>
      <c r="AE15478"/>
    </row>
    <row r="15479" spans="28:31" ht="13" x14ac:dyDescent="0.3">
      <c r="AB15479"/>
      <c r="AC15479"/>
      <c r="AD15479"/>
      <c r="AE15479"/>
    </row>
    <row r="15480" spans="28:31" ht="13" x14ac:dyDescent="0.3">
      <c r="AB15480"/>
      <c r="AC15480"/>
      <c r="AD15480"/>
      <c r="AE15480"/>
    </row>
    <row r="15481" spans="28:31" ht="13" x14ac:dyDescent="0.3">
      <c r="AB15481"/>
      <c r="AC15481"/>
      <c r="AD15481"/>
      <c r="AE15481"/>
    </row>
    <row r="15482" spans="28:31" ht="13" x14ac:dyDescent="0.3">
      <c r="AB15482"/>
      <c r="AC15482"/>
      <c r="AD15482"/>
      <c r="AE15482"/>
    </row>
    <row r="15483" spans="28:31" ht="13" x14ac:dyDescent="0.3">
      <c r="AB15483"/>
      <c r="AC15483"/>
      <c r="AD15483"/>
      <c r="AE15483"/>
    </row>
    <row r="15484" spans="28:31" ht="13" x14ac:dyDescent="0.3">
      <c r="AB15484"/>
      <c r="AC15484"/>
      <c r="AD15484"/>
      <c r="AE15484"/>
    </row>
    <row r="15485" spans="28:31" ht="13" x14ac:dyDescent="0.3">
      <c r="AB15485"/>
      <c r="AC15485"/>
      <c r="AD15485"/>
      <c r="AE15485"/>
    </row>
    <row r="15486" spans="28:31" ht="13" x14ac:dyDescent="0.3">
      <c r="AB15486"/>
      <c r="AC15486"/>
      <c r="AD15486"/>
      <c r="AE15486"/>
    </row>
    <row r="15487" spans="28:31" ht="13" x14ac:dyDescent="0.3">
      <c r="AB15487"/>
      <c r="AC15487"/>
      <c r="AD15487"/>
      <c r="AE15487"/>
    </row>
    <row r="15488" spans="28:31" ht="13" x14ac:dyDescent="0.3">
      <c r="AB15488"/>
      <c r="AC15488"/>
      <c r="AD15488"/>
      <c r="AE15488"/>
    </row>
    <row r="15489" spans="28:31" ht="13" x14ac:dyDescent="0.3">
      <c r="AB15489"/>
      <c r="AC15489"/>
      <c r="AD15489"/>
      <c r="AE15489"/>
    </row>
    <row r="15490" spans="28:31" ht="13" x14ac:dyDescent="0.3">
      <c r="AB15490"/>
      <c r="AC15490"/>
      <c r="AD15490"/>
      <c r="AE15490"/>
    </row>
    <row r="15491" spans="28:31" ht="13" x14ac:dyDescent="0.3">
      <c r="AB15491"/>
      <c r="AC15491"/>
      <c r="AD15491"/>
      <c r="AE15491"/>
    </row>
    <row r="15492" spans="28:31" ht="13" x14ac:dyDescent="0.3">
      <c r="AB15492"/>
      <c r="AC15492"/>
      <c r="AD15492"/>
      <c r="AE15492"/>
    </row>
    <row r="15493" spans="28:31" ht="13" x14ac:dyDescent="0.3">
      <c r="AB15493"/>
      <c r="AC15493"/>
      <c r="AD15493"/>
      <c r="AE15493"/>
    </row>
    <row r="15494" spans="28:31" ht="13" x14ac:dyDescent="0.3">
      <c r="AB15494"/>
      <c r="AC15494"/>
      <c r="AD15494"/>
      <c r="AE15494"/>
    </row>
    <row r="15495" spans="28:31" ht="13" x14ac:dyDescent="0.3">
      <c r="AB15495"/>
      <c r="AC15495"/>
      <c r="AD15495"/>
      <c r="AE15495"/>
    </row>
    <row r="15496" spans="28:31" ht="13" x14ac:dyDescent="0.3">
      <c r="AB15496"/>
      <c r="AC15496"/>
      <c r="AD15496"/>
      <c r="AE15496"/>
    </row>
    <row r="15497" spans="28:31" ht="13" x14ac:dyDescent="0.3">
      <c r="AB15497"/>
      <c r="AC15497"/>
      <c r="AD15497"/>
      <c r="AE15497"/>
    </row>
    <row r="15498" spans="28:31" ht="13" x14ac:dyDescent="0.3">
      <c r="AB15498"/>
      <c r="AC15498"/>
      <c r="AD15498"/>
      <c r="AE15498"/>
    </row>
    <row r="15499" spans="28:31" ht="13" x14ac:dyDescent="0.3">
      <c r="AB15499"/>
      <c r="AC15499"/>
      <c r="AD15499"/>
      <c r="AE15499"/>
    </row>
    <row r="15500" spans="28:31" ht="13" x14ac:dyDescent="0.3">
      <c r="AB15500"/>
      <c r="AC15500"/>
      <c r="AD15500"/>
      <c r="AE15500"/>
    </row>
    <row r="15501" spans="28:31" ht="13" x14ac:dyDescent="0.3">
      <c r="AB15501"/>
      <c r="AC15501"/>
      <c r="AD15501"/>
      <c r="AE15501"/>
    </row>
    <row r="15502" spans="28:31" ht="13" x14ac:dyDescent="0.3">
      <c r="AB15502"/>
      <c r="AC15502"/>
      <c r="AD15502"/>
      <c r="AE15502"/>
    </row>
    <row r="15503" spans="28:31" ht="13" x14ac:dyDescent="0.3">
      <c r="AB15503"/>
      <c r="AC15503"/>
      <c r="AD15503"/>
      <c r="AE15503"/>
    </row>
    <row r="15504" spans="28:31" ht="13" x14ac:dyDescent="0.3">
      <c r="AB15504"/>
      <c r="AC15504"/>
      <c r="AD15504"/>
      <c r="AE15504"/>
    </row>
    <row r="15505" spans="28:31" ht="13" x14ac:dyDescent="0.3">
      <c r="AB15505"/>
      <c r="AC15505"/>
      <c r="AD15505"/>
      <c r="AE15505"/>
    </row>
    <row r="15506" spans="28:31" ht="13" x14ac:dyDescent="0.3">
      <c r="AB15506"/>
      <c r="AC15506"/>
      <c r="AD15506"/>
      <c r="AE15506"/>
    </row>
    <row r="15507" spans="28:31" ht="13" x14ac:dyDescent="0.3">
      <c r="AB15507"/>
      <c r="AC15507"/>
      <c r="AD15507"/>
      <c r="AE15507"/>
    </row>
    <row r="15508" spans="28:31" ht="13" x14ac:dyDescent="0.3">
      <c r="AB15508"/>
      <c r="AC15508"/>
      <c r="AD15508"/>
      <c r="AE15508"/>
    </row>
    <row r="15509" spans="28:31" ht="13" x14ac:dyDescent="0.3">
      <c r="AB15509"/>
      <c r="AC15509"/>
      <c r="AD15509"/>
      <c r="AE15509"/>
    </row>
    <row r="15510" spans="28:31" ht="13" x14ac:dyDescent="0.3">
      <c r="AB15510"/>
      <c r="AC15510"/>
      <c r="AD15510"/>
      <c r="AE15510"/>
    </row>
    <row r="15511" spans="28:31" ht="13" x14ac:dyDescent="0.3">
      <c r="AB15511"/>
      <c r="AC15511"/>
      <c r="AD15511"/>
      <c r="AE15511"/>
    </row>
    <row r="15512" spans="28:31" ht="13" x14ac:dyDescent="0.3">
      <c r="AB15512"/>
      <c r="AC15512"/>
      <c r="AD15512"/>
      <c r="AE15512"/>
    </row>
    <row r="15513" spans="28:31" ht="13" x14ac:dyDescent="0.3">
      <c r="AB15513"/>
      <c r="AC15513"/>
      <c r="AD15513"/>
      <c r="AE15513"/>
    </row>
    <row r="15514" spans="28:31" ht="13" x14ac:dyDescent="0.3">
      <c r="AB15514"/>
      <c r="AC15514"/>
      <c r="AD15514"/>
      <c r="AE15514"/>
    </row>
    <row r="15515" spans="28:31" ht="13" x14ac:dyDescent="0.3">
      <c r="AB15515"/>
      <c r="AC15515"/>
      <c r="AD15515"/>
      <c r="AE15515"/>
    </row>
    <row r="15516" spans="28:31" ht="13" x14ac:dyDescent="0.3">
      <c r="AB15516"/>
      <c r="AC15516"/>
      <c r="AD15516"/>
      <c r="AE15516"/>
    </row>
    <row r="15517" spans="28:31" ht="13" x14ac:dyDescent="0.3">
      <c r="AB15517"/>
      <c r="AC15517"/>
      <c r="AD15517"/>
      <c r="AE15517"/>
    </row>
    <row r="15518" spans="28:31" ht="13" x14ac:dyDescent="0.3">
      <c r="AB15518"/>
      <c r="AC15518"/>
      <c r="AD15518"/>
      <c r="AE15518"/>
    </row>
    <row r="15519" spans="28:31" ht="13" x14ac:dyDescent="0.3">
      <c r="AB15519"/>
      <c r="AC15519"/>
      <c r="AD15519"/>
      <c r="AE15519"/>
    </row>
    <row r="15520" spans="28:31" ht="13" x14ac:dyDescent="0.3">
      <c r="AB15520"/>
      <c r="AC15520"/>
      <c r="AD15520"/>
      <c r="AE15520"/>
    </row>
    <row r="15521" spans="28:31" ht="13" x14ac:dyDescent="0.3">
      <c r="AB15521"/>
      <c r="AC15521"/>
      <c r="AD15521"/>
      <c r="AE15521"/>
    </row>
    <row r="15522" spans="28:31" ht="13" x14ac:dyDescent="0.3">
      <c r="AB15522"/>
      <c r="AC15522"/>
      <c r="AD15522"/>
      <c r="AE15522"/>
    </row>
    <row r="15523" spans="28:31" ht="13" x14ac:dyDescent="0.3">
      <c r="AB15523"/>
      <c r="AC15523"/>
      <c r="AD15523"/>
      <c r="AE15523"/>
    </row>
    <row r="15524" spans="28:31" ht="13" x14ac:dyDescent="0.3">
      <c r="AB15524"/>
      <c r="AC15524"/>
      <c r="AD15524"/>
      <c r="AE15524"/>
    </row>
    <row r="15525" spans="28:31" ht="13" x14ac:dyDescent="0.3">
      <c r="AB15525"/>
      <c r="AC15525"/>
      <c r="AD15525"/>
      <c r="AE15525"/>
    </row>
    <row r="15526" spans="28:31" ht="13" x14ac:dyDescent="0.3">
      <c r="AB15526"/>
      <c r="AC15526"/>
      <c r="AD15526"/>
      <c r="AE15526"/>
    </row>
    <row r="15527" spans="28:31" ht="13" x14ac:dyDescent="0.3">
      <c r="AB15527"/>
      <c r="AC15527"/>
      <c r="AD15527"/>
      <c r="AE15527"/>
    </row>
    <row r="15528" spans="28:31" ht="13" x14ac:dyDescent="0.3">
      <c r="AB15528"/>
      <c r="AC15528"/>
      <c r="AD15528"/>
      <c r="AE15528"/>
    </row>
    <row r="15529" spans="28:31" ht="13" x14ac:dyDescent="0.3">
      <c r="AB15529"/>
      <c r="AC15529"/>
      <c r="AD15529"/>
      <c r="AE15529"/>
    </row>
    <row r="15530" spans="28:31" ht="13" x14ac:dyDescent="0.3">
      <c r="AB15530"/>
      <c r="AC15530"/>
      <c r="AD15530"/>
      <c r="AE15530"/>
    </row>
    <row r="15531" spans="28:31" ht="13" x14ac:dyDescent="0.3">
      <c r="AB15531"/>
      <c r="AC15531"/>
      <c r="AD15531"/>
      <c r="AE15531"/>
    </row>
    <row r="15532" spans="28:31" ht="13" x14ac:dyDescent="0.3">
      <c r="AB15532"/>
      <c r="AC15532"/>
      <c r="AD15532"/>
      <c r="AE15532"/>
    </row>
    <row r="15533" spans="28:31" ht="13" x14ac:dyDescent="0.3">
      <c r="AB15533"/>
      <c r="AC15533"/>
      <c r="AD15533"/>
      <c r="AE15533"/>
    </row>
    <row r="15534" spans="28:31" ht="13" x14ac:dyDescent="0.3">
      <c r="AB15534"/>
      <c r="AC15534"/>
      <c r="AD15534"/>
      <c r="AE15534"/>
    </row>
    <row r="15535" spans="28:31" ht="13" x14ac:dyDescent="0.3">
      <c r="AB15535"/>
      <c r="AC15535"/>
      <c r="AD15535"/>
      <c r="AE15535"/>
    </row>
    <row r="15536" spans="28:31" ht="13" x14ac:dyDescent="0.3">
      <c r="AB15536"/>
      <c r="AC15536"/>
      <c r="AD15536"/>
      <c r="AE15536"/>
    </row>
    <row r="15537" spans="28:31" ht="13" x14ac:dyDescent="0.3">
      <c r="AB15537"/>
      <c r="AC15537"/>
      <c r="AD15537"/>
      <c r="AE15537"/>
    </row>
    <row r="15538" spans="28:31" ht="13" x14ac:dyDescent="0.3">
      <c r="AB15538"/>
      <c r="AC15538"/>
      <c r="AD15538"/>
      <c r="AE15538"/>
    </row>
    <row r="15539" spans="28:31" ht="13" x14ac:dyDescent="0.3">
      <c r="AB15539"/>
      <c r="AC15539"/>
      <c r="AD15539"/>
      <c r="AE15539"/>
    </row>
    <row r="15540" spans="28:31" ht="13" x14ac:dyDescent="0.3">
      <c r="AB15540"/>
      <c r="AC15540"/>
      <c r="AD15540"/>
      <c r="AE15540"/>
    </row>
    <row r="15541" spans="28:31" ht="13" x14ac:dyDescent="0.3">
      <c r="AB15541"/>
      <c r="AC15541"/>
      <c r="AD15541"/>
      <c r="AE15541"/>
    </row>
    <row r="15542" spans="28:31" ht="13" x14ac:dyDescent="0.3">
      <c r="AB15542"/>
      <c r="AC15542"/>
      <c r="AD15542"/>
      <c r="AE15542"/>
    </row>
    <row r="15543" spans="28:31" ht="13" x14ac:dyDescent="0.3">
      <c r="AB15543"/>
      <c r="AC15543"/>
      <c r="AD15543"/>
      <c r="AE15543"/>
    </row>
    <row r="15544" spans="28:31" ht="13" x14ac:dyDescent="0.3">
      <c r="AB15544"/>
      <c r="AC15544"/>
      <c r="AD15544"/>
      <c r="AE15544"/>
    </row>
    <row r="15545" spans="28:31" ht="13" x14ac:dyDescent="0.3">
      <c r="AB15545"/>
      <c r="AC15545"/>
      <c r="AD15545"/>
      <c r="AE15545"/>
    </row>
    <row r="15546" spans="28:31" ht="13" x14ac:dyDescent="0.3">
      <c r="AB15546"/>
      <c r="AC15546"/>
      <c r="AD15546"/>
      <c r="AE15546"/>
    </row>
    <row r="15547" spans="28:31" ht="13" x14ac:dyDescent="0.3">
      <c r="AB15547"/>
      <c r="AC15547"/>
      <c r="AD15547"/>
      <c r="AE15547"/>
    </row>
    <row r="15548" spans="28:31" ht="13" x14ac:dyDescent="0.3">
      <c r="AB15548"/>
      <c r="AC15548"/>
      <c r="AD15548"/>
      <c r="AE15548"/>
    </row>
    <row r="15549" spans="28:31" ht="13" x14ac:dyDescent="0.3">
      <c r="AB15549"/>
      <c r="AC15549"/>
      <c r="AD15549"/>
      <c r="AE15549"/>
    </row>
    <row r="15550" spans="28:31" ht="13" x14ac:dyDescent="0.3">
      <c r="AB15550"/>
      <c r="AC15550"/>
      <c r="AD15550"/>
      <c r="AE15550"/>
    </row>
    <row r="15551" spans="28:31" ht="13" x14ac:dyDescent="0.3">
      <c r="AB15551"/>
      <c r="AC15551"/>
      <c r="AD15551"/>
      <c r="AE15551"/>
    </row>
    <row r="15552" spans="28:31" ht="13" x14ac:dyDescent="0.3">
      <c r="AB15552"/>
      <c r="AC15552"/>
      <c r="AD15552"/>
      <c r="AE15552"/>
    </row>
    <row r="15553" spans="28:31" ht="13" x14ac:dyDescent="0.3">
      <c r="AB15553"/>
      <c r="AC15553"/>
      <c r="AD15553"/>
      <c r="AE15553"/>
    </row>
    <row r="15554" spans="28:31" ht="13" x14ac:dyDescent="0.3">
      <c r="AB15554"/>
      <c r="AC15554"/>
      <c r="AD15554"/>
      <c r="AE15554"/>
    </row>
    <row r="15555" spans="28:31" ht="13" x14ac:dyDescent="0.3">
      <c r="AB15555"/>
      <c r="AC15555"/>
      <c r="AD15555"/>
      <c r="AE15555"/>
    </row>
    <row r="15556" spans="28:31" ht="13" x14ac:dyDescent="0.3">
      <c r="AB15556"/>
      <c r="AC15556"/>
      <c r="AD15556"/>
      <c r="AE15556"/>
    </row>
    <row r="15557" spans="28:31" ht="13" x14ac:dyDescent="0.3">
      <c r="AB15557"/>
      <c r="AC15557"/>
      <c r="AD15557"/>
      <c r="AE15557"/>
    </row>
    <row r="15558" spans="28:31" ht="13" x14ac:dyDescent="0.3">
      <c r="AB15558"/>
      <c r="AC15558"/>
      <c r="AD15558"/>
      <c r="AE15558"/>
    </row>
    <row r="15559" spans="28:31" ht="13" x14ac:dyDescent="0.3">
      <c r="AB15559"/>
      <c r="AC15559"/>
      <c r="AD15559"/>
      <c r="AE15559"/>
    </row>
    <row r="15560" spans="28:31" ht="13" x14ac:dyDescent="0.3">
      <c r="AB15560"/>
      <c r="AC15560"/>
      <c r="AD15560"/>
      <c r="AE15560"/>
    </row>
    <row r="15561" spans="28:31" ht="13" x14ac:dyDescent="0.3">
      <c r="AB15561"/>
      <c r="AC15561"/>
      <c r="AD15561"/>
      <c r="AE15561"/>
    </row>
    <row r="15562" spans="28:31" ht="13" x14ac:dyDescent="0.3">
      <c r="AB15562"/>
      <c r="AC15562"/>
      <c r="AD15562"/>
      <c r="AE15562"/>
    </row>
    <row r="15563" spans="28:31" ht="13" x14ac:dyDescent="0.3">
      <c r="AB15563"/>
      <c r="AC15563"/>
      <c r="AD15563"/>
      <c r="AE15563"/>
    </row>
    <row r="15564" spans="28:31" ht="13" x14ac:dyDescent="0.3">
      <c r="AB15564"/>
      <c r="AC15564"/>
      <c r="AD15564"/>
      <c r="AE15564"/>
    </row>
    <row r="15565" spans="28:31" ht="13" x14ac:dyDescent="0.3">
      <c r="AB15565"/>
      <c r="AC15565"/>
      <c r="AD15565"/>
      <c r="AE15565"/>
    </row>
    <row r="15566" spans="28:31" ht="13" x14ac:dyDescent="0.3">
      <c r="AB15566"/>
      <c r="AC15566"/>
      <c r="AD15566"/>
      <c r="AE15566"/>
    </row>
    <row r="15567" spans="28:31" ht="13" x14ac:dyDescent="0.3">
      <c r="AB15567"/>
      <c r="AC15567"/>
      <c r="AD15567"/>
      <c r="AE15567"/>
    </row>
    <row r="15568" spans="28:31" ht="13" x14ac:dyDescent="0.3">
      <c r="AB15568"/>
      <c r="AC15568"/>
      <c r="AD15568"/>
      <c r="AE15568"/>
    </row>
    <row r="15569" spans="28:31" ht="13" x14ac:dyDescent="0.3">
      <c r="AB15569"/>
      <c r="AC15569"/>
      <c r="AD15569"/>
      <c r="AE15569"/>
    </row>
    <row r="15570" spans="28:31" ht="13" x14ac:dyDescent="0.3">
      <c r="AB15570"/>
      <c r="AC15570"/>
      <c r="AD15570"/>
      <c r="AE15570"/>
    </row>
    <row r="15571" spans="28:31" ht="13" x14ac:dyDescent="0.3">
      <c r="AB15571"/>
      <c r="AC15571"/>
      <c r="AD15571"/>
      <c r="AE15571"/>
    </row>
    <row r="15572" spans="28:31" ht="13" x14ac:dyDescent="0.3">
      <c r="AB15572"/>
      <c r="AC15572"/>
      <c r="AD15572"/>
      <c r="AE15572"/>
    </row>
    <row r="15573" spans="28:31" ht="13" x14ac:dyDescent="0.3">
      <c r="AB15573"/>
      <c r="AC15573"/>
      <c r="AD15573"/>
      <c r="AE15573"/>
    </row>
    <row r="15574" spans="28:31" ht="13" x14ac:dyDescent="0.3">
      <c r="AB15574"/>
      <c r="AC15574"/>
      <c r="AD15574"/>
      <c r="AE15574"/>
    </row>
    <row r="15575" spans="28:31" ht="13" x14ac:dyDescent="0.3">
      <c r="AB15575"/>
      <c r="AC15575"/>
      <c r="AD15575"/>
      <c r="AE15575"/>
    </row>
    <row r="15576" spans="28:31" ht="13" x14ac:dyDescent="0.3">
      <c r="AB15576"/>
      <c r="AC15576"/>
      <c r="AD15576"/>
      <c r="AE15576"/>
    </row>
    <row r="15577" spans="28:31" ht="13" x14ac:dyDescent="0.3">
      <c r="AB15577"/>
      <c r="AC15577"/>
      <c r="AD15577"/>
      <c r="AE15577"/>
    </row>
    <row r="15578" spans="28:31" ht="13" x14ac:dyDescent="0.3">
      <c r="AB15578"/>
      <c r="AC15578"/>
      <c r="AD15578"/>
      <c r="AE15578"/>
    </row>
    <row r="15579" spans="28:31" ht="13" x14ac:dyDescent="0.3">
      <c r="AB15579"/>
      <c r="AC15579"/>
      <c r="AD15579"/>
      <c r="AE15579"/>
    </row>
    <row r="15580" spans="28:31" ht="13" x14ac:dyDescent="0.3">
      <c r="AB15580"/>
      <c r="AC15580"/>
      <c r="AD15580"/>
      <c r="AE15580"/>
    </row>
    <row r="15581" spans="28:31" ht="13" x14ac:dyDescent="0.3">
      <c r="AB15581"/>
      <c r="AC15581"/>
      <c r="AD15581"/>
      <c r="AE15581"/>
    </row>
    <row r="15582" spans="28:31" ht="13" x14ac:dyDescent="0.3">
      <c r="AB15582"/>
      <c r="AC15582"/>
      <c r="AD15582"/>
      <c r="AE15582"/>
    </row>
    <row r="15583" spans="28:31" ht="13" x14ac:dyDescent="0.3">
      <c r="AB15583"/>
      <c r="AC15583"/>
      <c r="AD15583"/>
      <c r="AE15583"/>
    </row>
    <row r="15584" spans="28:31" ht="13" x14ac:dyDescent="0.3">
      <c r="AB15584"/>
      <c r="AC15584"/>
      <c r="AD15584"/>
      <c r="AE15584"/>
    </row>
    <row r="15585" spans="28:31" ht="13" x14ac:dyDescent="0.3">
      <c r="AB15585"/>
      <c r="AC15585"/>
      <c r="AD15585"/>
      <c r="AE15585"/>
    </row>
    <row r="15586" spans="28:31" ht="13" x14ac:dyDescent="0.3">
      <c r="AB15586"/>
      <c r="AC15586"/>
      <c r="AD15586"/>
      <c r="AE15586"/>
    </row>
    <row r="15587" spans="28:31" ht="13" x14ac:dyDescent="0.3">
      <c r="AB15587"/>
      <c r="AC15587"/>
      <c r="AD15587"/>
      <c r="AE15587"/>
    </row>
    <row r="15588" spans="28:31" ht="13" x14ac:dyDescent="0.3">
      <c r="AB15588"/>
      <c r="AC15588"/>
      <c r="AD15588"/>
      <c r="AE15588"/>
    </row>
    <row r="15589" spans="28:31" ht="13" x14ac:dyDescent="0.3">
      <c r="AB15589"/>
      <c r="AC15589"/>
      <c r="AD15589"/>
      <c r="AE15589"/>
    </row>
    <row r="15590" spans="28:31" ht="13" x14ac:dyDescent="0.3">
      <c r="AB15590"/>
      <c r="AC15590"/>
      <c r="AD15590"/>
      <c r="AE15590"/>
    </row>
    <row r="15591" spans="28:31" ht="13" x14ac:dyDescent="0.3">
      <c r="AB15591"/>
      <c r="AC15591"/>
      <c r="AD15591"/>
      <c r="AE15591"/>
    </row>
    <row r="15592" spans="28:31" ht="13" x14ac:dyDescent="0.3">
      <c r="AB15592"/>
      <c r="AC15592"/>
      <c r="AD15592"/>
      <c r="AE15592"/>
    </row>
    <row r="15593" spans="28:31" ht="13" x14ac:dyDescent="0.3">
      <c r="AB15593"/>
      <c r="AC15593"/>
      <c r="AD15593"/>
      <c r="AE15593"/>
    </row>
    <row r="15594" spans="28:31" ht="13" x14ac:dyDescent="0.3">
      <c r="AB15594"/>
      <c r="AC15594"/>
      <c r="AD15594"/>
      <c r="AE15594"/>
    </row>
    <row r="15595" spans="28:31" ht="13" x14ac:dyDescent="0.3">
      <c r="AB15595"/>
      <c r="AC15595"/>
      <c r="AD15595"/>
      <c r="AE15595"/>
    </row>
    <row r="15596" spans="28:31" ht="13" x14ac:dyDescent="0.3">
      <c r="AB15596"/>
      <c r="AC15596"/>
      <c r="AD15596"/>
      <c r="AE15596"/>
    </row>
    <row r="15597" spans="28:31" ht="13" x14ac:dyDescent="0.3">
      <c r="AB15597"/>
      <c r="AC15597"/>
      <c r="AD15597"/>
      <c r="AE15597"/>
    </row>
    <row r="15598" spans="28:31" ht="13" x14ac:dyDescent="0.3">
      <c r="AB15598"/>
      <c r="AC15598"/>
      <c r="AD15598"/>
      <c r="AE15598"/>
    </row>
    <row r="15599" spans="28:31" ht="13" x14ac:dyDescent="0.3">
      <c r="AB15599"/>
      <c r="AC15599"/>
      <c r="AD15599"/>
      <c r="AE15599"/>
    </row>
    <row r="15600" spans="28:31" ht="13" x14ac:dyDescent="0.3">
      <c r="AB15600"/>
      <c r="AC15600"/>
      <c r="AD15600"/>
      <c r="AE15600"/>
    </row>
    <row r="15601" spans="28:31" ht="13" x14ac:dyDescent="0.3">
      <c r="AB15601"/>
      <c r="AC15601"/>
      <c r="AD15601"/>
      <c r="AE15601"/>
    </row>
    <row r="15602" spans="28:31" ht="13" x14ac:dyDescent="0.3">
      <c r="AB15602"/>
      <c r="AC15602"/>
      <c r="AD15602"/>
      <c r="AE15602"/>
    </row>
    <row r="15603" spans="28:31" ht="13" x14ac:dyDescent="0.3">
      <c r="AB15603"/>
      <c r="AC15603"/>
      <c r="AD15603"/>
      <c r="AE15603"/>
    </row>
    <row r="15604" spans="28:31" ht="13" x14ac:dyDescent="0.3">
      <c r="AB15604"/>
      <c r="AC15604"/>
      <c r="AD15604"/>
      <c r="AE15604"/>
    </row>
    <row r="15605" spans="28:31" ht="13" x14ac:dyDescent="0.3">
      <c r="AB15605"/>
      <c r="AC15605"/>
      <c r="AD15605"/>
      <c r="AE15605"/>
    </row>
    <row r="15606" spans="28:31" ht="13" x14ac:dyDescent="0.3">
      <c r="AB15606"/>
      <c r="AC15606"/>
      <c r="AD15606"/>
      <c r="AE15606"/>
    </row>
    <row r="15607" spans="28:31" ht="13" x14ac:dyDescent="0.3">
      <c r="AB15607"/>
      <c r="AC15607"/>
      <c r="AD15607"/>
      <c r="AE15607"/>
    </row>
    <row r="15608" spans="28:31" ht="13" x14ac:dyDescent="0.3">
      <c r="AB15608"/>
      <c r="AC15608"/>
      <c r="AD15608"/>
      <c r="AE15608"/>
    </row>
    <row r="15609" spans="28:31" ht="13" x14ac:dyDescent="0.3">
      <c r="AB15609"/>
      <c r="AC15609"/>
      <c r="AD15609"/>
      <c r="AE15609"/>
    </row>
    <row r="15610" spans="28:31" ht="13" x14ac:dyDescent="0.3">
      <c r="AB15610"/>
      <c r="AC15610"/>
      <c r="AD15610"/>
      <c r="AE15610"/>
    </row>
    <row r="15611" spans="28:31" ht="13" x14ac:dyDescent="0.3">
      <c r="AB15611"/>
      <c r="AC15611"/>
      <c r="AD15611"/>
      <c r="AE15611"/>
    </row>
    <row r="15612" spans="28:31" ht="13" x14ac:dyDescent="0.3">
      <c r="AB15612"/>
      <c r="AC15612"/>
      <c r="AD15612"/>
      <c r="AE15612"/>
    </row>
    <row r="15613" spans="28:31" ht="13" x14ac:dyDescent="0.3">
      <c r="AB15613"/>
      <c r="AC15613"/>
      <c r="AD15613"/>
      <c r="AE15613"/>
    </row>
    <row r="15614" spans="28:31" ht="13" x14ac:dyDescent="0.3">
      <c r="AB15614"/>
      <c r="AC15614"/>
      <c r="AD15614"/>
      <c r="AE15614"/>
    </row>
    <row r="15615" spans="28:31" ht="13" x14ac:dyDescent="0.3">
      <c r="AB15615"/>
      <c r="AC15615"/>
      <c r="AD15615"/>
      <c r="AE15615"/>
    </row>
    <row r="15616" spans="28:31" ht="13" x14ac:dyDescent="0.3">
      <c r="AB15616"/>
      <c r="AC15616"/>
      <c r="AD15616"/>
      <c r="AE15616"/>
    </row>
    <row r="15617" spans="28:31" ht="13" x14ac:dyDescent="0.3">
      <c r="AB15617"/>
      <c r="AC15617"/>
      <c r="AD15617"/>
      <c r="AE15617"/>
    </row>
    <row r="15618" spans="28:31" ht="13" x14ac:dyDescent="0.3">
      <c r="AB15618"/>
      <c r="AC15618"/>
      <c r="AD15618"/>
      <c r="AE15618"/>
    </row>
    <row r="15619" spans="28:31" ht="13" x14ac:dyDescent="0.3">
      <c r="AB15619"/>
      <c r="AC15619"/>
      <c r="AD15619"/>
      <c r="AE15619"/>
    </row>
    <row r="15620" spans="28:31" ht="13" x14ac:dyDescent="0.3">
      <c r="AB15620"/>
      <c r="AC15620"/>
      <c r="AD15620"/>
      <c r="AE15620"/>
    </row>
    <row r="15621" spans="28:31" ht="13" x14ac:dyDescent="0.3">
      <c r="AB15621"/>
      <c r="AC15621"/>
      <c r="AD15621"/>
      <c r="AE15621"/>
    </row>
    <row r="15622" spans="28:31" ht="13" x14ac:dyDescent="0.3">
      <c r="AB15622"/>
      <c r="AC15622"/>
      <c r="AD15622"/>
      <c r="AE15622"/>
    </row>
    <row r="15623" spans="28:31" ht="13" x14ac:dyDescent="0.3">
      <c r="AB15623"/>
      <c r="AC15623"/>
      <c r="AD15623"/>
      <c r="AE15623"/>
    </row>
    <row r="15624" spans="28:31" ht="13" x14ac:dyDescent="0.3">
      <c r="AB15624"/>
      <c r="AC15624"/>
      <c r="AD15624"/>
      <c r="AE15624"/>
    </row>
    <row r="15625" spans="28:31" ht="13" x14ac:dyDescent="0.3">
      <c r="AB15625"/>
      <c r="AC15625"/>
      <c r="AD15625"/>
      <c r="AE15625"/>
    </row>
    <row r="15626" spans="28:31" ht="13" x14ac:dyDescent="0.3">
      <c r="AB15626"/>
      <c r="AC15626"/>
      <c r="AD15626"/>
      <c r="AE15626"/>
    </row>
    <row r="15627" spans="28:31" ht="13" x14ac:dyDescent="0.3">
      <c r="AB15627"/>
      <c r="AC15627"/>
      <c r="AD15627"/>
      <c r="AE15627"/>
    </row>
    <row r="15628" spans="28:31" ht="13" x14ac:dyDescent="0.3">
      <c r="AB15628"/>
      <c r="AC15628"/>
      <c r="AD15628"/>
      <c r="AE15628"/>
    </row>
    <row r="15629" spans="28:31" ht="13" x14ac:dyDescent="0.3">
      <c r="AB15629"/>
      <c r="AC15629"/>
      <c r="AD15629"/>
      <c r="AE15629"/>
    </row>
    <row r="15630" spans="28:31" ht="13" x14ac:dyDescent="0.3">
      <c r="AB15630"/>
      <c r="AC15630"/>
      <c r="AD15630"/>
      <c r="AE15630"/>
    </row>
    <row r="15631" spans="28:31" ht="13" x14ac:dyDescent="0.3">
      <c r="AB15631"/>
      <c r="AC15631"/>
      <c r="AD15631"/>
      <c r="AE15631"/>
    </row>
    <row r="15632" spans="28:31" ht="13" x14ac:dyDescent="0.3">
      <c r="AB15632"/>
      <c r="AC15632"/>
      <c r="AD15632"/>
      <c r="AE15632"/>
    </row>
    <row r="15633" spans="28:31" ht="13" x14ac:dyDescent="0.3">
      <c r="AB15633"/>
      <c r="AC15633"/>
      <c r="AD15633"/>
      <c r="AE15633"/>
    </row>
    <row r="15634" spans="28:31" ht="13" x14ac:dyDescent="0.3">
      <c r="AB15634"/>
      <c r="AC15634"/>
      <c r="AD15634"/>
      <c r="AE15634"/>
    </row>
    <row r="15635" spans="28:31" ht="13" x14ac:dyDescent="0.3">
      <c r="AB15635"/>
      <c r="AC15635"/>
      <c r="AD15635"/>
      <c r="AE15635"/>
    </row>
    <row r="15636" spans="28:31" ht="13" x14ac:dyDescent="0.3">
      <c r="AB15636"/>
      <c r="AC15636"/>
      <c r="AD15636"/>
      <c r="AE15636"/>
    </row>
    <row r="15637" spans="28:31" ht="13" x14ac:dyDescent="0.3">
      <c r="AB15637"/>
      <c r="AC15637"/>
      <c r="AD15637"/>
      <c r="AE15637"/>
    </row>
    <row r="15638" spans="28:31" ht="13" x14ac:dyDescent="0.3">
      <c r="AB15638"/>
      <c r="AC15638"/>
      <c r="AD15638"/>
      <c r="AE15638"/>
    </row>
    <row r="15639" spans="28:31" ht="13" x14ac:dyDescent="0.3">
      <c r="AB15639"/>
      <c r="AC15639"/>
      <c r="AD15639"/>
      <c r="AE15639"/>
    </row>
    <row r="15640" spans="28:31" ht="13" x14ac:dyDescent="0.3">
      <c r="AB15640"/>
      <c r="AC15640"/>
      <c r="AD15640"/>
      <c r="AE15640"/>
    </row>
    <row r="15641" spans="28:31" ht="13" x14ac:dyDescent="0.3">
      <c r="AB15641"/>
      <c r="AC15641"/>
      <c r="AD15641"/>
      <c r="AE15641"/>
    </row>
    <row r="15642" spans="28:31" ht="13" x14ac:dyDescent="0.3">
      <c r="AB15642"/>
      <c r="AC15642"/>
      <c r="AD15642"/>
      <c r="AE15642"/>
    </row>
    <row r="15643" spans="28:31" ht="13" x14ac:dyDescent="0.3">
      <c r="AB15643"/>
      <c r="AC15643"/>
      <c r="AD15643"/>
      <c r="AE15643"/>
    </row>
    <row r="15644" spans="28:31" ht="13" x14ac:dyDescent="0.3">
      <c r="AB15644"/>
      <c r="AC15644"/>
      <c r="AD15644"/>
      <c r="AE15644"/>
    </row>
    <row r="15645" spans="28:31" ht="13" x14ac:dyDescent="0.3">
      <c r="AB15645"/>
      <c r="AC15645"/>
      <c r="AD15645"/>
      <c r="AE15645"/>
    </row>
    <row r="15646" spans="28:31" ht="13" x14ac:dyDescent="0.3">
      <c r="AB15646"/>
      <c r="AC15646"/>
      <c r="AD15646"/>
      <c r="AE15646"/>
    </row>
    <row r="15647" spans="28:31" ht="13" x14ac:dyDescent="0.3">
      <c r="AB15647"/>
      <c r="AC15647"/>
      <c r="AD15647"/>
      <c r="AE15647"/>
    </row>
    <row r="15648" spans="28:31" ht="13" x14ac:dyDescent="0.3">
      <c r="AB15648"/>
      <c r="AC15648"/>
      <c r="AD15648"/>
      <c r="AE15648"/>
    </row>
    <row r="15649" spans="28:31" ht="13" x14ac:dyDescent="0.3">
      <c r="AB15649"/>
      <c r="AC15649"/>
      <c r="AD15649"/>
      <c r="AE15649"/>
    </row>
    <row r="15650" spans="28:31" ht="13" x14ac:dyDescent="0.3">
      <c r="AB15650"/>
      <c r="AC15650"/>
      <c r="AD15650"/>
      <c r="AE15650"/>
    </row>
    <row r="15651" spans="28:31" ht="13" x14ac:dyDescent="0.3">
      <c r="AB15651"/>
      <c r="AC15651"/>
      <c r="AD15651"/>
      <c r="AE15651"/>
    </row>
    <row r="15652" spans="28:31" ht="13" x14ac:dyDescent="0.3">
      <c r="AB15652"/>
      <c r="AC15652"/>
      <c r="AD15652"/>
      <c r="AE15652"/>
    </row>
    <row r="15653" spans="28:31" ht="13" x14ac:dyDescent="0.3">
      <c r="AB15653"/>
      <c r="AC15653"/>
      <c r="AD15653"/>
      <c r="AE15653"/>
    </row>
    <row r="15654" spans="28:31" ht="13" x14ac:dyDescent="0.3">
      <c r="AB15654"/>
      <c r="AC15654"/>
      <c r="AD15654"/>
      <c r="AE15654"/>
    </row>
    <row r="15655" spans="28:31" ht="13" x14ac:dyDescent="0.3">
      <c r="AB15655"/>
      <c r="AC15655"/>
      <c r="AD15655"/>
      <c r="AE15655"/>
    </row>
    <row r="15656" spans="28:31" ht="13" x14ac:dyDescent="0.3">
      <c r="AB15656"/>
      <c r="AC15656"/>
      <c r="AD15656"/>
      <c r="AE15656"/>
    </row>
    <row r="15657" spans="28:31" ht="13" x14ac:dyDescent="0.3">
      <c r="AB15657"/>
      <c r="AC15657"/>
      <c r="AD15657"/>
      <c r="AE15657"/>
    </row>
    <row r="15658" spans="28:31" ht="13" x14ac:dyDescent="0.3">
      <c r="AB15658"/>
      <c r="AC15658"/>
      <c r="AD15658"/>
      <c r="AE15658"/>
    </row>
    <row r="15659" spans="28:31" ht="13" x14ac:dyDescent="0.3">
      <c r="AB15659"/>
      <c r="AC15659"/>
      <c r="AD15659"/>
      <c r="AE15659"/>
    </row>
    <row r="15660" spans="28:31" ht="13" x14ac:dyDescent="0.3">
      <c r="AB15660"/>
      <c r="AC15660"/>
      <c r="AD15660"/>
      <c r="AE15660"/>
    </row>
    <row r="15661" spans="28:31" ht="13" x14ac:dyDescent="0.3">
      <c r="AB15661"/>
      <c r="AC15661"/>
      <c r="AD15661"/>
      <c r="AE15661"/>
    </row>
    <row r="15662" spans="28:31" ht="13" x14ac:dyDescent="0.3">
      <c r="AB15662"/>
      <c r="AC15662"/>
      <c r="AD15662"/>
      <c r="AE15662"/>
    </row>
    <row r="15663" spans="28:31" ht="13" x14ac:dyDescent="0.3">
      <c r="AB15663"/>
      <c r="AC15663"/>
      <c r="AD15663"/>
      <c r="AE15663"/>
    </row>
    <row r="15664" spans="28:31" ht="13" x14ac:dyDescent="0.3">
      <c r="AB15664"/>
      <c r="AC15664"/>
      <c r="AD15664"/>
      <c r="AE15664"/>
    </row>
    <row r="15665" spans="28:31" ht="13" x14ac:dyDescent="0.3">
      <c r="AB15665"/>
      <c r="AC15665"/>
      <c r="AD15665"/>
      <c r="AE15665"/>
    </row>
    <row r="15666" spans="28:31" ht="13" x14ac:dyDescent="0.3">
      <c r="AB15666"/>
      <c r="AC15666"/>
      <c r="AD15666"/>
      <c r="AE15666"/>
    </row>
    <row r="15667" spans="28:31" ht="13" x14ac:dyDescent="0.3">
      <c r="AB15667"/>
      <c r="AC15667"/>
      <c r="AD15667"/>
      <c r="AE15667"/>
    </row>
    <row r="15668" spans="28:31" ht="13" x14ac:dyDescent="0.3">
      <c r="AB15668"/>
      <c r="AC15668"/>
      <c r="AD15668"/>
      <c r="AE15668"/>
    </row>
    <row r="15669" spans="28:31" ht="13" x14ac:dyDescent="0.3">
      <c r="AB15669"/>
      <c r="AC15669"/>
      <c r="AD15669"/>
      <c r="AE15669"/>
    </row>
    <row r="15670" spans="28:31" ht="13" x14ac:dyDescent="0.3">
      <c r="AB15670"/>
      <c r="AC15670"/>
      <c r="AD15670"/>
      <c r="AE15670"/>
    </row>
    <row r="15671" spans="28:31" ht="13" x14ac:dyDescent="0.3">
      <c r="AB15671"/>
      <c r="AC15671"/>
      <c r="AD15671"/>
      <c r="AE15671"/>
    </row>
    <row r="15672" spans="28:31" ht="13" x14ac:dyDescent="0.3">
      <c r="AB15672"/>
      <c r="AC15672"/>
      <c r="AD15672"/>
      <c r="AE15672"/>
    </row>
    <row r="15673" spans="28:31" ht="13" x14ac:dyDescent="0.3">
      <c r="AB15673"/>
      <c r="AC15673"/>
      <c r="AD15673"/>
      <c r="AE15673"/>
    </row>
    <row r="15674" spans="28:31" ht="13" x14ac:dyDescent="0.3">
      <c r="AB15674"/>
      <c r="AC15674"/>
      <c r="AD15674"/>
      <c r="AE15674"/>
    </row>
    <row r="15675" spans="28:31" ht="13" x14ac:dyDescent="0.3">
      <c r="AB15675"/>
      <c r="AC15675"/>
      <c r="AD15675"/>
      <c r="AE15675"/>
    </row>
    <row r="15676" spans="28:31" ht="13" x14ac:dyDescent="0.3">
      <c r="AB15676"/>
      <c r="AC15676"/>
      <c r="AD15676"/>
      <c r="AE15676"/>
    </row>
    <row r="15677" spans="28:31" ht="13" x14ac:dyDescent="0.3">
      <c r="AB15677"/>
      <c r="AC15677"/>
      <c r="AD15677"/>
      <c r="AE15677"/>
    </row>
    <row r="15678" spans="28:31" ht="13" x14ac:dyDescent="0.3">
      <c r="AB15678"/>
      <c r="AC15678"/>
      <c r="AD15678"/>
      <c r="AE15678"/>
    </row>
    <row r="15679" spans="28:31" ht="13" x14ac:dyDescent="0.3">
      <c r="AB15679"/>
      <c r="AC15679"/>
      <c r="AD15679"/>
      <c r="AE15679"/>
    </row>
    <row r="15680" spans="28:31" ht="13" x14ac:dyDescent="0.3">
      <c r="AB15680"/>
      <c r="AC15680"/>
      <c r="AD15680"/>
      <c r="AE15680"/>
    </row>
    <row r="15681" spans="28:31" ht="13" x14ac:dyDescent="0.3">
      <c r="AB15681"/>
      <c r="AC15681"/>
      <c r="AD15681"/>
      <c r="AE15681"/>
    </row>
    <row r="15682" spans="28:31" ht="13" x14ac:dyDescent="0.3">
      <c r="AB15682"/>
      <c r="AC15682"/>
      <c r="AD15682"/>
      <c r="AE15682"/>
    </row>
    <row r="15683" spans="28:31" ht="13" x14ac:dyDescent="0.3">
      <c r="AB15683"/>
      <c r="AC15683"/>
      <c r="AD15683"/>
      <c r="AE15683"/>
    </row>
    <row r="15684" spans="28:31" ht="13" x14ac:dyDescent="0.3">
      <c r="AB15684"/>
      <c r="AC15684"/>
      <c r="AD15684"/>
      <c r="AE15684"/>
    </row>
    <row r="15685" spans="28:31" ht="13" x14ac:dyDescent="0.3">
      <c r="AB15685"/>
      <c r="AC15685"/>
      <c r="AD15685"/>
      <c r="AE15685"/>
    </row>
    <row r="15686" spans="28:31" ht="13" x14ac:dyDescent="0.3">
      <c r="AB15686"/>
      <c r="AC15686"/>
      <c r="AD15686"/>
      <c r="AE15686"/>
    </row>
    <row r="15687" spans="28:31" ht="13" x14ac:dyDescent="0.3">
      <c r="AB15687"/>
      <c r="AC15687"/>
      <c r="AD15687"/>
      <c r="AE15687"/>
    </row>
    <row r="15688" spans="28:31" ht="13" x14ac:dyDescent="0.3">
      <c r="AB15688"/>
      <c r="AC15688"/>
      <c r="AD15688"/>
      <c r="AE15688"/>
    </row>
    <row r="15689" spans="28:31" ht="13" x14ac:dyDescent="0.3">
      <c r="AB15689"/>
      <c r="AC15689"/>
      <c r="AD15689"/>
      <c r="AE15689"/>
    </row>
    <row r="15690" spans="28:31" ht="13" x14ac:dyDescent="0.3">
      <c r="AB15690"/>
      <c r="AC15690"/>
      <c r="AD15690"/>
      <c r="AE15690"/>
    </row>
    <row r="15691" spans="28:31" ht="13" x14ac:dyDescent="0.3">
      <c r="AB15691"/>
      <c r="AC15691"/>
      <c r="AD15691"/>
      <c r="AE15691"/>
    </row>
    <row r="15692" spans="28:31" ht="13" x14ac:dyDescent="0.3">
      <c r="AB15692"/>
      <c r="AC15692"/>
      <c r="AD15692"/>
      <c r="AE15692"/>
    </row>
    <row r="15693" spans="28:31" ht="13" x14ac:dyDescent="0.3">
      <c r="AB15693"/>
      <c r="AC15693"/>
      <c r="AD15693"/>
      <c r="AE15693"/>
    </row>
    <row r="15694" spans="28:31" ht="13" x14ac:dyDescent="0.3">
      <c r="AB15694"/>
      <c r="AC15694"/>
      <c r="AD15694"/>
      <c r="AE15694"/>
    </row>
    <row r="15695" spans="28:31" ht="13" x14ac:dyDescent="0.3">
      <c r="AB15695"/>
      <c r="AC15695"/>
      <c r="AD15695"/>
      <c r="AE15695"/>
    </row>
    <row r="15696" spans="28:31" ht="13" x14ac:dyDescent="0.3">
      <c r="AB15696"/>
      <c r="AC15696"/>
      <c r="AD15696"/>
      <c r="AE15696"/>
    </row>
    <row r="15697" spans="28:31" ht="13" x14ac:dyDescent="0.3">
      <c r="AB15697"/>
      <c r="AC15697"/>
      <c r="AD15697"/>
      <c r="AE15697"/>
    </row>
    <row r="15698" spans="28:31" ht="13" x14ac:dyDescent="0.3">
      <c r="AB15698"/>
      <c r="AC15698"/>
      <c r="AD15698"/>
      <c r="AE15698"/>
    </row>
    <row r="15699" spans="28:31" ht="13" x14ac:dyDescent="0.3">
      <c r="AB15699"/>
      <c r="AC15699"/>
      <c r="AD15699"/>
      <c r="AE15699"/>
    </row>
    <row r="15700" spans="28:31" ht="13" x14ac:dyDescent="0.3">
      <c r="AB15700"/>
      <c r="AC15700"/>
      <c r="AD15700"/>
      <c r="AE15700"/>
    </row>
    <row r="15701" spans="28:31" ht="13" x14ac:dyDescent="0.3">
      <c r="AB15701"/>
      <c r="AC15701"/>
      <c r="AD15701"/>
      <c r="AE15701"/>
    </row>
    <row r="15702" spans="28:31" ht="13" x14ac:dyDescent="0.3">
      <c r="AB15702"/>
      <c r="AC15702"/>
      <c r="AD15702"/>
      <c r="AE15702"/>
    </row>
    <row r="15703" spans="28:31" ht="13" x14ac:dyDescent="0.3">
      <c r="AB15703"/>
      <c r="AC15703"/>
      <c r="AD15703"/>
      <c r="AE15703"/>
    </row>
    <row r="15704" spans="28:31" ht="13" x14ac:dyDescent="0.3">
      <c r="AB15704"/>
      <c r="AC15704"/>
      <c r="AD15704"/>
      <c r="AE15704"/>
    </row>
    <row r="15705" spans="28:31" ht="13" x14ac:dyDescent="0.3">
      <c r="AB15705"/>
      <c r="AC15705"/>
      <c r="AD15705"/>
      <c r="AE15705"/>
    </row>
    <row r="15706" spans="28:31" ht="13" x14ac:dyDescent="0.3">
      <c r="AB15706"/>
      <c r="AC15706"/>
      <c r="AD15706"/>
      <c r="AE15706"/>
    </row>
    <row r="15707" spans="28:31" ht="13" x14ac:dyDescent="0.3">
      <c r="AB15707"/>
      <c r="AC15707"/>
      <c r="AD15707"/>
      <c r="AE15707"/>
    </row>
    <row r="15708" spans="28:31" ht="13" x14ac:dyDescent="0.3">
      <c r="AB15708"/>
      <c r="AC15708"/>
      <c r="AD15708"/>
      <c r="AE15708"/>
    </row>
    <row r="15709" spans="28:31" ht="13" x14ac:dyDescent="0.3">
      <c r="AB15709"/>
      <c r="AC15709"/>
      <c r="AD15709"/>
      <c r="AE15709"/>
    </row>
    <row r="15710" spans="28:31" ht="13" x14ac:dyDescent="0.3">
      <c r="AB15710"/>
      <c r="AC15710"/>
      <c r="AD15710"/>
      <c r="AE15710"/>
    </row>
    <row r="15711" spans="28:31" ht="13" x14ac:dyDescent="0.3">
      <c r="AB15711"/>
      <c r="AC15711"/>
      <c r="AD15711"/>
      <c r="AE15711"/>
    </row>
    <row r="15712" spans="28:31" ht="13" x14ac:dyDescent="0.3">
      <c r="AB15712"/>
      <c r="AC15712"/>
      <c r="AD15712"/>
      <c r="AE15712"/>
    </row>
    <row r="15713" spans="28:31" ht="13" x14ac:dyDescent="0.3">
      <c r="AB15713"/>
      <c r="AC15713"/>
      <c r="AD15713"/>
      <c r="AE15713"/>
    </row>
    <row r="15714" spans="28:31" ht="13" x14ac:dyDescent="0.3">
      <c r="AB15714"/>
      <c r="AC15714"/>
      <c r="AD15714"/>
      <c r="AE15714"/>
    </row>
    <row r="15715" spans="28:31" ht="13" x14ac:dyDescent="0.3">
      <c r="AB15715"/>
      <c r="AC15715"/>
      <c r="AD15715"/>
      <c r="AE15715"/>
    </row>
    <row r="15716" spans="28:31" ht="13" x14ac:dyDescent="0.3">
      <c r="AB15716"/>
      <c r="AC15716"/>
      <c r="AD15716"/>
      <c r="AE15716"/>
    </row>
    <row r="15717" spans="28:31" ht="13" x14ac:dyDescent="0.3">
      <c r="AB15717"/>
      <c r="AC15717"/>
      <c r="AD15717"/>
      <c r="AE15717"/>
    </row>
    <row r="15718" spans="28:31" ht="13" x14ac:dyDescent="0.3">
      <c r="AB15718"/>
      <c r="AC15718"/>
      <c r="AD15718"/>
      <c r="AE15718"/>
    </row>
    <row r="15719" spans="28:31" ht="13" x14ac:dyDescent="0.3">
      <c r="AB15719"/>
      <c r="AC15719"/>
      <c r="AD15719"/>
      <c r="AE15719"/>
    </row>
    <row r="15720" spans="28:31" ht="13" x14ac:dyDescent="0.3">
      <c r="AB15720"/>
      <c r="AC15720"/>
      <c r="AD15720"/>
      <c r="AE15720"/>
    </row>
    <row r="15721" spans="28:31" ht="13" x14ac:dyDescent="0.3">
      <c r="AB15721"/>
      <c r="AC15721"/>
      <c r="AD15721"/>
      <c r="AE15721"/>
    </row>
    <row r="15722" spans="28:31" ht="13" x14ac:dyDescent="0.3">
      <c r="AB15722"/>
      <c r="AC15722"/>
      <c r="AD15722"/>
      <c r="AE15722"/>
    </row>
    <row r="15723" spans="28:31" ht="13" x14ac:dyDescent="0.3">
      <c r="AB15723"/>
      <c r="AC15723"/>
      <c r="AD15723"/>
      <c r="AE15723"/>
    </row>
    <row r="15724" spans="28:31" ht="13" x14ac:dyDescent="0.3">
      <c r="AB15724"/>
      <c r="AC15724"/>
      <c r="AD15724"/>
      <c r="AE15724"/>
    </row>
    <row r="15725" spans="28:31" ht="13" x14ac:dyDescent="0.3">
      <c r="AB15725"/>
      <c r="AC15725"/>
      <c r="AD15725"/>
      <c r="AE15725"/>
    </row>
    <row r="15726" spans="28:31" ht="13" x14ac:dyDescent="0.3">
      <c r="AB15726"/>
      <c r="AC15726"/>
      <c r="AD15726"/>
      <c r="AE15726"/>
    </row>
    <row r="15727" spans="28:31" ht="13" x14ac:dyDescent="0.3">
      <c r="AB15727"/>
      <c r="AC15727"/>
      <c r="AD15727"/>
      <c r="AE15727"/>
    </row>
    <row r="15728" spans="28:31" ht="13" x14ac:dyDescent="0.3">
      <c r="AB15728"/>
      <c r="AC15728"/>
      <c r="AD15728"/>
      <c r="AE15728"/>
    </row>
    <row r="15729" spans="28:31" ht="13" x14ac:dyDescent="0.3">
      <c r="AB15729"/>
      <c r="AC15729"/>
      <c r="AD15729"/>
      <c r="AE15729"/>
    </row>
    <row r="15730" spans="28:31" ht="13" x14ac:dyDescent="0.3">
      <c r="AB15730"/>
      <c r="AC15730"/>
      <c r="AD15730"/>
      <c r="AE15730"/>
    </row>
    <row r="15731" spans="28:31" ht="13" x14ac:dyDescent="0.3">
      <c r="AB15731"/>
      <c r="AC15731"/>
      <c r="AD15731"/>
      <c r="AE15731"/>
    </row>
    <row r="15732" spans="28:31" ht="13" x14ac:dyDescent="0.3">
      <c r="AB15732"/>
      <c r="AC15732"/>
      <c r="AD15732"/>
      <c r="AE15732"/>
    </row>
    <row r="15733" spans="28:31" ht="13" x14ac:dyDescent="0.3">
      <c r="AB15733"/>
      <c r="AC15733"/>
      <c r="AD15733"/>
      <c r="AE15733"/>
    </row>
    <row r="15734" spans="28:31" ht="13" x14ac:dyDescent="0.3">
      <c r="AB15734"/>
      <c r="AC15734"/>
      <c r="AD15734"/>
      <c r="AE15734"/>
    </row>
    <row r="15735" spans="28:31" ht="13" x14ac:dyDescent="0.3">
      <c r="AB15735"/>
      <c r="AC15735"/>
      <c r="AD15735"/>
      <c r="AE15735"/>
    </row>
    <row r="15736" spans="28:31" ht="13" x14ac:dyDescent="0.3">
      <c r="AB15736"/>
      <c r="AC15736"/>
      <c r="AD15736"/>
      <c r="AE15736"/>
    </row>
    <row r="15737" spans="28:31" ht="13" x14ac:dyDescent="0.3">
      <c r="AB15737"/>
      <c r="AC15737"/>
      <c r="AD15737"/>
      <c r="AE15737"/>
    </row>
    <row r="15738" spans="28:31" ht="13" x14ac:dyDescent="0.3">
      <c r="AB15738"/>
      <c r="AC15738"/>
      <c r="AD15738"/>
      <c r="AE15738"/>
    </row>
    <row r="15739" spans="28:31" ht="13" x14ac:dyDescent="0.3">
      <c r="AB15739"/>
      <c r="AC15739"/>
      <c r="AD15739"/>
      <c r="AE15739"/>
    </row>
    <row r="15740" spans="28:31" ht="13" x14ac:dyDescent="0.3">
      <c r="AB15740"/>
      <c r="AC15740"/>
      <c r="AD15740"/>
      <c r="AE15740"/>
    </row>
    <row r="15741" spans="28:31" ht="13" x14ac:dyDescent="0.3">
      <c r="AB15741"/>
      <c r="AC15741"/>
      <c r="AD15741"/>
      <c r="AE15741"/>
    </row>
    <row r="15742" spans="28:31" ht="13" x14ac:dyDescent="0.3">
      <c r="AB15742"/>
      <c r="AC15742"/>
      <c r="AD15742"/>
      <c r="AE15742"/>
    </row>
    <row r="15743" spans="28:31" ht="13" x14ac:dyDescent="0.3">
      <c r="AB15743"/>
      <c r="AC15743"/>
      <c r="AD15743"/>
      <c r="AE15743"/>
    </row>
    <row r="15744" spans="28:31" ht="13" x14ac:dyDescent="0.3">
      <c r="AB15744"/>
      <c r="AC15744"/>
      <c r="AD15744"/>
      <c r="AE15744"/>
    </row>
    <row r="15745" spans="28:31" ht="13" x14ac:dyDescent="0.3">
      <c r="AB15745"/>
      <c r="AC15745"/>
      <c r="AD15745"/>
      <c r="AE15745"/>
    </row>
    <row r="15746" spans="28:31" ht="13" x14ac:dyDescent="0.3">
      <c r="AB15746"/>
      <c r="AC15746"/>
      <c r="AD15746"/>
      <c r="AE15746"/>
    </row>
    <row r="15747" spans="28:31" ht="13" x14ac:dyDescent="0.3">
      <c r="AB15747"/>
      <c r="AC15747"/>
      <c r="AD15747"/>
      <c r="AE15747"/>
    </row>
    <row r="15748" spans="28:31" ht="13" x14ac:dyDescent="0.3">
      <c r="AB15748"/>
      <c r="AC15748"/>
      <c r="AD15748"/>
      <c r="AE15748"/>
    </row>
    <row r="15749" spans="28:31" ht="13" x14ac:dyDescent="0.3">
      <c r="AB15749"/>
      <c r="AC15749"/>
      <c r="AD15749"/>
      <c r="AE15749"/>
    </row>
    <row r="15750" spans="28:31" ht="13" x14ac:dyDescent="0.3">
      <c r="AB15750"/>
      <c r="AC15750"/>
      <c r="AD15750"/>
      <c r="AE15750"/>
    </row>
    <row r="15751" spans="28:31" ht="13" x14ac:dyDescent="0.3">
      <c r="AB15751"/>
      <c r="AC15751"/>
      <c r="AD15751"/>
      <c r="AE15751"/>
    </row>
    <row r="15752" spans="28:31" ht="13" x14ac:dyDescent="0.3">
      <c r="AB15752"/>
      <c r="AC15752"/>
      <c r="AD15752"/>
      <c r="AE15752"/>
    </row>
    <row r="15753" spans="28:31" ht="13" x14ac:dyDescent="0.3">
      <c r="AB15753"/>
      <c r="AC15753"/>
      <c r="AD15753"/>
      <c r="AE15753"/>
    </row>
    <row r="15754" spans="28:31" ht="13" x14ac:dyDescent="0.3">
      <c r="AB15754"/>
      <c r="AC15754"/>
      <c r="AD15754"/>
      <c r="AE15754"/>
    </row>
    <row r="15755" spans="28:31" ht="13" x14ac:dyDescent="0.3">
      <c r="AB15755"/>
      <c r="AC15755"/>
      <c r="AD15755"/>
      <c r="AE15755"/>
    </row>
    <row r="15756" spans="28:31" ht="13" x14ac:dyDescent="0.3">
      <c r="AB15756"/>
      <c r="AC15756"/>
      <c r="AD15756"/>
      <c r="AE15756"/>
    </row>
    <row r="15757" spans="28:31" ht="13" x14ac:dyDescent="0.3">
      <c r="AB15757"/>
      <c r="AC15757"/>
      <c r="AD15757"/>
      <c r="AE15757"/>
    </row>
    <row r="15758" spans="28:31" ht="13" x14ac:dyDescent="0.3">
      <c r="AB15758"/>
      <c r="AC15758"/>
      <c r="AD15758"/>
      <c r="AE15758"/>
    </row>
    <row r="15759" spans="28:31" ht="13" x14ac:dyDescent="0.3">
      <c r="AB15759"/>
      <c r="AC15759"/>
      <c r="AD15759"/>
      <c r="AE15759"/>
    </row>
    <row r="15760" spans="28:31" ht="13" x14ac:dyDescent="0.3">
      <c r="AB15760"/>
      <c r="AC15760"/>
      <c r="AD15760"/>
      <c r="AE15760"/>
    </row>
    <row r="15761" spans="28:31" ht="13" x14ac:dyDescent="0.3">
      <c r="AB15761"/>
      <c r="AC15761"/>
      <c r="AD15761"/>
      <c r="AE15761"/>
    </row>
    <row r="15762" spans="28:31" ht="13" x14ac:dyDescent="0.3">
      <c r="AB15762"/>
      <c r="AC15762"/>
      <c r="AD15762"/>
      <c r="AE15762"/>
    </row>
    <row r="15763" spans="28:31" ht="13" x14ac:dyDescent="0.3">
      <c r="AB15763"/>
      <c r="AC15763"/>
      <c r="AD15763"/>
      <c r="AE15763"/>
    </row>
    <row r="15764" spans="28:31" ht="13" x14ac:dyDescent="0.3">
      <c r="AB15764"/>
      <c r="AC15764"/>
      <c r="AD15764"/>
      <c r="AE15764"/>
    </row>
    <row r="15765" spans="28:31" ht="13" x14ac:dyDescent="0.3">
      <c r="AB15765"/>
      <c r="AC15765"/>
      <c r="AD15765"/>
      <c r="AE15765"/>
    </row>
    <row r="15766" spans="28:31" ht="13" x14ac:dyDescent="0.3">
      <c r="AB15766"/>
      <c r="AC15766"/>
      <c r="AD15766"/>
      <c r="AE15766"/>
    </row>
    <row r="15767" spans="28:31" ht="13" x14ac:dyDescent="0.3">
      <c r="AB15767"/>
      <c r="AC15767"/>
      <c r="AD15767"/>
      <c r="AE15767"/>
    </row>
    <row r="15768" spans="28:31" ht="13" x14ac:dyDescent="0.3">
      <c r="AB15768"/>
      <c r="AC15768"/>
      <c r="AD15768"/>
      <c r="AE15768"/>
    </row>
    <row r="15769" spans="28:31" ht="13" x14ac:dyDescent="0.3">
      <c r="AB15769"/>
      <c r="AC15769"/>
      <c r="AD15769"/>
      <c r="AE15769"/>
    </row>
    <row r="15770" spans="28:31" ht="13" x14ac:dyDescent="0.3">
      <c r="AB15770"/>
      <c r="AC15770"/>
      <c r="AD15770"/>
      <c r="AE15770"/>
    </row>
    <row r="15771" spans="28:31" ht="13" x14ac:dyDescent="0.3">
      <c r="AB15771"/>
      <c r="AC15771"/>
      <c r="AD15771"/>
      <c r="AE15771"/>
    </row>
    <row r="15772" spans="28:31" ht="13" x14ac:dyDescent="0.3">
      <c r="AB15772"/>
      <c r="AC15772"/>
      <c r="AD15772"/>
      <c r="AE15772"/>
    </row>
    <row r="15773" spans="28:31" ht="13" x14ac:dyDescent="0.3">
      <c r="AB15773"/>
      <c r="AC15773"/>
      <c r="AD15773"/>
      <c r="AE15773"/>
    </row>
    <row r="15774" spans="28:31" ht="13" x14ac:dyDescent="0.3">
      <c r="AB15774"/>
      <c r="AC15774"/>
      <c r="AD15774"/>
      <c r="AE15774"/>
    </row>
    <row r="15775" spans="28:31" ht="13" x14ac:dyDescent="0.3">
      <c r="AB15775"/>
      <c r="AC15775"/>
      <c r="AD15775"/>
      <c r="AE15775"/>
    </row>
    <row r="15776" spans="28:31" ht="13" x14ac:dyDescent="0.3">
      <c r="AB15776"/>
      <c r="AC15776"/>
      <c r="AD15776"/>
      <c r="AE15776"/>
    </row>
    <row r="15777" spans="28:31" ht="13" x14ac:dyDescent="0.3">
      <c r="AB15777"/>
      <c r="AC15777"/>
      <c r="AD15777"/>
      <c r="AE15777"/>
    </row>
    <row r="15778" spans="28:31" ht="13" x14ac:dyDescent="0.3">
      <c r="AB15778"/>
      <c r="AC15778"/>
      <c r="AD15778"/>
      <c r="AE15778"/>
    </row>
    <row r="15779" spans="28:31" ht="13" x14ac:dyDescent="0.3">
      <c r="AB15779"/>
      <c r="AC15779"/>
      <c r="AD15779"/>
      <c r="AE15779"/>
    </row>
    <row r="15780" spans="28:31" ht="13" x14ac:dyDescent="0.3">
      <c r="AB15780"/>
      <c r="AC15780"/>
      <c r="AD15780"/>
      <c r="AE15780"/>
    </row>
    <row r="15781" spans="28:31" ht="13" x14ac:dyDescent="0.3">
      <c r="AB15781"/>
      <c r="AC15781"/>
      <c r="AD15781"/>
      <c r="AE15781"/>
    </row>
    <row r="15782" spans="28:31" ht="13" x14ac:dyDescent="0.3">
      <c r="AB15782"/>
      <c r="AC15782"/>
      <c r="AD15782"/>
      <c r="AE15782"/>
    </row>
    <row r="15783" spans="28:31" ht="13" x14ac:dyDescent="0.3">
      <c r="AB15783"/>
      <c r="AC15783"/>
      <c r="AD15783"/>
      <c r="AE15783"/>
    </row>
    <row r="15784" spans="28:31" ht="13" x14ac:dyDescent="0.3">
      <c r="AB15784"/>
      <c r="AC15784"/>
      <c r="AD15784"/>
      <c r="AE15784"/>
    </row>
    <row r="15785" spans="28:31" ht="13" x14ac:dyDescent="0.3">
      <c r="AB15785"/>
      <c r="AC15785"/>
      <c r="AD15785"/>
      <c r="AE15785"/>
    </row>
    <row r="15786" spans="28:31" ht="13" x14ac:dyDescent="0.3">
      <c r="AB15786"/>
      <c r="AC15786"/>
      <c r="AD15786"/>
      <c r="AE15786"/>
    </row>
    <row r="15787" spans="28:31" ht="13" x14ac:dyDescent="0.3">
      <c r="AB15787"/>
      <c r="AC15787"/>
      <c r="AD15787"/>
      <c r="AE15787"/>
    </row>
    <row r="15788" spans="28:31" ht="13" x14ac:dyDescent="0.3">
      <c r="AB15788"/>
      <c r="AC15788"/>
      <c r="AD15788"/>
      <c r="AE15788"/>
    </row>
    <row r="15789" spans="28:31" ht="13" x14ac:dyDescent="0.3">
      <c r="AB15789"/>
      <c r="AC15789"/>
      <c r="AD15789"/>
      <c r="AE15789"/>
    </row>
    <row r="15790" spans="28:31" ht="13" x14ac:dyDescent="0.3">
      <c r="AB15790"/>
      <c r="AC15790"/>
      <c r="AD15790"/>
      <c r="AE15790"/>
    </row>
    <row r="15791" spans="28:31" ht="13" x14ac:dyDescent="0.3">
      <c r="AB15791"/>
      <c r="AC15791"/>
      <c r="AD15791"/>
      <c r="AE15791"/>
    </row>
    <row r="15792" spans="28:31" ht="13" x14ac:dyDescent="0.3">
      <c r="AB15792"/>
      <c r="AC15792"/>
      <c r="AD15792"/>
      <c r="AE15792"/>
    </row>
    <row r="15793" spans="28:31" ht="13" x14ac:dyDescent="0.3">
      <c r="AB15793"/>
      <c r="AC15793"/>
      <c r="AD15793"/>
      <c r="AE15793"/>
    </row>
    <row r="15794" spans="28:31" ht="13" x14ac:dyDescent="0.3">
      <c r="AB15794"/>
      <c r="AC15794"/>
      <c r="AD15794"/>
      <c r="AE15794"/>
    </row>
    <row r="15795" spans="28:31" ht="13" x14ac:dyDescent="0.3">
      <c r="AB15795"/>
      <c r="AC15795"/>
      <c r="AD15795"/>
      <c r="AE15795"/>
    </row>
    <row r="15796" spans="28:31" ht="13" x14ac:dyDescent="0.3">
      <c r="AB15796"/>
      <c r="AC15796"/>
      <c r="AD15796"/>
      <c r="AE15796"/>
    </row>
    <row r="15797" spans="28:31" ht="13" x14ac:dyDescent="0.3">
      <c r="AB15797"/>
      <c r="AC15797"/>
      <c r="AD15797"/>
      <c r="AE15797"/>
    </row>
    <row r="15798" spans="28:31" ht="13" x14ac:dyDescent="0.3">
      <c r="AB15798"/>
      <c r="AC15798"/>
      <c r="AD15798"/>
      <c r="AE15798"/>
    </row>
    <row r="15799" spans="28:31" ht="13" x14ac:dyDescent="0.3">
      <c r="AB15799"/>
      <c r="AC15799"/>
      <c r="AD15799"/>
      <c r="AE15799"/>
    </row>
    <row r="15800" spans="28:31" ht="13" x14ac:dyDescent="0.3">
      <c r="AB15800"/>
      <c r="AC15800"/>
      <c r="AD15800"/>
      <c r="AE15800"/>
    </row>
    <row r="15801" spans="28:31" ht="13" x14ac:dyDescent="0.3">
      <c r="AB15801"/>
      <c r="AC15801"/>
      <c r="AD15801"/>
      <c r="AE15801"/>
    </row>
    <row r="15802" spans="28:31" ht="13" x14ac:dyDescent="0.3">
      <c r="AB15802"/>
      <c r="AC15802"/>
      <c r="AD15802"/>
      <c r="AE15802"/>
    </row>
    <row r="15803" spans="28:31" ht="13" x14ac:dyDescent="0.3">
      <c r="AB15803"/>
      <c r="AC15803"/>
      <c r="AD15803"/>
      <c r="AE15803"/>
    </row>
    <row r="15804" spans="28:31" ht="13" x14ac:dyDescent="0.3">
      <c r="AB15804"/>
      <c r="AC15804"/>
      <c r="AD15804"/>
      <c r="AE15804"/>
    </row>
    <row r="15805" spans="28:31" ht="13" x14ac:dyDescent="0.3">
      <c r="AB15805"/>
      <c r="AC15805"/>
      <c r="AD15805"/>
      <c r="AE15805"/>
    </row>
    <row r="15806" spans="28:31" ht="13" x14ac:dyDescent="0.3">
      <c r="AB15806"/>
      <c r="AC15806"/>
      <c r="AD15806"/>
      <c r="AE15806"/>
    </row>
    <row r="15807" spans="28:31" ht="13" x14ac:dyDescent="0.3">
      <c r="AB15807"/>
      <c r="AC15807"/>
      <c r="AD15807"/>
      <c r="AE15807"/>
    </row>
    <row r="15808" spans="28:31" ht="13" x14ac:dyDescent="0.3">
      <c r="AB15808"/>
      <c r="AC15808"/>
      <c r="AD15808"/>
      <c r="AE15808"/>
    </row>
    <row r="15809" spans="28:31" ht="13" x14ac:dyDescent="0.3">
      <c r="AB15809"/>
      <c r="AC15809"/>
      <c r="AD15809"/>
      <c r="AE15809"/>
    </row>
    <row r="15810" spans="28:31" ht="13" x14ac:dyDescent="0.3">
      <c r="AB15810"/>
      <c r="AC15810"/>
      <c r="AD15810"/>
      <c r="AE15810"/>
    </row>
    <row r="15811" spans="28:31" ht="13" x14ac:dyDescent="0.3">
      <c r="AB15811"/>
      <c r="AC15811"/>
      <c r="AD15811"/>
      <c r="AE15811"/>
    </row>
    <row r="15812" spans="28:31" ht="13" x14ac:dyDescent="0.3">
      <c r="AB15812"/>
      <c r="AC15812"/>
      <c r="AD15812"/>
      <c r="AE15812"/>
    </row>
    <row r="15813" spans="28:31" ht="13" x14ac:dyDescent="0.3">
      <c r="AB15813"/>
      <c r="AC15813"/>
      <c r="AD15813"/>
      <c r="AE15813"/>
    </row>
    <row r="15814" spans="28:31" ht="13" x14ac:dyDescent="0.3">
      <c r="AB15814"/>
      <c r="AC15814"/>
      <c r="AD15814"/>
      <c r="AE15814"/>
    </row>
    <row r="15815" spans="28:31" ht="13" x14ac:dyDescent="0.3">
      <c r="AB15815"/>
      <c r="AC15815"/>
      <c r="AD15815"/>
      <c r="AE15815"/>
    </row>
    <row r="15816" spans="28:31" ht="13" x14ac:dyDescent="0.3">
      <c r="AB15816"/>
      <c r="AC15816"/>
      <c r="AD15816"/>
      <c r="AE15816"/>
    </row>
    <row r="15817" spans="28:31" ht="13" x14ac:dyDescent="0.3">
      <c r="AB15817"/>
      <c r="AC15817"/>
      <c r="AD15817"/>
      <c r="AE15817"/>
    </row>
    <row r="15818" spans="28:31" ht="13" x14ac:dyDescent="0.3">
      <c r="AB15818"/>
      <c r="AC15818"/>
      <c r="AD15818"/>
      <c r="AE15818"/>
    </row>
    <row r="15819" spans="28:31" ht="13" x14ac:dyDescent="0.3">
      <c r="AB15819"/>
      <c r="AC15819"/>
      <c r="AD15819"/>
      <c r="AE15819"/>
    </row>
    <row r="15820" spans="28:31" ht="13" x14ac:dyDescent="0.3">
      <c r="AB15820"/>
      <c r="AC15820"/>
      <c r="AD15820"/>
      <c r="AE15820"/>
    </row>
    <row r="15821" spans="28:31" ht="13" x14ac:dyDescent="0.3">
      <c r="AB15821"/>
      <c r="AC15821"/>
      <c r="AD15821"/>
      <c r="AE15821"/>
    </row>
    <row r="15822" spans="28:31" ht="13" x14ac:dyDescent="0.3">
      <c r="AB15822"/>
      <c r="AC15822"/>
      <c r="AD15822"/>
      <c r="AE15822"/>
    </row>
    <row r="15823" spans="28:31" ht="13" x14ac:dyDescent="0.3">
      <c r="AB15823"/>
      <c r="AC15823"/>
      <c r="AD15823"/>
      <c r="AE15823"/>
    </row>
    <row r="15824" spans="28:31" ht="13" x14ac:dyDescent="0.3">
      <c r="AB15824"/>
      <c r="AC15824"/>
      <c r="AD15824"/>
      <c r="AE15824"/>
    </row>
    <row r="15825" spans="28:31" ht="13" x14ac:dyDescent="0.3">
      <c r="AB15825"/>
      <c r="AC15825"/>
      <c r="AD15825"/>
      <c r="AE15825"/>
    </row>
    <row r="15826" spans="28:31" ht="13" x14ac:dyDescent="0.3">
      <c r="AB15826"/>
      <c r="AC15826"/>
      <c r="AD15826"/>
      <c r="AE15826"/>
    </row>
    <row r="15827" spans="28:31" ht="13" x14ac:dyDescent="0.3">
      <c r="AB15827"/>
      <c r="AC15827"/>
      <c r="AD15827"/>
      <c r="AE15827"/>
    </row>
    <row r="15828" spans="28:31" ht="13" x14ac:dyDescent="0.3">
      <c r="AB15828"/>
      <c r="AC15828"/>
      <c r="AD15828"/>
      <c r="AE15828"/>
    </row>
    <row r="15829" spans="28:31" ht="13" x14ac:dyDescent="0.3">
      <c r="AB15829"/>
      <c r="AC15829"/>
      <c r="AD15829"/>
      <c r="AE15829"/>
    </row>
    <row r="15830" spans="28:31" ht="13" x14ac:dyDescent="0.3">
      <c r="AB15830"/>
      <c r="AC15830"/>
      <c r="AD15830"/>
      <c r="AE15830"/>
    </row>
    <row r="15831" spans="28:31" ht="13" x14ac:dyDescent="0.3">
      <c r="AB15831"/>
      <c r="AC15831"/>
      <c r="AD15831"/>
      <c r="AE15831"/>
    </row>
    <row r="15832" spans="28:31" ht="13" x14ac:dyDescent="0.3">
      <c r="AB15832"/>
      <c r="AC15832"/>
      <c r="AD15832"/>
      <c r="AE15832"/>
    </row>
    <row r="15833" spans="28:31" ht="13" x14ac:dyDescent="0.3">
      <c r="AB15833"/>
      <c r="AC15833"/>
      <c r="AD15833"/>
      <c r="AE15833"/>
    </row>
    <row r="15834" spans="28:31" ht="13" x14ac:dyDescent="0.3">
      <c r="AB15834"/>
      <c r="AC15834"/>
      <c r="AD15834"/>
      <c r="AE15834"/>
    </row>
    <row r="15835" spans="28:31" ht="13" x14ac:dyDescent="0.3">
      <c r="AB15835"/>
      <c r="AC15835"/>
      <c r="AD15835"/>
      <c r="AE15835"/>
    </row>
    <row r="15836" spans="28:31" ht="13" x14ac:dyDescent="0.3">
      <c r="AB15836"/>
      <c r="AC15836"/>
      <c r="AD15836"/>
      <c r="AE15836"/>
    </row>
    <row r="15837" spans="28:31" ht="13" x14ac:dyDescent="0.3">
      <c r="AB15837"/>
      <c r="AC15837"/>
      <c r="AD15837"/>
      <c r="AE15837"/>
    </row>
    <row r="15838" spans="28:31" ht="13" x14ac:dyDescent="0.3">
      <c r="AB15838"/>
      <c r="AC15838"/>
      <c r="AD15838"/>
      <c r="AE15838"/>
    </row>
    <row r="15839" spans="28:31" ht="13" x14ac:dyDescent="0.3">
      <c r="AB15839"/>
      <c r="AC15839"/>
      <c r="AD15839"/>
      <c r="AE15839"/>
    </row>
    <row r="15840" spans="28:31" ht="13" x14ac:dyDescent="0.3">
      <c r="AB15840"/>
      <c r="AC15840"/>
      <c r="AD15840"/>
      <c r="AE15840"/>
    </row>
    <row r="15841" spans="28:31" ht="13" x14ac:dyDescent="0.3">
      <c r="AB15841"/>
      <c r="AC15841"/>
      <c r="AD15841"/>
      <c r="AE15841"/>
    </row>
    <row r="15842" spans="28:31" ht="13" x14ac:dyDescent="0.3">
      <c r="AB15842"/>
      <c r="AC15842"/>
      <c r="AD15842"/>
      <c r="AE15842"/>
    </row>
    <row r="15843" spans="28:31" ht="13" x14ac:dyDescent="0.3">
      <c r="AB15843"/>
      <c r="AC15843"/>
      <c r="AD15843"/>
      <c r="AE15843"/>
    </row>
    <row r="15844" spans="28:31" ht="13" x14ac:dyDescent="0.3">
      <c r="AB15844"/>
      <c r="AC15844"/>
      <c r="AD15844"/>
      <c r="AE15844"/>
    </row>
    <row r="15845" spans="28:31" ht="13" x14ac:dyDescent="0.3">
      <c r="AB15845"/>
      <c r="AC15845"/>
      <c r="AD15845"/>
      <c r="AE15845"/>
    </row>
    <row r="15846" spans="28:31" ht="13" x14ac:dyDescent="0.3">
      <c r="AB15846"/>
      <c r="AC15846"/>
      <c r="AD15846"/>
      <c r="AE15846"/>
    </row>
    <row r="15847" spans="28:31" ht="13" x14ac:dyDescent="0.3">
      <c r="AB15847"/>
      <c r="AC15847"/>
      <c r="AD15847"/>
      <c r="AE15847"/>
    </row>
    <row r="15848" spans="28:31" ht="13" x14ac:dyDescent="0.3">
      <c r="AB15848"/>
      <c r="AC15848"/>
      <c r="AD15848"/>
      <c r="AE15848"/>
    </row>
    <row r="15849" spans="28:31" ht="13" x14ac:dyDescent="0.3">
      <c r="AB15849"/>
      <c r="AC15849"/>
      <c r="AD15849"/>
      <c r="AE15849"/>
    </row>
    <row r="15850" spans="28:31" ht="13" x14ac:dyDescent="0.3">
      <c r="AB15850"/>
      <c r="AC15850"/>
      <c r="AD15850"/>
      <c r="AE15850"/>
    </row>
    <row r="15851" spans="28:31" ht="13" x14ac:dyDescent="0.3">
      <c r="AB15851"/>
      <c r="AC15851"/>
      <c r="AD15851"/>
      <c r="AE15851"/>
    </row>
    <row r="15852" spans="28:31" ht="13" x14ac:dyDescent="0.3">
      <c r="AB15852"/>
      <c r="AC15852"/>
      <c r="AD15852"/>
      <c r="AE15852"/>
    </row>
    <row r="15853" spans="28:31" ht="13" x14ac:dyDescent="0.3">
      <c r="AB15853"/>
      <c r="AC15853"/>
      <c r="AD15853"/>
      <c r="AE15853"/>
    </row>
    <row r="15854" spans="28:31" ht="13" x14ac:dyDescent="0.3">
      <c r="AB15854"/>
      <c r="AC15854"/>
      <c r="AD15854"/>
      <c r="AE15854"/>
    </row>
    <row r="15855" spans="28:31" ht="13" x14ac:dyDescent="0.3">
      <c r="AB15855"/>
      <c r="AC15855"/>
      <c r="AD15855"/>
      <c r="AE15855"/>
    </row>
    <row r="15856" spans="28:31" ht="13" x14ac:dyDescent="0.3">
      <c r="AB15856"/>
      <c r="AC15856"/>
      <c r="AD15856"/>
      <c r="AE15856"/>
    </row>
    <row r="15857" spans="28:31" ht="13" x14ac:dyDescent="0.3">
      <c r="AB15857"/>
      <c r="AC15857"/>
      <c r="AD15857"/>
      <c r="AE15857"/>
    </row>
    <row r="15858" spans="28:31" ht="13" x14ac:dyDescent="0.3">
      <c r="AB15858"/>
      <c r="AC15858"/>
      <c r="AD15858"/>
      <c r="AE15858"/>
    </row>
    <row r="15859" spans="28:31" ht="13" x14ac:dyDescent="0.3">
      <c r="AB15859"/>
      <c r="AC15859"/>
      <c r="AD15859"/>
      <c r="AE15859"/>
    </row>
    <row r="15860" spans="28:31" ht="13" x14ac:dyDescent="0.3">
      <c r="AB15860"/>
      <c r="AC15860"/>
      <c r="AD15860"/>
      <c r="AE15860"/>
    </row>
    <row r="15861" spans="28:31" ht="13" x14ac:dyDescent="0.3">
      <c r="AB15861"/>
      <c r="AC15861"/>
      <c r="AD15861"/>
      <c r="AE15861"/>
    </row>
    <row r="15862" spans="28:31" ht="13" x14ac:dyDescent="0.3">
      <c r="AB15862"/>
      <c r="AC15862"/>
      <c r="AD15862"/>
      <c r="AE15862"/>
    </row>
    <row r="15863" spans="28:31" ht="13" x14ac:dyDescent="0.3">
      <c r="AB15863"/>
      <c r="AC15863"/>
      <c r="AD15863"/>
      <c r="AE15863"/>
    </row>
    <row r="15864" spans="28:31" ht="13" x14ac:dyDescent="0.3">
      <c r="AB15864"/>
      <c r="AC15864"/>
      <c r="AD15864"/>
      <c r="AE15864"/>
    </row>
    <row r="15865" spans="28:31" ht="13" x14ac:dyDescent="0.3">
      <c r="AB15865"/>
      <c r="AC15865"/>
      <c r="AD15865"/>
      <c r="AE15865"/>
    </row>
    <row r="15866" spans="28:31" ht="13" x14ac:dyDescent="0.3">
      <c r="AB15866"/>
      <c r="AC15866"/>
      <c r="AD15866"/>
      <c r="AE15866"/>
    </row>
    <row r="15867" spans="28:31" ht="13" x14ac:dyDescent="0.3">
      <c r="AB15867"/>
      <c r="AC15867"/>
      <c r="AD15867"/>
      <c r="AE15867"/>
    </row>
    <row r="15868" spans="28:31" ht="13" x14ac:dyDescent="0.3">
      <c r="AB15868"/>
      <c r="AC15868"/>
      <c r="AD15868"/>
      <c r="AE15868"/>
    </row>
    <row r="15869" spans="28:31" ht="13" x14ac:dyDescent="0.3">
      <c r="AB15869"/>
      <c r="AC15869"/>
      <c r="AD15869"/>
      <c r="AE15869"/>
    </row>
    <row r="15870" spans="28:31" ht="13" x14ac:dyDescent="0.3">
      <c r="AB15870"/>
      <c r="AC15870"/>
      <c r="AD15870"/>
      <c r="AE15870"/>
    </row>
    <row r="15871" spans="28:31" ht="13" x14ac:dyDescent="0.3">
      <c r="AB15871"/>
      <c r="AC15871"/>
      <c r="AD15871"/>
      <c r="AE15871"/>
    </row>
    <row r="15872" spans="28:31" ht="13" x14ac:dyDescent="0.3">
      <c r="AB15872"/>
      <c r="AC15872"/>
      <c r="AD15872"/>
      <c r="AE15872"/>
    </row>
    <row r="15873" spans="28:31" ht="13" x14ac:dyDescent="0.3">
      <c r="AB15873"/>
      <c r="AC15873"/>
      <c r="AD15873"/>
      <c r="AE15873"/>
    </row>
    <row r="15874" spans="28:31" ht="13" x14ac:dyDescent="0.3">
      <c r="AB15874"/>
      <c r="AC15874"/>
      <c r="AD15874"/>
      <c r="AE15874"/>
    </row>
    <row r="15875" spans="28:31" ht="13" x14ac:dyDescent="0.3">
      <c r="AB15875"/>
      <c r="AC15875"/>
      <c r="AD15875"/>
      <c r="AE15875"/>
    </row>
    <row r="15876" spans="28:31" ht="13" x14ac:dyDescent="0.3">
      <c r="AB15876"/>
      <c r="AC15876"/>
      <c r="AD15876"/>
      <c r="AE15876"/>
    </row>
    <row r="15877" spans="28:31" ht="13" x14ac:dyDescent="0.3">
      <c r="AB15877"/>
      <c r="AC15877"/>
      <c r="AD15877"/>
      <c r="AE15877"/>
    </row>
    <row r="15878" spans="28:31" ht="13" x14ac:dyDescent="0.3">
      <c r="AB15878"/>
      <c r="AC15878"/>
      <c r="AD15878"/>
      <c r="AE15878"/>
    </row>
    <row r="15879" spans="28:31" ht="13" x14ac:dyDescent="0.3">
      <c r="AB15879"/>
      <c r="AC15879"/>
      <c r="AD15879"/>
      <c r="AE15879"/>
    </row>
    <row r="15880" spans="28:31" ht="13" x14ac:dyDescent="0.3">
      <c r="AB15880"/>
      <c r="AC15880"/>
      <c r="AD15880"/>
      <c r="AE15880"/>
    </row>
    <row r="15881" spans="28:31" ht="13" x14ac:dyDescent="0.3">
      <c r="AB15881"/>
      <c r="AC15881"/>
      <c r="AD15881"/>
      <c r="AE15881"/>
    </row>
    <row r="15882" spans="28:31" ht="13" x14ac:dyDescent="0.3">
      <c r="AB15882"/>
      <c r="AC15882"/>
      <c r="AD15882"/>
      <c r="AE15882"/>
    </row>
    <row r="15883" spans="28:31" ht="13" x14ac:dyDescent="0.3">
      <c r="AB15883"/>
      <c r="AC15883"/>
      <c r="AD15883"/>
      <c r="AE15883"/>
    </row>
    <row r="15884" spans="28:31" ht="13" x14ac:dyDescent="0.3">
      <c r="AB15884"/>
      <c r="AC15884"/>
      <c r="AD15884"/>
      <c r="AE15884"/>
    </row>
    <row r="15885" spans="28:31" ht="13" x14ac:dyDescent="0.3">
      <c r="AB15885"/>
      <c r="AC15885"/>
      <c r="AD15885"/>
      <c r="AE15885"/>
    </row>
    <row r="15886" spans="28:31" ht="13" x14ac:dyDescent="0.3">
      <c r="AB15886"/>
      <c r="AC15886"/>
      <c r="AD15886"/>
      <c r="AE15886"/>
    </row>
    <row r="15887" spans="28:31" ht="13" x14ac:dyDescent="0.3">
      <c r="AB15887"/>
      <c r="AC15887"/>
      <c r="AD15887"/>
      <c r="AE15887"/>
    </row>
    <row r="15888" spans="28:31" ht="13" x14ac:dyDescent="0.3">
      <c r="AB15888"/>
      <c r="AC15888"/>
      <c r="AD15888"/>
      <c r="AE15888"/>
    </row>
    <row r="15889" spans="28:31" ht="13" x14ac:dyDescent="0.3">
      <c r="AB15889"/>
      <c r="AC15889"/>
      <c r="AD15889"/>
      <c r="AE15889"/>
    </row>
    <row r="15890" spans="28:31" ht="13" x14ac:dyDescent="0.3">
      <c r="AB15890"/>
      <c r="AC15890"/>
      <c r="AD15890"/>
      <c r="AE15890"/>
    </row>
    <row r="15891" spans="28:31" ht="13" x14ac:dyDescent="0.3">
      <c r="AB15891"/>
      <c r="AC15891"/>
      <c r="AD15891"/>
      <c r="AE15891"/>
    </row>
    <row r="15892" spans="28:31" ht="13" x14ac:dyDescent="0.3">
      <c r="AB15892"/>
      <c r="AC15892"/>
      <c r="AD15892"/>
      <c r="AE15892"/>
    </row>
    <row r="15893" spans="28:31" ht="13" x14ac:dyDescent="0.3">
      <c r="AB15893"/>
      <c r="AC15893"/>
      <c r="AD15893"/>
      <c r="AE15893"/>
    </row>
    <row r="15894" spans="28:31" ht="13" x14ac:dyDescent="0.3">
      <c r="AB15894"/>
      <c r="AC15894"/>
      <c r="AD15894"/>
      <c r="AE15894"/>
    </row>
    <row r="15895" spans="28:31" ht="13" x14ac:dyDescent="0.3">
      <c r="AB15895"/>
      <c r="AC15895"/>
      <c r="AD15895"/>
      <c r="AE15895"/>
    </row>
    <row r="15896" spans="28:31" ht="13" x14ac:dyDescent="0.3">
      <c r="AB15896"/>
      <c r="AC15896"/>
      <c r="AD15896"/>
      <c r="AE15896"/>
    </row>
    <row r="15897" spans="28:31" ht="13" x14ac:dyDescent="0.3">
      <c r="AB15897"/>
      <c r="AC15897"/>
      <c r="AD15897"/>
      <c r="AE15897"/>
    </row>
    <row r="15898" spans="28:31" ht="13" x14ac:dyDescent="0.3">
      <c r="AB15898"/>
      <c r="AC15898"/>
      <c r="AD15898"/>
      <c r="AE15898"/>
    </row>
    <row r="15899" spans="28:31" ht="13" x14ac:dyDescent="0.3">
      <c r="AB15899"/>
      <c r="AC15899"/>
      <c r="AD15899"/>
      <c r="AE15899"/>
    </row>
    <row r="15900" spans="28:31" ht="13" x14ac:dyDescent="0.3">
      <c r="AB15900"/>
      <c r="AC15900"/>
      <c r="AD15900"/>
      <c r="AE15900"/>
    </row>
    <row r="15901" spans="28:31" ht="13" x14ac:dyDescent="0.3">
      <c r="AB15901"/>
      <c r="AC15901"/>
      <c r="AD15901"/>
      <c r="AE15901"/>
    </row>
    <row r="15902" spans="28:31" ht="13" x14ac:dyDescent="0.3">
      <c r="AB15902"/>
      <c r="AC15902"/>
      <c r="AD15902"/>
      <c r="AE15902"/>
    </row>
    <row r="15903" spans="28:31" ht="13" x14ac:dyDescent="0.3">
      <c r="AB15903"/>
      <c r="AC15903"/>
      <c r="AD15903"/>
      <c r="AE15903"/>
    </row>
    <row r="15904" spans="28:31" ht="13" x14ac:dyDescent="0.3">
      <c r="AB15904"/>
      <c r="AC15904"/>
      <c r="AD15904"/>
      <c r="AE15904"/>
    </row>
    <row r="15905" spans="28:31" ht="13" x14ac:dyDescent="0.3">
      <c r="AB15905"/>
      <c r="AC15905"/>
      <c r="AD15905"/>
      <c r="AE15905"/>
    </row>
    <row r="15906" spans="28:31" ht="13" x14ac:dyDescent="0.3">
      <c r="AB15906"/>
      <c r="AC15906"/>
      <c r="AD15906"/>
      <c r="AE15906"/>
    </row>
    <row r="15907" spans="28:31" ht="13" x14ac:dyDescent="0.3">
      <c r="AB15907"/>
      <c r="AC15907"/>
      <c r="AD15907"/>
      <c r="AE15907"/>
    </row>
    <row r="15908" spans="28:31" ht="13" x14ac:dyDescent="0.3">
      <c r="AB15908"/>
      <c r="AC15908"/>
      <c r="AD15908"/>
      <c r="AE15908"/>
    </row>
    <row r="15909" spans="28:31" ht="13" x14ac:dyDescent="0.3">
      <c r="AB15909"/>
      <c r="AC15909"/>
      <c r="AD15909"/>
      <c r="AE15909"/>
    </row>
    <row r="15910" spans="28:31" ht="13" x14ac:dyDescent="0.3">
      <c r="AB15910"/>
      <c r="AC15910"/>
      <c r="AD15910"/>
      <c r="AE15910"/>
    </row>
    <row r="15911" spans="28:31" ht="13" x14ac:dyDescent="0.3">
      <c r="AB15911"/>
      <c r="AC15911"/>
      <c r="AD15911"/>
      <c r="AE15911"/>
    </row>
    <row r="15912" spans="28:31" ht="13" x14ac:dyDescent="0.3">
      <c r="AB15912"/>
      <c r="AC15912"/>
      <c r="AD15912"/>
      <c r="AE15912"/>
    </row>
    <row r="15913" spans="28:31" ht="13" x14ac:dyDescent="0.3">
      <c r="AB15913"/>
      <c r="AC15913"/>
      <c r="AD15913"/>
      <c r="AE15913"/>
    </row>
    <row r="15914" spans="28:31" ht="13" x14ac:dyDescent="0.3">
      <c r="AB15914"/>
      <c r="AC15914"/>
      <c r="AD15914"/>
      <c r="AE15914"/>
    </row>
    <row r="15915" spans="28:31" ht="13" x14ac:dyDescent="0.3">
      <c r="AB15915"/>
      <c r="AC15915"/>
      <c r="AD15915"/>
      <c r="AE15915"/>
    </row>
    <row r="15916" spans="28:31" ht="13" x14ac:dyDescent="0.3">
      <c r="AB15916"/>
      <c r="AC15916"/>
      <c r="AD15916"/>
      <c r="AE15916"/>
    </row>
    <row r="15917" spans="28:31" ht="13" x14ac:dyDescent="0.3">
      <c r="AB15917"/>
      <c r="AC15917"/>
      <c r="AD15917"/>
      <c r="AE15917"/>
    </row>
    <row r="15918" spans="28:31" ht="13" x14ac:dyDescent="0.3">
      <c r="AB15918"/>
      <c r="AC15918"/>
      <c r="AD15918"/>
      <c r="AE15918"/>
    </row>
    <row r="15919" spans="28:31" ht="13" x14ac:dyDescent="0.3">
      <c r="AB15919"/>
      <c r="AC15919"/>
      <c r="AD15919"/>
      <c r="AE15919"/>
    </row>
    <row r="15920" spans="28:31" ht="13" x14ac:dyDescent="0.3">
      <c r="AB15920"/>
      <c r="AC15920"/>
      <c r="AD15920"/>
      <c r="AE15920"/>
    </row>
    <row r="15921" spans="28:31" ht="13" x14ac:dyDescent="0.3">
      <c r="AB15921"/>
      <c r="AC15921"/>
      <c r="AD15921"/>
      <c r="AE15921"/>
    </row>
    <row r="15922" spans="28:31" ht="13" x14ac:dyDescent="0.3">
      <c r="AB15922"/>
      <c r="AC15922"/>
      <c r="AD15922"/>
      <c r="AE15922"/>
    </row>
    <row r="15923" spans="28:31" ht="13" x14ac:dyDescent="0.3">
      <c r="AB15923"/>
      <c r="AC15923"/>
      <c r="AD15923"/>
      <c r="AE15923"/>
    </row>
    <row r="15924" spans="28:31" ht="13" x14ac:dyDescent="0.3">
      <c r="AB15924"/>
      <c r="AC15924"/>
      <c r="AD15924"/>
      <c r="AE15924"/>
    </row>
    <row r="15925" spans="28:31" ht="13" x14ac:dyDescent="0.3">
      <c r="AB15925"/>
      <c r="AC15925"/>
      <c r="AD15925"/>
      <c r="AE15925"/>
    </row>
    <row r="15926" spans="28:31" ht="13" x14ac:dyDescent="0.3">
      <c r="AB15926"/>
      <c r="AC15926"/>
      <c r="AD15926"/>
      <c r="AE15926"/>
    </row>
    <row r="15927" spans="28:31" ht="13" x14ac:dyDescent="0.3">
      <c r="AB15927"/>
      <c r="AC15927"/>
      <c r="AD15927"/>
      <c r="AE15927"/>
    </row>
    <row r="15928" spans="28:31" ht="13" x14ac:dyDescent="0.3">
      <c r="AB15928"/>
      <c r="AC15928"/>
      <c r="AD15928"/>
      <c r="AE15928"/>
    </row>
    <row r="15929" spans="28:31" ht="13" x14ac:dyDescent="0.3">
      <c r="AB15929"/>
      <c r="AC15929"/>
      <c r="AD15929"/>
      <c r="AE15929"/>
    </row>
    <row r="15930" spans="28:31" ht="13" x14ac:dyDescent="0.3">
      <c r="AB15930"/>
      <c r="AC15930"/>
      <c r="AD15930"/>
      <c r="AE15930"/>
    </row>
    <row r="15931" spans="28:31" ht="13" x14ac:dyDescent="0.3">
      <c r="AB15931"/>
      <c r="AC15931"/>
      <c r="AD15931"/>
      <c r="AE15931"/>
    </row>
    <row r="15932" spans="28:31" ht="13" x14ac:dyDescent="0.3">
      <c r="AB15932"/>
      <c r="AC15932"/>
      <c r="AD15932"/>
      <c r="AE15932"/>
    </row>
    <row r="15933" spans="28:31" ht="13" x14ac:dyDescent="0.3">
      <c r="AB15933"/>
      <c r="AC15933"/>
      <c r="AD15933"/>
      <c r="AE15933"/>
    </row>
    <row r="15934" spans="28:31" ht="13" x14ac:dyDescent="0.3">
      <c r="AB15934"/>
      <c r="AC15934"/>
      <c r="AD15934"/>
      <c r="AE15934"/>
    </row>
    <row r="15935" spans="28:31" ht="13" x14ac:dyDescent="0.3">
      <c r="AB15935"/>
      <c r="AC15935"/>
      <c r="AD15935"/>
      <c r="AE15935"/>
    </row>
    <row r="15936" spans="28:31" ht="13" x14ac:dyDescent="0.3">
      <c r="AB15936"/>
      <c r="AC15936"/>
      <c r="AD15936"/>
      <c r="AE15936"/>
    </row>
    <row r="15937" spans="28:31" ht="13" x14ac:dyDescent="0.3">
      <c r="AB15937"/>
      <c r="AC15937"/>
      <c r="AD15937"/>
      <c r="AE15937"/>
    </row>
    <row r="15938" spans="28:31" ht="13" x14ac:dyDescent="0.3">
      <c r="AB15938"/>
      <c r="AC15938"/>
      <c r="AD15938"/>
      <c r="AE15938"/>
    </row>
    <row r="15939" spans="28:31" ht="13" x14ac:dyDescent="0.3">
      <c r="AB15939"/>
      <c r="AC15939"/>
      <c r="AD15939"/>
      <c r="AE15939"/>
    </row>
    <row r="15940" spans="28:31" ht="13" x14ac:dyDescent="0.3">
      <c r="AB15940"/>
      <c r="AC15940"/>
      <c r="AD15940"/>
      <c r="AE15940"/>
    </row>
    <row r="15941" spans="28:31" ht="13" x14ac:dyDescent="0.3">
      <c r="AB15941"/>
      <c r="AC15941"/>
      <c r="AD15941"/>
      <c r="AE15941"/>
    </row>
    <row r="15942" spans="28:31" ht="13" x14ac:dyDescent="0.3">
      <c r="AB15942"/>
      <c r="AC15942"/>
      <c r="AD15942"/>
      <c r="AE15942"/>
    </row>
    <row r="15943" spans="28:31" ht="13" x14ac:dyDescent="0.3">
      <c r="AB15943"/>
      <c r="AC15943"/>
      <c r="AD15943"/>
      <c r="AE15943"/>
    </row>
    <row r="15944" spans="28:31" ht="13" x14ac:dyDescent="0.3">
      <c r="AB15944"/>
      <c r="AC15944"/>
      <c r="AD15944"/>
      <c r="AE15944"/>
    </row>
    <row r="15945" spans="28:31" ht="13" x14ac:dyDescent="0.3">
      <c r="AB15945"/>
      <c r="AC15945"/>
      <c r="AD15945"/>
      <c r="AE15945"/>
    </row>
    <row r="15946" spans="28:31" ht="13" x14ac:dyDescent="0.3">
      <c r="AB15946"/>
      <c r="AC15946"/>
      <c r="AD15946"/>
      <c r="AE15946"/>
    </row>
    <row r="15947" spans="28:31" ht="13" x14ac:dyDescent="0.3">
      <c r="AB15947"/>
      <c r="AC15947"/>
      <c r="AD15947"/>
      <c r="AE15947"/>
    </row>
    <row r="15948" spans="28:31" ht="13" x14ac:dyDescent="0.3">
      <c r="AB15948"/>
      <c r="AC15948"/>
      <c r="AD15948"/>
      <c r="AE15948"/>
    </row>
    <row r="15949" spans="28:31" ht="13" x14ac:dyDescent="0.3">
      <c r="AB15949"/>
      <c r="AC15949"/>
      <c r="AD15949"/>
      <c r="AE15949"/>
    </row>
    <row r="15950" spans="28:31" ht="13" x14ac:dyDescent="0.3">
      <c r="AB15950"/>
      <c r="AC15950"/>
      <c r="AD15950"/>
      <c r="AE15950"/>
    </row>
    <row r="15951" spans="28:31" ht="13" x14ac:dyDescent="0.3">
      <c r="AB15951"/>
      <c r="AC15951"/>
      <c r="AD15951"/>
      <c r="AE15951"/>
    </row>
    <row r="15952" spans="28:31" ht="13" x14ac:dyDescent="0.3">
      <c r="AB15952"/>
      <c r="AC15952"/>
      <c r="AD15952"/>
      <c r="AE15952"/>
    </row>
    <row r="15953" spans="28:31" ht="13" x14ac:dyDescent="0.3">
      <c r="AB15953"/>
      <c r="AC15953"/>
      <c r="AD15953"/>
      <c r="AE15953"/>
    </row>
    <row r="15954" spans="28:31" ht="13" x14ac:dyDescent="0.3">
      <c r="AB15954"/>
      <c r="AC15954"/>
      <c r="AD15954"/>
      <c r="AE15954"/>
    </row>
    <row r="15955" spans="28:31" ht="13" x14ac:dyDescent="0.3">
      <c r="AB15955"/>
      <c r="AC15955"/>
      <c r="AD15955"/>
      <c r="AE15955"/>
    </row>
    <row r="15956" spans="28:31" ht="13" x14ac:dyDescent="0.3">
      <c r="AB15956"/>
      <c r="AC15956"/>
      <c r="AD15956"/>
      <c r="AE15956"/>
    </row>
    <row r="15957" spans="28:31" ht="13" x14ac:dyDescent="0.3">
      <c r="AB15957"/>
      <c r="AC15957"/>
      <c r="AD15957"/>
      <c r="AE15957"/>
    </row>
    <row r="15958" spans="28:31" ht="13" x14ac:dyDescent="0.3">
      <c r="AB15958"/>
      <c r="AC15958"/>
      <c r="AD15958"/>
      <c r="AE15958"/>
    </row>
    <row r="15959" spans="28:31" ht="13" x14ac:dyDescent="0.3">
      <c r="AB15959"/>
      <c r="AC15959"/>
      <c r="AD15959"/>
      <c r="AE15959"/>
    </row>
    <row r="15960" spans="28:31" ht="13" x14ac:dyDescent="0.3">
      <c r="AB15960"/>
      <c r="AC15960"/>
      <c r="AD15960"/>
      <c r="AE15960"/>
    </row>
    <row r="15961" spans="28:31" ht="13" x14ac:dyDescent="0.3">
      <c r="AB15961"/>
      <c r="AC15961"/>
      <c r="AD15961"/>
      <c r="AE15961"/>
    </row>
    <row r="15962" spans="28:31" ht="13" x14ac:dyDescent="0.3">
      <c r="AB15962"/>
      <c r="AC15962"/>
      <c r="AD15962"/>
      <c r="AE15962"/>
    </row>
    <row r="15963" spans="28:31" ht="13" x14ac:dyDescent="0.3">
      <c r="AB15963"/>
      <c r="AC15963"/>
      <c r="AD15963"/>
      <c r="AE15963"/>
    </row>
    <row r="15964" spans="28:31" ht="13" x14ac:dyDescent="0.3">
      <c r="AB15964"/>
      <c r="AC15964"/>
      <c r="AD15964"/>
      <c r="AE15964"/>
    </row>
    <row r="15965" spans="28:31" ht="13" x14ac:dyDescent="0.3">
      <c r="AB15965"/>
      <c r="AC15965"/>
      <c r="AD15965"/>
      <c r="AE15965"/>
    </row>
    <row r="15966" spans="28:31" ht="13" x14ac:dyDescent="0.3">
      <c r="AB15966"/>
      <c r="AC15966"/>
      <c r="AD15966"/>
      <c r="AE15966"/>
    </row>
    <row r="15967" spans="28:31" ht="13" x14ac:dyDescent="0.3">
      <c r="AB15967"/>
      <c r="AC15967"/>
      <c r="AD15967"/>
      <c r="AE15967"/>
    </row>
    <row r="15968" spans="28:31" ht="13" x14ac:dyDescent="0.3">
      <c r="AB15968"/>
      <c r="AC15968"/>
      <c r="AD15968"/>
      <c r="AE15968"/>
    </row>
    <row r="15969" spans="28:31" ht="13" x14ac:dyDescent="0.3">
      <c r="AB15969"/>
      <c r="AC15969"/>
      <c r="AD15969"/>
      <c r="AE15969"/>
    </row>
    <row r="15970" spans="28:31" ht="13" x14ac:dyDescent="0.3">
      <c r="AB15970"/>
      <c r="AC15970"/>
      <c r="AD15970"/>
      <c r="AE15970"/>
    </row>
    <row r="15971" spans="28:31" ht="13" x14ac:dyDescent="0.3">
      <c r="AB15971"/>
      <c r="AC15971"/>
      <c r="AD15971"/>
      <c r="AE15971"/>
    </row>
    <row r="15972" spans="28:31" ht="13" x14ac:dyDescent="0.3">
      <c r="AB15972"/>
      <c r="AC15972"/>
      <c r="AD15972"/>
      <c r="AE15972"/>
    </row>
    <row r="15973" spans="28:31" ht="13" x14ac:dyDescent="0.3">
      <c r="AB15973"/>
      <c r="AC15973"/>
      <c r="AD15973"/>
      <c r="AE15973"/>
    </row>
    <row r="15974" spans="28:31" ht="13" x14ac:dyDescent="0.3">
      <c r="AB15974"/>
      <c r="AC15974"/>
      <c r="AD15974"/>
      <c r="AE15974"/>
    </row>
    <row r="15975" spans="28:31" ht="13" x14ac:dyDescent="0.3">
      <c r="AB15975"/>
      <c r="AC15975"/>
      <c r="AD15975"/>
      <c r="AE15975"/>
    </row>
    <row r="15976" spans="28:31" ht="13" x14ac:dyDescent="0.3">
      <c r="AB15976"/>
      <c r="AC15976"/>
      <c r="AD15976"/>
      <c r="AE15976"/>
    </row>
    <row r="15977" spans="28:31" ht="13" x14ac:dyDescent="0.3">
      <c r="AB15977"/>
      <c r="AC15977"/>
      <c r="AD15977"/>
      <c r="AE15977"/>
    </row>
    <row r="15978" spans="28:31" ht="13" x14ac:dyDescent="0.3">
      <c r="AB15978"/>
      <c r="AC15978"/>
      <c r="AD15978"/>
      <c r="AE15978"/>
    </row>
    <row r="15979" spans="28:31" ht="13" x14ac:dyDescent="0.3">
      <c r="AB15979"/>
      <c r="AC15979"/>
      <c r="AD15979"/>
      <c r="AE15979"/>
    </row>
    <row r="15980" spans="28:31" ht="13" x14ac:dyDescent="0.3">
      <c r="AB15980"/>
      <c r="AC15980"/>
      <c r="AD15980"/>
      <c r="AE15980"/>
    </row>
    <row r="15981" spans="28:31" ht="13" x14ac:dyDescent="0.3">
      <c r="AB15981"/>
      <c r="AC15981"/>
      <c r="AD15981"/>
      <c r="AE15981"/>
    </row>
    <row r="15982" spans="28:31" ht="13" x14ac:dyDescent="0.3">
      <c r="AB15982"/>
      <c r="AC15982"/>
      <c r="AD15982"/>
      <c r="AE15982"/>
    </row>
    <row r="15983" spans="28:31" ht="13" x14ac:dyDescent="0.3">
      <c r="AB15983"/>
      <c r="AC15983"/>
      <c r="AD15983"/>
      <c r="AE15983"/>
    </row>
    <row r="15984" spans="28:31" ht="13" x14ac:dyDescent="0.3">
      <c r="AB15984"/>
      <c r="AC15984"/>
      <c r="AD15984"/>
      <c r="AE15984"/>
    </row>
    <row r="15985" spans="28:31" ht="13" x14ac:dyDescent="0.3">
      <c r="AB15985"/>
      <c r="AC15985"/>
      <c r="AD15985"/>
      <c r="AE15985"/>
    </row>
    <row r="15986" spans="28:31" ht="13" x14ac:dyDescent="0.3">
      <c r="AB15986"/>
      <c r="AC15986"/>
      <c r="AD15986"/>
      <c r="AE15986"/>
    </row>
    <row r="15987" spans="28:31" ht="13" x14ac:dyDescent="0.3">
      <c r="AB15987"/>
      <c r="AC15987"/>
      <c r="AD15987"/>
      <c r="AE15987"/>
    </row>
    <row r="15988" spans="28:31" ht="13" x14ac:dyDescent="0.3">
      <c r="AB15988"/>
      <c r="AC15988"/>
      <c r="AD15988"/>
      <c r="AE15988"/>
    </row>
    <row r="15989" spans="28:31" ht="13" x14ac:dyDescent="0.3">
      <c r="AB15989"/>
      <c r="AC15989"/>
      <c r="AD15989"/>
      <c r="AE15989"/>
    </row>
    <row r="15990" spans="28:31" ht="13" x14ac:dyDescent="0.3">
      <c r="AB15990"/>
      <c r="AC15990"/>
      <c r="AD15990"/>
      <c r="AE15990"/>
    </row>
    <row r="15991" spans="28:31" ht="13" x14ac:dyDescent="0.3">
      <c r="AB15991"/>
      <c r="AC15991"/>
      <c r="AD15991"/>
      <c r="AE15991"/>
    </row>
    <row r="15992" spans="28:31" ht="13" x14ac:dyDescent="0.3">
      <c r="AB15992"/>
      <c r="AC15992"/>
      <c r="AD15992"/>
      <c r="AE15992"/>
    </row>
    <row r="15993" spans="28:31" ht="13" x14ac:dyDescent="0.3">
      <c r="AB15993"/>
      <c r="AC15993"/>
      <c r="AD15993"/>
      <c r="AE15993"/>
    </row>
    <row r="15994" spans="28:31" ht="13" x14ac:dyDescent="0.3">
      <c r="AB15994"/>
      <c r="AC15994"/>
      <c r="AD15994"/>
      <c r="AE15994"/>
    </row>
    <row r="15995" spans="28:31" ht="13" x14ac:dyDescent="0.3">
      <c r="AB15995"/>
      <c r="AC15995"/>
      <c r="AD15995"/>
      <c r="AE15995"/>
    </row>
    <row r="15996" spans="28:31" ht="13" x14ac:dyDescent="0.3">
      <c r="AB15996"/>
      <c r="AC15996"/>
      <c r="AD15996"/>
      <c r="AE15996"/>
    </row>
    <row r="15997" spans="28:31" ht="13" x14ac:dyDescent="0.3">
      <c r="AB15997"/>
      <c r="AC15997"/>
      <c r="AD15997"/>
      <c r="AE15997"/>
    </row>
    <row r="15998" spans="28:31" ht="13" x14ac:dyDescent="0.3">
      <c r="AB15998"/>
      <c r="AC15998"/>
      <c r="AD15998"/>
      <c r="AE15998"/>
    </row>
    <row r="15999" spans="28:31" ht="13" x14ac:dyDescent="0.3">
      <c r="AB15999"/>
      <c r="AC15999"/>
      <c r="AD15999"/>
      <c r="AE15999"/>
    </row>
    <row r="16000" spans="28:31" ht="13" x14ac:dyDescent="0.3">
      <c r="AB16000"/>
      <c r="AC16000"/>
      <c r="AD16000"/>
      <c r="AE16000"/>
    </row>
    <row r="16001" spans="28:31" ht="13" x14ac:dyDescent="0.3">
      <c r="AB16001"/>
      <c r="AC16001"/>
      <c r="AD16001"/>
      <c r="AE16001"/>
    </row>
    <row r="16002" spans="28:31" ht="13" x14ac:dyDescent="0.3">
      <c r="AB16002"/>
      <c r="AC16002"/>
      <c r="AD16002"/>
      <c r="AE16002"/>
    </row>
    <row r="16003" spans="28:31" ht="13" x14ac:dyDescent="0.3">
      <c r="AB16003"/>
      <c r="AC16003"/>
      <c r="AD16003"/>
      <c r="AE16003"/>
    </row>
    <row r="16004" spans="28:31" ht="13" x14ac:dyDescent="0.3">
      <c r="AB16004"/>
      <c r="AC16004"/>
      <c r="AD16004"/>
      <c r="AE16004"/>
    </row>
    <row r="16005" spans="28:31" ht="13" x14ac:dyDescent="0.3">
      <c r="AB16005"/>
      <c r="AC16005"/>
      <c r="AD16005"/>
      <c r="AE16005"/>
    </row>
    <row r="16006" spans="28:31" ht="13" x14ac:dyDescent="0.3">
      <c r="AB16006"/>
      <c r="AC16006"/>
      <c r="AD16006"/>
      <c r="AE16006"/>
    </row>
    <row r="16007" spans="28:31" ht="13" x14ac:dyDescent="0.3">
      <c r="AB16007"/>
      <c r="AC16007"/>
      <c r="AD16007"/>
      <c r="AE16007"/>
    </row>
    <row r="16008" spans="28:31" ht="13" x14ac:dyDescent="0.3">
      <c r="AB16008"/>
      <c r="AC16008"/>
      <c r="AD16008"/>
      <c r="AE16008"/>
    </row>
    <row r="16009" spans="28:31" ht="13" x14ac:dyDescent="0.3">
      <c r="AB16009"/>
      <c r="AC16009"/>
      <c r="AD16009"/>
      <c r="AE16009"/>
    </row>
    <row r="16010" spans="28:31" ht="13" x14ac:dyDescent="0.3">
      <c r="AB16010"/>
      <c r="AC16010"/>
      <c r="AD16010"/>
      <c r="AE16010"/>
    </row>
    <row r="16011" spans="28:31" ht="13" x14ac:dyDescent="0.3">
      <c r="AB16011"/>
      <c r="AC16011"/>
      <c r="AD16011"/>
      <c r="AE16011"/>
    </row>
    <row r="16012" spans="28:31" ht="13" x14ac:dyDescent="0.3">
      <c r="AB16012"/>
      <c r="AC16012"/>
      <c r="AD16012"/>
      <c r="AE16012"/>
    </row>
    <row r="16013" spans="28:31" ht="13" x14ac:dyDescent="0.3">
      <c r="AB16013"/>
      <c r="AC16013"/>
      <c r="AD16013"/>
      <c r="AE16013"/>
    </row>
    <row r="16014" spans="28:31" ht="13" x14ac:dyDescent="0.3">
      <c r="AB16014"/>
      <c r="AC16014"/>
      <c r="AD16014"/>
      <c r="AE16014"/>
    </row>
    <row r="16015" spans="28:31" ht="13" x14ac:dyDescent="0.3">
      <c r="AB16015"/>
      <c r="AC16015"/>
      <c r="AD16015"/>
      <c r="AE16015"/>
    </row>
    <row r="16016" spans="28:31" ht="13" x14ac:dyDescent="0.3">
      <c r="AB16016"/>
      <c r="AC16016"/>
      <c r="AD16016"/>
      <c r="AE16016"/>
    </row>
    <row r="16017" spans="28:31" ht="13" x14ac:dyDescent="0.3">
      <c r="AB16017"/>
      <c r="AC16017"/>
      <c r="AD16017"/>
      <c r="AE16017"/>
    </row>
    <row r="16018" spans="28:31" ht="13" x14ac:dyDescent="0.3">
      <c r="AB16018"/>
      <c r="AC16018"/>
      <c r="AD16018"/>
      <c r="AE16018"/>
    </row>
    <row r="16019" spans="28:31" ht="13" x14ac:dyDescent="0.3">
      <c r="AB16019"/>
      <c r="AC16019"/>
      <c r="AD16019"/>
      <c r="AE16019"/>
    </row>
    <row r="16020" spans="28:31" ht="13" x14ac:dyDescent="0.3">
      <c r="AB16020"/>
      <c r="AC16020"/>
      <c r="AD16020"/>
      <c r="AE16020"/>
    </row>
    <row r="16021" spans="28:31" ht="13" x14ac:dyDescent="0.3">
      <c r="AB16021"/>
      <c r="AC16021"/>
      <c r="AD16021"/>
      <c r="AE16021"/>
    </row>
    <row r="16022" spans="28:31" ht="13" x14ac:dyDescent="0.3">
      <c r="AB16022"/>
      <c r="AC16022"/>
      <c r="AD16022"/>
      <c r="AE16022"/>
    </row>
    <row r="16023" spans="28:31" ht="13" x14ac:dyDescent="0.3">
      <c r="AB16023"/>
      <c r="AC16023"/>
      <c r="AD16023"/>
      <c r="AE16023"/>
    </row>
    <row r="16024" spans="28:31" ht="13" x14ac:dyDescent="0.3">
      <c r="AB16024"/>
      <c r="AC16024"/>
      <c r="AD16024"/>
      <c r="AE16024"/>
    </row>
    <row r="16025" spans="28:31" ht="13" x14ac:dyDescent="0.3">
      <c r="AB16025"/>
      <c r="AC16025"/>
      <c r="AD16025"/>
      <c r="AE16025"/>
    </row>
    <row r="16026" spans="28:31" ht="13" x14ac:dyDescent="0.3">
      <c r="AB16026"/>
      <c r="AC16026"/>
      <c r="AD16026"/>
      <c r="AE16026"/>
    </row>
    <row r="16027" spans="28:31" ht="13" x14ac:dyDescent="0.3">
      <c r="AB16027"/>
      <c r="AC16027"/>
      <c r="AD16027"/>
      <c r="AE16027"/>
    </row>
    <row r="16028" spans="28:31" ht="13" x14ac:dyDescent="0.3">
      <c r="AB16028"/>
      <c r="AC16028"/>
      <c r="AD16028"/>
      <c r="AE16028"/>
    </row>
    <row r="16029" spans="28:31" ht="13" x14ac:dyDescent="0.3">
      <c r="AB16029"/>
      <c r="AC16029"/>
      <c r="AD16029"/>
      <c r="AE16029"/>
    </row>
    <row r="16030" spans="28:31" ht="13" x14ac:dyDescent="0.3">
      <c r="AB16030"/>
      <c r="AC16030"/>
      <c r="AD16030"/>
      <c r="AE16030"/>
    </row>
    <row r="16031" spans="28:31" ht="13" x14ac:dyDescent="0.3">
      <c r="AB16031"/>
      <c r="AC16031"/>
      <c r="AD16031"/>
      <c r="AE16031"/>
    </row>
    <row r="16032" spans="28:31" ht="13" x14ac:dyDescent="0.3">
      <c r="AB16032"/>
      <c r="AC16032"/>
      <c r="AD16032"/>
      <c r="AE16032"/>
    </row>
    <row r="16033" spans="28:31" ht="13" x14ac:dyDescent="0.3">
      <c r="AB16033"/>
      <c r="AC16033"/>
      <c r="AD16033"/>
      <c r="AE16033"/>
    </row>
    <row r="16034" spans="28:31" ht="13" x14ac:dyDescent="0.3">
      <c r="AB16034"/>
      <c r="AC16034"/>
      <c r="AD16034"/>
      <c r="AE16034"/>
    </row>
    <row r="16035" spans="28:31" ht="13" x14ac:dyDescent="0.3">
      <c r="AB16035"/>
      <c r="AC16035"/>
      <c r="AD16035"/>
      <c r="AE16035"/>
    </row>
    <row r="16036" spans="28:31" ht="13" x14ac:dyDescent="0.3">
      <c r="AB16036"/>
      <c r="AC16036"/>
      <c r="AD16036"/>
      <c r="AE16036"/>
    </row>
    <row r="16037" spans="28:31" ht="13" x14ac:dyDescent="0.3">
      <c r="AB16037"/>
      <c r="AC16037"/>
      <c r="AD16037"/>
      <c r="AE16037"/>
    </row>
    <row r="16038" spans="28:31" ht="13" x14ac:dyDescent="0.3">
      <c r="AB16038"/>
      <c r="AC16038"/>
      <c r="AD16038"/>
      <c r="AE16038"/>
    </row>
    <row r="16039" spans="28:31" ht="13" x14ac:dyDescent="0.3">
      <c r="AB16039"/>
      <c r="AC16039"/>
      <c r="AD16039"/>
      <c r="AE16039"/>
    </row>
    <row r="16040" spans="28:31" ht="13" x14ac:dyDescent="0.3">
      <c r="AB16040"/>
      <c r="AC16040"/>
      <c r="AD16040"/>
      <c r="AE16040"/>
    </row>
    <row r="16041" spans="28:31" ht="13" x14ac:dyDescent="0.3">
      <c r="AB16041"/>
      <c r="AC16041"/>
      <c r="AD16041"/>
      <c r="AE16041"/>
    </row>
    <row r="16042" spans="28:31" ht="13" x14ac:dyDescent="0.3">
      <c r="AB16042"/>
      <c r="AC16042"/>
      <c r="AD16042"/>
      <c r="AE16042"/>
    </row>
    <row r="16043" spans="28:31" ht="13" x14ac:dyDescent="0.3">
      <c r="AB16043"/>
      <c r="AC16043"/>
      <c r="AD16043"/>
      <c r="AE16043"/>
    </row>
    <row r="16044" spans="28:31" ht="13" x14ac:dyDescent="0.3">
      <c r="AB16044"/>
      <c r="AC16044"/>
      <c r="AD16044"/>
      <c r="AE16044"/>
    </row>
    <row r="16045" spans="28:31" ht="13" x14ac:dyDescent="0.3">
      <c r="AB16045"/>
      <c r="AC16045"/>
      <c r="AD16045"/>
      <c r="AE16045"/>
    </row>
    <row r="16046" spans="28:31" ht="13" x14ac:dyDescent="0.3">
      <c r="AB16046"/>
      <c r="AC16046"/>
      <c r="AD16046"/>
      <c r="AE16046"/>
    </row>
    <row r="16047" spans="28:31" ht="13" x14ac:dyDescent="0.3">
      <c r="AB16047"/>
      <c r="AC16047"/>
      <c r="AD16047"/>
      <c r="AE16047"/>
    </row>
    <row r="16048" spans="28:31" ht="13" x14ac:dyDescent="0.3">
      <c r="AB16048"/>
      <c r="AC16048"/>
      <c r="AD16048"/>
      <c r="AE16048"/>
    </row>
    <row r="16049" spans="28:31" ht="13" x14ac:dyDescent="0.3">
      <c r="AB16049"/>
      <c r="AC16049"/>
      <c r="AD16049"/>
      <c r="AE16049"/>
    </row>
    <row r="16050" spans="28:31" ht="13" x14ac:dyDescent="0.3">
      <c r="AB16050"/>
      <c r="AC16050"/>
      <c r="AD16050"/>
      <c r="AE16050"/>
    </row>
    <row r="16051" spans="28:31" ht="13" x14ac:dyDescent="0.3">
      <c r="AB16051"/>
      <c r="AC16051"/>
      <c r="AD16051"/>
      <c r="AE16051"/>
    </row>
    <row r="16052" spans="28:31" ht="13" x14ac:dyDescent="0.3">
      <c r="AB16052"/>
      <c r="AC16052"/>
      <c r="AD16052"/>
      <c r="AE16052"/>
    </row>
    <row r="16053" spans="28:31" ht="13" x14ac:dyDescent="0.3">
      <c r="AB16053"/>
      <c r="AC16053"/>
      <c r="AD16053"/>
      <c r="AE16053"/>
    </row>
    <row r="16054" spans="28:31" ht="13" x14ac:dyDescent="0.3">
      <c r="AB16054"/>
      <c r="AC16054"/>
      <c r="AD16054"/>
      <c r="AE16054"/>
    </row>
    <row r="16055" spans="28:31" ht="13" x14ac:dyDescent="0.3">
      <c r="AB16055"/>
      <c r="AC16055"/>
      <c r="AD16055"/>
      <c r="AE16055"/>
    </row>
    <row r="16056" spans="28:31" ht="13" x14ac:dyDescent="0.3">
      <c r="AB16056"/>
      <c r="AC16056"/>
      <c r="AD16056"/>
      <c r="AE16056"/>
    </row>
    <row r="16057" spans="28:31" ht="13" x14ac:dyDescent="0.3">
      <c r="AB16057"/>
      <c r="AC16057"/>
      <c r="AD16057"/>
      <c r="AE16057"/>
    </row>
    <row r="16058" spans="28:31" ht="13" x14ac:dyDescent="0.3">
      <c r="AB16058"/>
      <c r="AC16058"/>
      <c r="AD16058"/>
      <c r="AE16058"/>
    </row>
    <row r="16059" spans="28:31" ht="13" x14ac:dyDescent="0.3">
      <c r="AB16059"/>
      <c r="AC16059"/>
      <c r="AD16059"/>
      <c r="AE16059"/>
    </row>
    <row r="16060" spans="28:31" ht="13" x14ac:dyDescent="0.3">
      <c r="AB16060"/>
      <c r="AC16060"/>
      <c r="AD16060"/>
      <c r="AE16060"/>
    </row>
    <row r="16061" spans="28:31" ht="13" x14ac:dyDescent="0.3">
      <c r="AB16061"/>
      <c r="AC16061"/>
      <c r="AD16061"/>
      <c r="AE16061"/>
    </row>
    <row r="16062" spans="28:31" ht="13" x14ac:dyDescent="0.3">
      <c r="AB16062"/>
      <c r="AC16062"/>
      <c r="AD16062"/>
      <c r="AE16062"/>
    </row>
    <row r="16063" spans="28:31" ht="13" x14ac:dyDescent="0.3">
      <c r="AB16063"/>
      <c r="AC16063"/>
      <c r="AD16063"/>
      <c r="AE16063"/>
    </row>
    <row r="16064" spans="28:31" ht="13" x14ac:dyDescent="0.3">
      <c r="AB16064"/>
      <c r="AC16064"/>
      <c r="AD16064"/>
      <c r="AE16064"/>
    </row>
    <row r="16065" spans="28:31" ht="13" x14ac:dyDescent="0.3">
      <c r="AB16065"/>
      <c r="AC16065"/>
      <c r="AD16065"/>
      <c r="AE16065"/>
    </row>
    <row r="16066" spans="28:31" ht="13" x14ac:dyDescent="0.3">
      <c r="AB16066"/>
      <c r="AC16066"/>
      <c r="AD16066"/>
      <c r="AE16066"/>
    </row>
    <row r="16067" spans="28:31" ht="13" x14ac:dyDescent="0.3">
      <c r="AB16067"/>
      <c r="AC16067"/>
      <c r="AD16067"/>
      <c r="AE16067"/>
    </row>
    <row r="16068" spans="28:31" ht="13" x14ac:dyDescent="0.3">
      <c r="AB16068"/>
      <c r="AC16068"/>
      <c r="AD16068"/>
      <c r="AE16068"/>
    </row>
    <row r="16069" spans="28:31" ht="13" x14ac:dyDescent="0.3">
      <c r="AB16069"/>
      <c r="AC16069"/>
      <c r="AD16069"/>
      <c r="AE16069"/>
    </row>
    <row r="16070" spans="28:31" ht="13" x14ac:dyDescent="0.3">
      <c r="AB16070"/>
      <c r="AC16070"/>
      <c r="AD16070"/>
      <c r="AE16070"/>
    </row>
    <row r="16071" spans="28:31" ht="13" x14ac:dyDescent="0.3">
      <c r="AB16071"/>
      <c r="AC16071"/>
      <c r="AD16071"/>
      <c r="AE16071"/>
    </row>
    <row r="16072" spans="28:31" ht="13" x14ac:dyDescent="0.3">
      <c r="AB16072"/>
      <c r="AC16072"/>
      <c r="AD16072"/>
      <c r="AE16072"/>
    </row>
    <row r="16073" spans="28:31" ht="13" x14ac:dyDescent="0.3">
      <c r="AB16073"/>
      <c r="AC16073"/>
      <c r="AD16073"/>
      <c r="AE16073"/>
    </row>
    <row r="16074" spans="28:31" ht="13" x14ac:dyDescent="0.3">
      <c r="AB16074"/>
      <c r="AC16074"/>
      <c r="AD16074"/>
      <c r="AE16074"/>
    </row>
    <row r="16075" spans="28:31" ht="13" x14ac:dyDescent="0.3">
      <c r="AB16075"/>
      <c r="AC16075"/>
      <c r="AD16075"/>
      <c r="AE16075"/>
    </row>
    <row r="16076" spans="28:31" ht="13" x14ac:dyDescent="0.3">
      <c r="AB16076"/>
      <c r="AC16076"/>
      <c r="AD16076"/>
      <c r="AE16076"/>
    </row>
    <row r="16077" spans="28:31" ht="13" x14ac:dyDescent="0.3">
      <c r="AB16077"/>
      <c r="AC16077"/>
      <c r="AD16077"/>
      <c r="AE16077"/>
    </row>
    <row r="16078" spans="28:31" ht="13" x14ac:dyDescent="0.3">
      <c r="AB16078"/>
      <c r="AC16078"/>
      <c r="AD16078"/>
      <c r="AE16078"/>
    </row>
    <row r="16079" spans="28:31" ht="13" x14ac:dyDescent="0.3">
      <c r="AB16079"/>
      <c r="AC16079"/>
      <c r="AD16079"/>
      <c r="AE16079"/>
    </row>
    <row r="16080" spans="28:31" ht="13" x14ac:dyDescent="0.3">
      <c r="AB16080"/>
      <c r="AC16080"/>
      <c r="AD16080"/>
      <c r="AE16080"/>
    </row>
    <row r="16081" spans="28:31" ht="13" x14ac:dyDescent="0.3">
      <c r="AB16081"/>
      <c r="AC16081"/>
      <c r="AD16081"/>
      <c r="AE16081"/>
    </row>
    <row r="16082" spans="28:31" ht="13" x14ac:dyDescent="0.3">
      <c r="AB16082"/>
      <c r="AC16082"/>
      <c r="AD16082"/>
      <c r="AE16082"/>
    </row>
    <row r="16083" spans="28:31" ht="13" x14ac:dyDescent="0.3">
      <c r="AB16083"/>
      <c r="AC16083"/>
      <c r="AD16083"/>
      <c r="AE16083"/>
    </row>
    <row r="16084" spans="28:31" ht="13" x14ac:dyDescent="0.3">
      <c r="AB16084"/>
      <c r="AC16084"/>
      <c r="AD16084"/>
      <c r="AE16084"/>
    </row>
    <row r="16085" spans="28:31" ht="13" x14ac:dyDescent="0.3">
      <c r="AB16085"/>
      <c r="AC16085"/>
      <c r="AD16085"/>
      <c r="AE16085"/>
    </row>
    <row r="16086" spans="28:31" ht="13" x14ac:dyDescent="0.3">
      <c r="AB16086"/>
      <c r="AC16086"/>
      <c r="AD16086"/>
      <c r="AE16086"/>
    </row>
    <row r="16087" spans="28:31" ht="13" x14ac:dyDescent="0.3">
      <c r="AB16087"/>
      <c r="AC16087"/>
      <c r="AD16087"/>
      <c r="AE16087"/>
    </row>
    <row r="16088" spans="28:31" ht="13" x14ac:dyDescent="0.3">
      <c r="AB16088"/>
      <c r="AC16088"/>
      <c r="AD16088"/>
      <c r="AE16088"/>
    </row>
    <row r="16089" spans="28:31" ht="13" x14ac:dyDescent="0.3">
      <c r="AB16089"/>
      <c r="AC16089"/>
      <c r="AD16089"/>
      <c r="AE16089"/>
    </row>
    <row r="16090" spans="28:31" ht="13" x14ac:dyDescent="0.3">
      <c r="AB16090"/>
      <c r="AC16090"/>
      <c r="AD16090"/>
      <c r="AE16090"/>
    </row>
    <row r="16091" spans="28:31" ht="13" x14ac:dyDescent="0.3">
      <c r="AB16091"/>
      <c r="AC16091"/>
      <c r="AD16091"/>
      <c r="AE16091"/>
    </row>
    <row r="16092" spans="28:31" ht="13" x14ac:dyDescent="0.3">
      <c r="AB16092"/>
      <c r="AC16092"/>
      <c r="AD16092"/>
      <c r="AE16092"/>
    </row>
    <row r="16093" spans="28:31" ht="13" x14ac:dyDescent="0.3">
      <c r="AB16093"/>
      <c r="AC16093"/>
      <c r="AD16093"/>
      <c r="AE16093"/>
    </row>
    <row r="16094" spans="28:31" ht="13" x14ac:dyDescent="0.3">
      <c r="AB16094"/>
      <c r="AC16094"/>
      <c r="AD16094"/>
      <c r="AE16094"/>
    </row>
    <row r="16095" spans="28:31" ht="13" x14ac:dyDescent="0.3">
      <c r="AB16095"/>
      <c r="AC16095"/>
      <c r="AD16095"/>
      <c r="AE16095"/>
    </row>
    <row r="16096" spans="28:31" ht="13" x14ac:dyDescent="0.3">
      <c r="AB16096"/>
      <c r="AC16096"/>
      <c r="AD16096"/>
      <c r="AE16096"/>
    </row>
    <row r="16097" spans="28:31" ht="13" x14ac:dyDescent="0.3">
      <c r="AB16097"/>
      <c r="AC16097"/>
      <c r="AD16097"/>
      <c r="AE16097"/>
    </row>
    <row r="16098" spans="28:31" ht="13" x14ac:dyDescent="0.3">
      <c r="AB16098"/>
      <c r="AC16098"/>
      <c r="AD16098"/>
      <c r="AE16098"/>
    </row>
    <row r="16099" spans="28:31" ht="13" x14ac:dyDescent="0.3">
      <c r="AB16099"/>
      <c r="AC16099"/>
      <c r="AD16099"/>
      <c r="AE16099"/>
    </row>
    <row r="16100" spans="28:31" ht="13" x14ac:dyDescent="0.3">
      <c r="AB16100"/>
      <c r="AC16100"/>
      <c r="AD16100"/>
      <c r="AE16100"/>
    </row>
    <row r="16101" spans="28:31" ht="13" x14ac:dyDescent="0.3">
      <c r="AB16101"/>
      <c r="AC16101"/>
      <c r="AD16101"/>
      <c r="AE16101"/>
    </row>
    <row r="16102" spans="28:31" ht="13" x14ac:dyDescent="0.3">
      <c r="AB16102"/>
      <c r="AC16102"/>
      <c r="AD16102"/>
      <c r="AE16102"/>
    </row>
    <row r="16103" spans="28:31" ht="13" x14ac:dyDescent="0.3">
      <c r="AB16103"/>
      <c r="AC16103"/>
      <c r="AD16103"/>
      <c r="AE16103"/>
    </row>
    <row r="16104" spans="28:31" ht="13" x14ac:dyDescent="0.3">
      <c r="AB16104"/>
      <c r="AC16104"/>
      <c r="AD16104"/>
      <c r="AE16104"/>
    </row>
    <row r="16105" spans="28:31" ht="13" x14ac:dyDescent="0.3">
      <c r="AB16105"/>
      <c r="AC16105"/>
      <c r="AD16105"/>
      <c r="AE16105"/>
    </row>
    <row r="16106" spans="28:31" ht="13" x14ac:dyDescent="0.3">
      <c r="AB16106"/>
      <c r="AC16106"/>
      <c r="AD16106"/>
      <c r="AE16106"/>
    </row>
    <row r="16107" spans="28:31" ht="13" x14ac:dyDescent="0.3">
      <c r="AB16107"/>
      <c r="AC16107"/>
      <c r="AD16107"/>
      <c r="AE16107"/>
    </row>
    <row r="16108" spans="28:31" ht="13" x14ac:dyDescent="0.3">
      <c r="AB16108"/>
      <c r="AC16108"/>
      <c r="AD16108"/>
      <c r="AE16108"/>
    </row>
    <row r="16109" spans="28:31" ht="13" x14ac:dyDescent="0.3">
      <c r="AB16109"/>
      <c r="AC16109"/>
      <c r="AD16109"/>
      <c r="AE16109"/>
    </row>
    <row r="16110" spans="28:31" ht="13" x14ac:dyDescent="0.3">
      <c r="AB16110"/>
      <c r="AC16110"/>
      <c r="AD16110"/>
      <c r="AE16110"/>
    </row>
    <row r="16111" spans="28:31" ht="13" x14ac:dyDescent="0.3">
      <c r="AB16111"/>
      <c r="AC16111"/>
      <c r="AD16111"/>
      <c r="AE16111"/>
    </row>
    <row r="16112" spans="28:31" ht="13" x14ac:dyDescent="0.3">
      <c r="AB16112"/>
      <c r="AC16112"/>
      <c r="AD16112"/>
      <c r="AE16112"/>
    </row>
    <row r="16113" spans="28:31" ht="13" x14ac:dyDescent="0.3">
      <c r="AB16113"/>
      <c r="AC16113"/>
      <c r="AD16113"/>
      <c r="AE16113"/>
    </row>
    <row r="16114" spans="28:31" ht="13" x14ac:dyDescent="0.3">
      <c r="AB16114"/>
      <c r="AC16114"/>
      <c r="AD16114"/>
      <c r="AE16114"/>
    </row>
    <row r="16115" spans="28:31" ht="13" x14ac:dyDescent="0.3">
      <c r="AB16115"/>
      <c r="AC16115"/>
      <c r="AD16115"/>
      <c r="AE16115"/>
    </row>
    <row r="16116" spans="28:31" ht="13" x14ac:dyDescent="0.3">
      <c r="AB16116"/>
      <c r="AC16116"/>
      <c r="AD16116"/>
      <c r="AE16116"/>
    </row>
    <row r="16117" spans="28:31" ht="13" x14ac:dyDescent="0.3">
      <c r="AB16117"/>
      <c r="AC16117"/>
      <c r="AD16117"/>
      <c r="AE16117"/>
    </row>
    <row r="16118" spans="28:31" ht="13" x14ac:dyDescent="0.3">
      <c r="AB16118"/>
      <c r="AC16118"/>
      <c r="AD16118"/>
      <c r="AE16118"/>
    </row>
    <row r="16119" spans="28:31" ht="13" x14ac:dyDescent="0.3">
      <c r="AB16119"/>
      <c r="AC16119"/>
      <c r="AD16119"/>
      <c r="AE16119"/>
    </row>
    <row r="16120" spans="28:31" ht="13" x14ac:dyDescent="0.3">
      <c r="AB16120"/>
      <c r="AC16120"/>
      <c r="AD16120"/>
      <c r="AE16120"/>
    </row>
    <row r="16121" spans="28:31" ht="13" x14ac:dyDescent="0.3">
      <c r="AB16121"/>
      <c r="AC16121"/>
      <c r="AD16121"/>
      <c r="AE16121"/>
    </row>
    <row r="16122" spans="28:31" ht="13" x14ac:dyDescent="0.3">
      <c r="AB16122"/>
      <c r="AC16122"/>
      <c r="AD16122"/>
      <c r="AE16122"/>
    </row>
    <row r="16123" spans="28:31" ht="13" x14ac:dyDescent="0.3">
      <c r="AB16123"/>
      <c r="AC16123"/>
      <c r="AD16123"/>
      <c r="AE16123"/>
    </row>
    <row r="16124" spans="28:31" ht="13" x14ac:dyDescent="0.3">
      <c r="AB16124"/>
      <c r="AC16124"/>
      <c r="AD16124"/>
      <c r="AE16124"/>
    </row>
    <row r="16125" spans="28:31" ht="13" x14ac:dyDescent="0.3">
      <c r="AB16125"/>
      <c r="AC16125"/>
      <c r="AD16125"/>
      <c r="AE16125"/>
    </row>
    <row r="16126" spans="28:31" ht="13" x14ac:dyDescent="0.3">
      <c r="AB16126"/>
      <c r="AC16126"/>
      <c r="AD16126"/>
      <c r="AE16126"/>
    </row>
    <row r="16127" spans="28:31" ht="13" x14ac:dyDescent="0.3">
      <c r="AB16127"/>
      <c r="AC16127"/>
      <c r="AD16127"/>
      <c r="AE16127"/>
    </row>
    <row r="16128" spans="28:31" ht="13" x14ac:dyDescent="0.3">
      <c r="AB16128"/>
      <c r="AC16128"/>
      <c r="AD16128"/>
      <c r="AE16128"/>
    </row>
    <row r="16129" spans="28:31" ht="13" x14ac:dyDescent="0.3">
      <c r="AB16129"/>
      <c r="AC16129"/>
      <c r="AD16129"/>
      <c r="AE16129"/>
    </row>
    <row r="16130" spans="28:31" ht="13" x14ac:dyDescent="0.3">
      <c r="AB16130"/>
      <c r="AC16130"/>
      <c r="AD16130"/>
      <c r="AE16130"/>
    </row>
    <row r="16131" spans="28:31" ht="13" x14ac:dyDescent="0.3">
      <c r="AB16131"/>
      <c r="AC16131"/>
      <c r="AD16131"/>
      <c r="AE16131"/>
    </row>
    <row r="16132" spans="28:31" ht="13" x14ac:dyDescent="0.3">
      <c r="AB16132"/>
      <c r="AC16132"/>
      <c r="AD16132"/>
      <c r="AE16132"/>
    </row>
    <row r="16133" spans="28:31" ht="13" x14ac:dyDescent="0.3">
      <c r="AB16133"/>
      <c r="AC16133"/>
      <c r="AD16133"/>
      <c r="AE16133"/>
    </row>
    <row r="16134" spans="28:31" ht="13" x14ac:dyDescent="0.3">
      <c r="AB16134"/>
      <c r="AC16134"/>
      <c r="AD16134"/>
      <c r="AE16134"/>
    </row>
    <row r="16135" spans="28:31" ht="13" x14ac:dyDescent="0.3">
      <c r="AB16135"/>
      <c r="AC16135"/>
      <c r="AD16135"/>
      <c r="AE16135"/>
    </row>
    <row r="16136" spans="28:31" ht="13" x14ac:dyDescent="0.3">
      <c r="AB16136"/>
      <c r="AC16136"/>
      <c r="AD16136"/>
      <c r="AE16136"/>
    </row>
    <row r="16137" spans="28:31" ht="13" x14ac:dyDescent="0.3">
      <c r="AB16137"/>
      <c r="AC16137"/>
      <c r="AD16137"/>
      <c r="AE16137"/>
    </row>
    <row r="16138" spans="28:31" ht="13" x14ac:dyDescent="0.3">
      <c r="AB16138"/>
      <c r="AC16138"/>
      <c r="AD16138"/>
      <c r="AE16138"/>
    </row>
    <row r="16139" spans="28:31" ht="13" x14ac:dyDescent="0.3">
      <c r="AB16139"/>
      <c r="AC16139"/>
      <c r="AD16139"/>
      <c r="AE16139"/>
    </row>
    <row r="16140" spans="28:31" ht="13" x14ac:dyDescent="0.3">
      <c r="AB16140"/>
      <c r="AC16140"/>
      <c r="AD16140"/>
      <c r="AE16140"/>
    </row>
    <row r="16141" spans="28:31" ht="13" x14ac:dyDescent="0.3">
      <c r="AB16141"/>
      <c r="AC16141"/>
      <c r="AD16141"/>
      <c r="AE16141"/>
    </row>
    <row r="16142" spans="28:31" ht="13" x14ac:dyDescent="0.3">
      <c r="AB16142"/>
      <c r="AC16142"/>
      <c r="AD16142"/>
      <c r="AE16142"/>
    </row>
    <row r="16143" spans="28:31" ht="13" x14ac:dyDescent="0.3">
      <c r="AB16143"/>
      <c r="AC16143"/>
      <c r="AD16143"/>
      <c r="AE16143"/>
    </row>
    <row r="16144" spans="28:31" ht="13" x14ac:dyDescent="0.3">
      <c r="AB16144"/>
      <c r="AC16144"/>
      <c r="AD16144"/>
      <c r="AE16144"/>
    </row>
    <row r="16145" spans="28:31" ht="13" x14ac:dyDescent="0.3">
      <c r="AB16145"/>
      <c r="AC16145"/>
      <c r="AD16145"/>
      <c r="AE16145"/>
    </row>
    <row r="16146" spans="28:31" ht="13" x14ac:dyDescent="0.3">
      <c r="AB16146"/>
      <c r="AC16146"/>
      <c r="AD16146"/>
      <c r="AE16146"/>
    </row>
    <row r="16147" spans="28:31" ht="13" x14ac:dyDescent="0.3">
      <c r="AB16147"/>
      <c r="AC16147"/>
      <c r="AD16147"/>
      <c r="AE16147"/>
    </row>
    <row r="16148" spans="28:31" ht="13" x14ac:dyDescent="0.3">
      <c r="AB16148"/>
      <c r="AC16148"/>
      <c r="AD16148"/>
      <c r="AE16148"/>
    </row>
    <row r="16149" spans="28:31" ht="13" x14ac:dyDescent="0.3">
      <c r="AB16149"/>
      <c r="AC16149"/>
      <c r="AD16149"/>
      <c r="AE16149"/>
    </row>
    <row r="16150" spans="28:31" ht="13" x14ac:dyDescent="0.3">
      <c r="AB16150"/>
      <c r="AC16150"/>
      <c r="AD16150"/>
      <c r="AE16150"/>
    </row>
    <row r="16151" spans="28:31" ht="13" x14ac:dyDescent="0.3">
      <c r="AB16151"/>
      <c r="AC16151"/>
      <c r="AD16151"/>
      <c r="AE16151"/>
    </row>
    <row r="16152" spans="28:31" ht="13" x14ac:dyDescent="0.3">
      <c r="AB16152"/>
      <c r="AC16152"/>
      <c r="AD16152"/>
      <c r="AE16152"/>
    </row>
    <row r="16153" spans="28:31" ht="13" x14ac:dyDescent="0.3">
      <c r="AB16153"/>
      <c r="AC16153"/>
      <c r="AD16153"/>
      <c r="AE16153"/>
    </row>
    <row r="16154" spans="28:31" ht="13" x14ac:dyDescent="0.3">
      <c r="AB16154"/>
      <c r="AC16154"/>
      <c r="AD16154"/>
      <c r="AE16154"/>
    </row>
    <row r="16155" spans="28:31" ht="13" x14ac:dyDescent="0.3">
      <c r="AB16155"/>
      <c r="AC16155"/>
      <c r="AD16155"/>
      <c r="AE16155"/>
    </row>
    <row r="16156" spans="28:31" ht="13" x14ac:dyDescent="0.3">
      <c r="AB16156"/>
      <c r="AC16156"/>
      <c r="AD16156"/>
      <c r="AE16156"/>
    </row>
    <row r="16157" spans="28:31" ht="13" x14ac:dyDescent="0.3">
      <c r="AB16157"/>
      <c r="AC16157"/>
      <c r="AD16157"/>
      <c r="AE16157"/>
    </row>
    <row r="16158" spans="28:31" ht="13" x14ac:dyDescent="0.3">
      <c r="AB16158"/>
      <c r="AC16158"/>
      <c r="AD16158"/>
      <c r="AE16158"/>
    </row>
    <row r="16159" spans="28:31" ht="13" x14ac:dyDescent="0.3">
      <c r="AB16159"/>
      <c r="AC16159"/>
      <c r="AD16159"/>
      <c r="AE16159"/>
    </row>
    <row r="16160" spans="28:31" ht="13" x14ac:dyDescent="0.3">
      <c r="AB16160"/>
      <c r="AC16160"/>
      <c r="AD16160"/>
      <c r="AE16160"/>
    </row>
    <row r="16161" spans="28:31" ht="13" x14ac:dyDescent="0.3">
      <c r="AB16161"/>
      <c r="AC16161"/>
      <c r="AD16161"/>
      <c r="AE16161"/>
    </row>
    <row r="16162" spans="28:31" ht="13" x14ac:dyDescent="0.3">
      <c r="AB16162"/>
      <c r="AC16162"/>
      <c r="AD16162"/>
      <c r="AE16162"/>
    </row>
    <row r="16163" spans="28:31" ht="13" x14ac:dyDescent="0.3">
      <c r="AB16163"/>
      <c r="AC16163"/>
      <c r="AD16163"/>
      <c r="AE16163"/>
    </row>
    <row r="16164" spans="28:31" ht="13" x14ac:dyDescent="0.3">
      <c r="AB16164"/>
      <c r="AC16164"/>
      <c r="AD16164"/>
      <c r="AE16164"/>
    </row>
    <row r="16165" spans="28:31" ht="13" x14ac:dyDescent="0.3">
      <c r="AB16165"/>
      <c r="AC16165"/>
      <c r="AD16165"/>
      <c r="AE16165"/>
    </row>
    <row r="16166" spans="28:31" ht="13" x14ac:dyDescent="0.3">
      <c r="AB16166"/>
      <c r="AC16166"/>
      <c r="AD16166"/>
      <c r="AE16166"/>
    </row>
    <row r="16167" spans="28:31" ht="13" x14ac:dyDescent="0.3">
      <c r="AB16167"/>
      <c r="AC16167"/>
      <c r="AD16167"/>
      <c r="AE16167"/>
    </row>
    <row r="16168" spans="28:31" ht="13" x14ac:dyDescent="0.3">
      <c r="AB16168"/>
      <c r="AC16168"/>
      <c r="AD16168"/>
      <c r="AE16168"/>
    </row>
    <row r="16169" spans="28:31" ht="13" x14ac:dyDescent="0.3">
      <c r="AB16169"/>
      <c r="AC16169"/>
      <c r="AD16169"/>
      <c r="AE16169"/>
    </row>
    <row r="16170" spans="28:31" ht="13" x14ac:dyDescent="0.3">
      <c r="AB16170"/>
      <c r="AC16170"/>
      <c r="AD16170"/>
      <c r="AE16170"/>
    </row>
    <row r="16171" spans="28:31" ht="13" x14ac:dyDescent="0.3">
      <c r="AB16171"/>
      <c r="AC16171"/>
      <c r="AD16171"/>
      <c r="AE16171"/>
    </row>
    <row r="16172" spans="28:31" ht="13" x14ac:dyDescent="0.3">
      <c r="AB16172"/>
      <c r="AC16172"/>
      <c r="AD16172"/>
      <c r="AE16172"/>
    </row>
    <row r="16173" spans="28:31" ht="13" x14ac:dyDescent="0.3">
      <c r="AB16173"/>
      <c r="AC16173"/>
      <c r="AD16173"/>
      <c r="AE16173"/>
    </row>
    <row r="16174" spans="28:31" ht="13" x14ac:dyDescent="0.3">
      <c r="AB16174"/>
      <c r="AC16174"/>
      <c r="AD16174"/>
      <c r="AE16174"/>
    </row>
    <row r="16175" spans="28:31" ht="13" x14ac:dyDescent="0.3">
      <c r="AB16175"/>
      <c r="AC16175"/>
      <c r="AD16175"/>
      <c r="AE16175"/>
    </row>
    <row r="16176" spans="28:31" ht="13" x14ac:dyDescent="0.3">
      <c r="AB16176"/>
      <c r="AC16176"/>
      <c r="AD16176"/>
      <c r="AE16176"/>
    </row>
    <row r="16177" spans="28:31" ht="13" x14ac:dyDescent="0.3">
      <c r="AB16177"/>
      <c r="AC16177"/>
      <c r="AD16177"/>
      <c r="AE16177"/>
    </row>
    <row r="16178" spans="28:31" ht="13" x14ac:dyDescent="0.3">
      <c r="AB16178"/>
      <c r="AC16178"/>
      <c r="AD16178"/>
      <c r="AE16178"/>
    </row>
    <row r="16179" spans="28:31" ht="13" x14ac:dyDescent="0.3">
      <c r="AB16179"/>
      <c r="AC16179"/>
      <c r="AD16179"/>
      <c r="AE16179"/>
    </row>
    <row r="16180" spans="28:31" ht="13" x14ac:dyDescent="0.3">
      <c r="AB16180"/>
      <c r="AC16180"/>
      <c r="AD16180"/>
      <c r="AE16180"/>
    </row>
    <row r="16181" spans="28:31" ht="13" x14ac:dyDescent="0.3">
      <c r="AB16181"/>
      <c r="AC16181"/>
      <c r="AD16181"/>
      <c r="AE16181"/>
    </row>
    <row r="16182" spans="28:31" ht="13" x14ac:dyDescent="0.3">
      <c r="AB16182"/>
      <c r="AC16182"/>
      <c r="AD16182"/>
      <c r="AE16182"/>
    </row>
    <row r="16183" spans="28:31" ht="13" x14ac:dyDescent="0.3">
      <c r="AB16183"/>
      <c r="AC16183"/>
      <c r="AD16183"/>
      <c r="AE16183"/>
    </row>
    <row r="16184" spans="28:31" ht="13" x14ac:dyDescent="0.3">
      <c r="AB16184"/>
      <c r="AC16184"/>
      <c r="AD16184"/>
      <c r="AE16184"/>
    </row>
    <row r="16185" spans="28:31" ht="13" x14ac:dyDescent="0.3">
      <c r="AB16185"/>
      <c r="AC16185"/>
      <c r="AD16185"/>
      <c r="AE16185"/>
    </row>
    <row r="16186" spans="28:31" ht="13" x14ac:dyDescent="0.3">
      <c r="AB16186"/>
      <c r="AC16186"/>
      <c r="AD16186"/>
      <c r="AE16186"/>
    </row>
    <row r="16187" spans="28:31" ht="13" x14ac:dyDescent="0.3">
      <c r="AB16187"/>
      <c r="AC16187"/>
      <c r="AD16187"/>
      <c r="AE16187"/>
    </row>
    <row r="16188" spans="28:31" ht="13" x14ac:dyDescent="0.3">
      <c r="AB16188"/>
      <c r="AC16188"/>
      <c r="AD16188"/>
      <c r="AE16188"/>
    </row>
    <row r="16189" spans="28:31" ht="13" x14ac:dyDescent="0.3">
      <c r="AB16189"/>
      <c r="AC16189"/>
      <c r="AD16189"/>
      <c r="AE16189"/>
    </row>
    <row r="16190" spans="28:31" ht="13" x14ac:dyDescent="0.3">
      <c r="AB16190"/>
      <c r="AC16190"/>
      <c r="AD16190"/>
      <c r="AE16190"/>
    </row>
    <row r="16191" spans="28:31" ht="13" x14ac:dyDescent="0.3">
      <c r="AB16191"/>
      <c r="AC16191"/>
      <c r="AD16191"/>
      <c r="AE16191"/>
    </row>
    <row r="16192" spans="28:31" ht="13" x14ac:dyDescent="0.3">
      <c r="AB16192"/>
      <c r="AC16192"/>
      <c r="AD16192"/>
      <c r="AE16192"/>
    </row>
    <row r="16193" spans="28:31" ht="13" x14ac:dyDescent="0.3">
      <c r="AB16193"/>
      <c r="AC16193"/>
      <c r="AD16193"/>
      <c r="AE16193"/>
    </row>
    <row r="16194" spans="28:31" ht="13" x14ac:dyDescent="0.3">
      <c r="AB16194"/>
      <c r="AC16194"/>
      <c r="AD16194"/>
      <c r="AE16194"/>
    </row>
    <row r="16195" spans="28:31" ht="13" x14ac:dyDescent="0.3">
      <c r="AB16195"/>
      <c r="AC16195"/>
      <c r="AD16195"/>
      <c r="AE16195"/>
    </row>
    <row r="16196" spans="28:31" ht="13" x14ac:dyDescent="0.3">
      <c r="AB16196"/>
      <c r="AC16196"/>
      <c r="AD16196"/>
      <c r="AE16196"/>
    </row>
    <row r="16197" spans="28:31" ht="13" x14ac:dyDescent="0.3">
      <c r="AB16197"/>
      <c r="AC16197"/>
      <c r="AD16197"/>
      <c r="AE16197"/>
    </row>
    <row r="16198" spans="28:31" ht="13" x14ac:dyDescent="0.3">
      <c r="AB16198"/>
      <c r="AC16198"/>
      <c r="AD16198"/>
      <c r="AE16198"/>
    </row>
    <row r="16199" spans="28:31" ht="13" x14ac:dyDescent="0.3">
      <c r="AB16199"/>
      <c r="AC16199"/>
      <c r="AD16199"/>
      <c r="AE16199"/>
    </row>
    <row r="16200" spans="28:31" ht="13" x14ac:dyDescent="0.3">
      <c r="AB16200"/>
      <c r="AC16200"/>
      <c r="AD16200"/>
      <c r="AE16200"/>
    </row>
    <row r="16201" spans="28:31" ht="13" x14ac:dyDescent="0.3">
      <c r="AB16201"/>
      <c r="AC16201"/>
      <c r="AD16201"/>
      <c r="AE16201"/>
    </row>
    <row r="16202" spans="28:31" ht="13" x14ac:dyDescent="0.3">
      <c r="AB16202"/>
      <c r="AC16202"/>
      <c r="AD16202"/>
      <c r="AE16202"/>
    </row>
    <row r="16203" spans="28:31" ht="13" x14ac:dyDescent="0.3">
      <c r="AB16203"/>
      <c r="AC16203"/>
      <c r="AD16203"/>
      <c r="AE16203"/>
    </row>
    <row r="16204" spans="28:31" ht="13" x14ac:dyDescent="0.3">
      <c r="AB16204"/>
      <c r="AC16204"/>
      <c r="AD16204"/>
      <c r="AE16204"/>
    </row>
    <row r="16205" spans="28:31" ht="13" x14ac:dyDescent="0.3">
      <c r="AB16205"/>
      <c r="AC16205"/>
      <c r="AD16205"/>
      <c r="AE16205"/>
    </row>
    <row r="16206" spans="28:31" ht="13" x14ac:dyDescent="0.3">
      <c r="AB16206"/>
      <c r="AC16206"/>
      <c r="AD16206"/>
      <c r="AE16206"/>
    </row>
    <row r="16207" spans="28:31" ht="13" x14ac:dyDescent="0.3">
      <c r="AB16207"/>
      <c r="AC16207"/>
      <c r="AD16207"/>
      <c r="AE16207"/>
    </row>
    <row r="16208" spans="28:31" ht="13" x14ac:dyDescent="0.3">
      <c r="AB16208"/>
      <c r="AC16208"/>
      <c r="AD16208"/>
      <c r="AE16208"/>
    </row>
    <row r="16209" spans="28:31" ht="13" x14ac:dyDescent="0.3">
      <c r="AB16209"/>
      <c r="AC16209"/>
      <c r="AD16209"/>
      <c r="AE16209"/>
    </row>
    <row r="16210" spans="28:31" ht="13" x14ac:dyDescent="0.3">
      <c r="AB16210"/>
      <c r="AC16210"/>
      <c r="AD16210"/>
      <c r="AE16210"/>
    </row>
    <row r="16211" spans="28:31" ht="13" x14ac:dyDescent="0.3">
      <c r="AB16211"/>
      <c r="AC16211"/>
      <c r="AD16211"/>
      <c r="AE16211"/>
    </row>
    <row r="16212" spans="28:31" ht="13" x14ac:dyDescent="0.3">
      <c r="AB16212"/>
      <c r="AC16212"/>
      <c r="AD16212"/>
      <c r="AE16212"/>
    </row>
    <row r="16213" spans="28:31" ht="13" x14ac:dyDescent="0.3">
      <c r="AB16213"/>
      <c r="AC16213"/>
      <c r="AD16213"/>
      <c r="AE16213"/>
    </row>
    <row r="16214" spans="28:31" ht="13" x14ac:dyDescent="0.3">
      <c r="AB16214"/>
      <c r="AC16214"/>
      <c r="AD16214"/>
      <c r="AE16214"/>
    </row>
    <row r="16215" spans="28:31" ht="13" x14ac:dyDescent="0.3">
      <c r="AB16215"/>
      <c r="AC16215"/>
      <c r="AD16215"/>
      <c r="AE16215"/>
    </row>
    <row r="16216" spans="28:31" ht="13" x14ac:dyDescent="0.3">
      <c r="AB16216"/>
      <c r="AC16216"/>
      <c r="AD16216"/>
      <c r="AE16216"/>
    </row>
    <row r="16217" spans="28:31" ht="13" x14ac:dyDescent="0.3">
      <c r="AB16217"/>
      <c r="AC16217"/>
      <c r="AD16217"/>
      <c r="AE16217"/>
    </row>
    <row r="16218" spans="28:31" ht="13" x14ac:dyDescent="0.3">
      <c r="AB16218"/>
      <c r="AC16218"/>
      <c r="AD16218"/>
      <c r="AE16218"/>
    </row>
    <row r="16219" spans="28:31" ht="13" x14ac:dyDescent="0.3">
      <c r="AB16219"/>
      <c r="AC16219"/>
      <c r="AD16219"/>
      <c r="AE16219"/>
    </row>
    <row r="16220" spans="28:31" ht="13" x14ac:dyDescent="0.3">
      <c r="AB16220"/>
      <c r="AC16220"/>
      <c r="AD16220"/>
      <c r="AE16220"/>
    </row>
    <row r="16221" spans="28:31" ht="13" x14ac:dyDescent="0.3">
      <c r="AB16221"/>
      <c r="AC16221"/>
      <c r="AD16221"/>
      <c r="AE16221"/>
    </row>
    <row r="16222" spans="28:31" ht="13" x14ac:dyDescent="0.3">
      <c r="AB16222"/>
      <c r="AC16222"/>
      <c r="AD16222"/>
      <c r="AE16222"/>
    </row>
    <row r="16223" spans="28:31" ht="13" x14ac:dyDescent="0.3">
      <c r="AB16223"/>
      <c r="AC16223"/>
      <c r="AD16223"/>
      <c r="AE16223"/>
    </row>
    <row r="16224" spans="28:31" ht="13" x14ac:dyDescent="0.3">
      <c r="AB16224"/>
      <c r="AC16224"/>
      <c r="AD16224"/>
      <c r="AE16224"/>
    </row>
    <row r="16225" spans="28:31" ht="13" x14ac:dyDescent="0.3">
      <c r="AB16225"/>
      <c r="AC16225"/>
      <c r="AD16225"/>
      <c r="AE16225"/>
    </row>
    <row r="16226" spans="28:31" ht="13" x14ac:dyDescent="0.3">
      <c r="AB16226"/>
      <c r="AC16226"/>
      <c r="AD16226"/>
      <c r="AE16226"/>
    </row>
    <row r="16227" spans="28:31" ht="13" x14ac:dyDescent="0.3">
      <c r="AB16227"/>
      <c r="AC16227"/>
      <c r="AD16227"/>
      <c r="AE16227"/>
    </row>
    <row r="16228" spans="28:31" ht="13" x14ac:dyDescent="0.3">
      <c r="AB16228"/>
      <c r="AC16228"/>
      <c r="AD16228"/>
      <c r="AE16228"/>
    </row>
    <row r="16229" spans="28:31" ht="13" x14ac:dyDescent="0.3">
      <c r="AB16229"/>
      <c r="AC16229"/>
      <c r="AD16229"/>
      <c r="AE16229"/>
    </row>
    <row r="16230" spans="28:31" ht="13" x14ac:dyDescent="0.3">
      <c r="AB16230"/>
      <c r="AC16230"/>
      <c r="AD16230"/>
      <c r="AE16230"/>
    </row>
    <row r="16231" spans="28:31" ht="13" x14ac:dyDescent="0.3">
      <c r="AB16231"/>
      <c r="AC16231"/>
      <c r="AD16231"/>
      <c r="AE16231"/>
    </row>
    <row r="16232" spans="28:31" ht="13" x14ac:dyDescent="0.3">
      <c r="AB16232"/>
      <c r="AC16232"/>
      <c r="AD16232"/>
      <c r="AE16232"/>
    </row>
    <row r="16233" spans="28:31" ht="13" x14ac:dyDescent="0.3">
      <c r="AB16233"/>
      <c r="AC16233"/>
      <c r="AD16233"/>
      <c r="AE16233"/>
    </row>
    <row r="16234" spans="28:31" ht="13" x14ac:dyDescent="0.3">
      <c r="AB16234"/>
      <c r="AC16234"/>
      <c r="AD16234"/>
      <c r="AE16234"/>
    </row>
    <row r="16235" spans="28:31" ht="13" x14ac:dyDescent="0.3">
      <c r="AB16235"/>
      <c r="AC16235"/>
      <c r="AD16235"/>
      <c r="AE16235"/>
    </row>
    <row r="16236" spans="28:31" ht="13" x14ac:dyDescent="0.3">
      <c r="AB16236"/>
      <c r="AC16236"/>
      <c r="AD16236"/>
      <c r="AE16236"/>
    </row>
    <row r="16237" spans="28:31" ht="13" x14ac:dyDescent="0.3">
      <c r="AB16237"/>
      <c r="AC16237"/>
      <c r="AD16237"/>
      <c r="AE16237"/>
    </row>
    <row r="16238" spans="28:31" ht="13" x14ac:dyDescent="0.3">
      <c r="AB16238"/>
      <c r="AC16238"/>
      <c r="AD16238"/>
      <c r="AE16238"/>
    </row>
    <row r="16239" spans="28:31" ht="13" x14ac:dyDescent="0.3">
      <c r="AB16239"/>
      <c r="AC16239"/>
      <c r="AD16239"/>
      <c r="AE16239"/>
    </row>
    <row r="16240" spans="28:31" ht="13" x14ac:dyDescent="0.3">
      <c r="AB16240"/>
      <c r="AC16240"/>
      <c r="AD16240"/>
      <c r="AE16240"/>
    </row>
    <row r="16241" spans="28:31" ht="13" x14ac:dyDescent="0.3">
      <c r="AB16241"/>
      <c r="AC16241"/>
      <c r="AD16241"/>
      <c r="AE16241"/>
    </row>
    <row r="16242" spans="28:31" ht="13" x14ac:dyDescent="0.3">
      <c r="AB16242"/>
      <c r="AC16242"/>
      <c r="AD16242"/>
      <c r="AE16242"/>
    </row>
    <row r="16243" spans="28:31" ht="13" x14ac:dyDescent="0.3">
      <c r="AB16243"/>
      <c r="AC16243"/>
      <c r="AD16243"/>
      <c r="AE16243"/>
    </row>
    <row r="16244" spans="28:31" ht="13" x14ac:dyDescent="0.3">
      <c r="AB16244"/>
      <c r="AC16244"/>
      <c r="AD16244"/>
      <c r="AE16244"/>
    </row>
    <row r="16245" spans="28:31" ht="13" x14ac:dyDescent="0.3">
      <c r="AB16245"/>
      <c r="AC16245"/>
      <c r="AD16245"/>
      <c r="AE16245"/>
    </row>
    <row r="16246" spans="28:31" ht="13" x14ac:dyDescent="0.3">
      <c r="AB16246"/>
      <c r="AC16246"/>
      <c r="AD16246"/>
      <c r="AE16246"/>
    </row>
    <row r="16247" spans="28:31" ht="13" x14ac:dyDescent="0.3">
      <c r="AB16247"/>
      <c r="AC16247"/>
      <c r="AD16247"/>
      <c r="AE16247"/>
    </row>
    <row r="16248" spans="28:31" ht="13" x14ac:dyDescent="0.3">
      <c r="AB16248"/>
      <c r="AC16248"/>
      <c r="AD16248"/>
      <c r="AE16248"/>
    </row>
    <row r="16249" spans="28:31" ht="13" x14ac:dyDescent="0.3">
      <c r="AB16249"/>
      <c r="AC16249"/>
      <c r="AD16249"/>
      <c r="AE16249"/>
    </row>
    <row r="16250" spans="28:31" ht="13" x14ac:dyDescent="0.3">
      <c r="AB16250"/>
      <c r="AC16250"/>
      <c r="AD16250"/>
      <c r="AE16250"/>
    </row>
    <row r="16251" spans="28:31" ht="13" x14ac:dyDescent="0.3">
      <c r="AB16251"/>
      <c r="AC16251"/>
      <c r="AD16251"/>
      <c r="AE16251"/>
    </row>
    <row r="16252" spans="28:31" ht="13" x14ac:dyDescent="0.3">
      <c r="AB16252"/>
      <c r="AC16252"/>
      <c r="AD16252"/>
      <c r="AE16252"/>
    </row>
    <row r="16253" spans="28:31" ht="13" x14ac:dyDescent="0.3">
      <c r="AB16253"/>
      <c r="AC16253"/>
      <c r="AD16253"/>
      <c r="AE16253"/>
    </row>
    <row r="16254" spans="28:31" ht="13" x14ac:dyDescent="0.3">
      <c r="AB16254"/>
      <c r="AC16254"/>
      <c r="AD16254"/>
      <c r="AE16254"/>
    </row>
    <row r="16255" spans="28:31" ht="13" x14ac:dyDescent="0.3">
      <c r="AB16255"/>
      <c r="AC16255"/>
      <c r="AD16255"/>
      <c r="AE16255"/>
    </row>
    <row r="16256" spans="28:31" ht="13" x14ac:dyDescent="0.3">
      <c r="AB16256"/>
      <c r="AC16256"/>
      <c r="AD16256"/>
      <c r="AE16256"/>
    </row>
    <row r="16257" spans="28:31" ht="13" x14ac:dyDescent="0.3">
      <c r="AB16257"/>
      <c r="AC16257"/>
      <c r="AD16257"/>
      <c r="AE16257"/>
    </row>
    <row r="16258" spans="28:31" ht="13" x14ac:dyDescent="0.3">
      <c r="AB16258"/>
      <c r="AC16258"/>
      <c r="AD16258"/>
      <c r="AE16258"/>
    </row>
    <row r="16259" spans="28:31" ht="13" x14ac:dyDescent="0.3">
      <c r="AB16259"/>
      <c r="AC16259"/>
      <c r="AD16259"/>
      <c r="AE16259"/>
    </row>
    <row r="16260" spans="28:31" ht="13" x14ac:dyDescent="0.3">
      <c r="AB16260"/>
      <c r="AC16260"/>
      <c r="AD16260"/>
      <c r="AE16260"/>
    </row>
    <row r="16261" spans="28:31" ht="13" x14ac:dyDescent="0.3">
      <c r="AB16261"/>
      <c r="AC16261"/>
      <c r="AD16261"/>
      <c r="AE16261"/>
    </row>
    <row r="16262" spans="28:31" ht="13" x14ac:dyDescent="0.3">
      <c r="AB16262"/>
      <c r="AC16262"/>
      <c r="AD16262"/>
      <c r="AE16262"/>
    </row>
    <row r="16263" spans="28:31" ht="13" x14ac:dyDescent="0.3">
      <c r="AB16263"/>
      <c r="AC16263"/>
      <c r="AD16263"/>
      <c r="AE16263"/>
    </row>
    <row r="16264" spans="28:31" ht="13" x14ac:dyDescent="0.3">
      <c r="AB16264"/>
      <c r="AC16264"/>
      <c r="AD16264"/>
      <c r="AE16264"/>
    </row>
    <row r="16265" spans="28:31" ht="13" x14ac:dyDescent="0.3">
      <c r="AB16265"/>
      <c r="AC16265"/>
      <c r="AD16265"/>
      <c r="AE16265"/>
    </row>
    <row r="16266" spans="28:31" ht="13" x14ac:dyDescent="0.3">
      <c r="AB16266"/>
      <c r="AC16266"/>
      <c r="AD16266"/>
      <c r="AE16266"/>
    </row>
    <row r="16267" spans="28:31" ht="13" x14ac:dyDescent="0.3">
      <c r="AB16267"/>
      <c r="AC16267"/>
      <c r="AD16267"/>
      <c r="AE16267"/>
    </row>
    <row r="16268" spans="28:31" ht="13" x14ac:dyDescent="0.3">
      <c r="AB16268"/>
      <c r="AC16268"/>
      <c r="AD16268"/>
      <c r="AE16268"/>
    </row>
    <row r="16269" spans="28:31" ht="13" x14ac:dyDescent="0.3">
      <c r="AB16269"/>
      <c r="AC16269"/>
      <c r="AD16269"/>
      <c r="AE16269"/>
    </row>
    <row r="16270" spans="28:31" ht="13" x14ac:dyDescent="0.3">
      <c r="AB16270"/>
      <c r="AC16270"/>
      <c r="AD16270"/>
      <c r="AE16270"/>
    </row>
    <row r="16271" spans="28:31" ht="13" x14ac:dyDescent="0.3">
      <c r="AB16271"/>
      <c r="AC16271"/>
      <c r="AD16271"/>
      <c r="AE16271"/>
    </row>
    <row r="16272" spans="28:31" ht="13" x14ac:dyDescent="0.3">
      <c r="AB16272"/>
      <c r="AC16272"/>
      <c r="AD16272"/>
      <c r="AE16272"/>
    </row>
    <row r="16273" spans="28:31" ht="13" x14ac:dyDescent="0.3">
      <c r="AB16273"/>
      <c r="AC16273"/>
      <c r="AD16273"/>
      <c r="AE16273"/>
    </row>
    <row r="16274" spans="28:31" ht="13" x14ac:dyDescent="0.3">
      <c r="AB16274"/>
      <c r="AC16274"/>
      <c r="AD16274"/>
      <c r="AE16274"/>
    </row>
    <row r="16275" spans="28:31" ht="13" x14ac:dyDescent="0.3">
      <c r="AB16275"/>
      <c r="AC16275"/>
      <c r="AD16275"/>
      <c r="AE16275"/>
    </row>
    <row r="16276" spans="28:31" ht="13" x14ac:dyDescent="0.3">
      <c r="AB16276"/>
      <c r="AC16276"/>
      <c r="AD16276"/>
      <c r="AE16276"/>
    </row>
    <row r="16277" spans="28:31" ht="13" x14ac:dyDescent="0.3">
      <c r="AB16277"/>
      <c r="AC16277"/>
      <c r="AD16277"/>
      <c r="AE16277"/>
    </row>
    <row r="16278" spans="28:31" ht="13" x14ac:dyDescent="0.3">
      <c r="AB16278"/>
      <c r="AC16278"/>
      <c r="AD16278"/>
      <c r="AE16278"/>
    </row>
    <row r="16279" spans="28:31" ht="13" x14ac:dyDescent="0.3">
      <c r="AB16279"/>
      <c r="AC16279"/>
      <c r="AD16279"/>
      <c r="AE16279"/>
    </row>
    <row r="16280" spans="28:31" ht="13" x14ac:dyDescent="0.3">
      <c r="AB16280"/>
      <c r="AC16280"/>
      <c r="AD16280"/>
      <c r="AE16280"/>
    </row>
    <row r="16281" spans="28:31" ht="13" x14ac:dyDescent="0.3">
      <c r="AB16281"/>
      <c r="AC16281"/>
      <c r="AD16281"/>
      <c r="AE16281"/>
    </row>
    <row r="16282" spans="28:31" ht="13" x14ac:dyDescent="0.3">
      <c r="AB16282"/>
      <c r="AC16282"/>
      <c r="AD16282"/>
      <c r="AE16282"/>
    </row>
    <row r="16283" spans="28:31" ht="13" x14ac:dyDescent="0.3">
      <c r="AB16283"/>
      <c r="AC16283"/>
      <c r="AD16283"/>
      <c r="AE16283"/>
    </row>
    <row r="16284" spans="28:31" ht="13" x14ac:dyDescent="0.3">
      <c r="AB16284"/>
      <c r="AC16284"/>
      <c r="AD16284"/>
      <c r="AE16284"/>
    </row>
    <row r="16285" spans="28:31" ht="13" x14ac:dyDescent="0.3">
      <c r="AB16285"/>
      <c r="AC16285"/>
      <c r="AD16285"/>
      <c r="AE16285"/>
    </row>
    <row r="16286" spans="28:31" ht="13" x14ac:dyDescent="0.3">
      <c r="AB16286"/>
      <c r="AC16286"/>
      <c r="AD16286"/>
      <c r="AE16286"/>
    </row>
    <row r="16287" spans="28:31" ht="13" x14ac:dyDescent="0.3">
      <c r="AB16287"/>
      <c r="AC16287"/>
      <c r="AD16287"/>
      <c r="AE16287"/>
    </row>
    <row r="16288" spans="28:31" ht="13" x14ac:dyDescent="0.3">
      <c r="AB16288"/>
      <c r="AC16288"/>
      <c r="AD16288"/>
      <c r="AE16288"/>
    </row>
    <row r="16289" spans="28:31" ht="13" x14ac:dyDescent="0.3">
      <c r="AB16289"/>
      <c r="AC16289"/>
      <c r="AD16289"/>
      <c r="AE16289"/>
    </row>
    <row r="16290" spans="28:31" ht="13" x14ac:dyDescent="0.3">
      <c r="AB16290"/>
      <c r="AC16290"/>
      <c r="AD16290"/>
      <c r="AE16290"/>
    </row>
    <row r="16291" spans="28:31" ht="13" x14ac:dyDescent="0.3">
      <c r="AB16291"/>
      <c r="AC16291"/>
      <c r="AD16291"/>
      <c r="AE16291"/>
    </row>
    <row r="16292" spans="28:31" ht="13" x14ac:dyDescent="0.3">
      <c r="AB16292"/>
      <c r="AC16292"/>
      <c r="AD16292"/>
      <c r="AE16292"/>
    </row>
    <row r="16293" spans="28:31" ht="13" x14ac:dyDescent="0.3">
      <c r="AB16293"/>
      <c r="AC16293"/>
      <c r="AD16293"/>
      <c r="AE16293"/>
    </row>
    <row r="16294" spans="28:31" ht="13" x14ac:dyDescent="0.3">
      <c r="AB16294"/>
      <c r="AC16294"/>
      <c r="AD16294"/>
      <c r="AE16294"/>
    </row>
    <row r="16295" spans="28:31" ht="13" x14ac:dyDescent="0.3">
      <c r="AB16295"/>
      <c r="AC16295"/>
      <c r="AD16295"/>
      <c r="AE16295"/>
    </row>
    <row r="16296" spans="28:31" ht="13" x14ac:dyDescent="0.3">
      <c r="AB16296"/>
      <c r="AC16296"/>
      <c r="AD16296"/>
      <c r="AE16296"/>
    </row>
    <row r="16297" spans="28:31" ht="13" x14ac:dyDescent="0.3">
      <c r="AB16297"/>
      <c r="AC16297"/>
      <c r="AD16297"/>
      <c r="AE16297"/>
    </row>
    <row r="16298" spans="28:31" ht="13" x14ac:dyDescent="0.3">
      <c r="AB16298"/>
      <c r="AC16298"/>
      <c r="AD16298"/>
      <c r="AE16298"/>
    </row>
    <row r="16299" spans="28:31" ht="13" x14ac:dyDescent="0.3">
      <c r="AB16299"/>
      <c r="AC16299"/>
      <c r="AD16299"/>
      <c r="AE16299"/>
    </row>
    <row r="16300" spans="28:31" ht="13" x14ac:dyDescent="0.3">
      <c r="AB16300"/>
      <c r="AC16300"/>
      <c r="AD16300"/>
      <c r="AE16300"/>
    </row>
    <row r="16301" spans="28:31" ht="13" x14ac:dyDescent="0.3">
      <c r="AB16301"/>
      <c r="AC16301"/>
      <c r="AD16301"/>
      <c r="AE16301"/>
    </row>
    <row r="16302" spans="28:31" ht="13" x14ac:dyDescent="0.3">
      <c r="AB16302"/>
      <c r="AC16302"/>
      <c r="AD16302"/>
      <c r="AE16302"/>
    </row>
    <row r="16303" spans="28:31" ht="13" x14ac:dyDescent="0.3">
      <c r="AB16303"/>
      <c r="AC16303"/>
      <c r="AD16303"/>
      <c r="AE16303"/>
    </row>
    <row r="16304" spans="28:31" ht="13" x14ac:dyDescent="0.3">
      <c r="AB16304"/>
      <c r="AC16304"/>
      <c r="AD16304"/>
      <c r="AE16304"/>
    </row>
    <row r="16305" spans="28:31" ht="13" x14ac:dyDescent="0.3">
      <c r="AB16305"/>
      <c r="AC16305"/>
      <c r="AD16305"/>
      <c r="AE16305"/>
    </row>
    <row r="16306" spans="28:31" ht="13" x14ac:dyDescent="0.3">
      <c r="AB16306"/>
      <c r="AC16306"/>
      <c r="AD16306"/>
      <c r="AE16306"/>
    </row>
    <row r="16307" spans="28:31" ht="13" x14ac:dyDescent="0.3">
      <c r="AB16307"/>
      <c r="AC16307"/>
      <c r="AD16307"/>
      <c r="AE16307"/>
    </row>
    <row r="16308" spans="28:31" ht="13" x14ac:dyDescent="0.3">
      <c r="AB16308"/>
      <c r="AC16308"/>
      <c r="AD16308"/>
      <c r="AE16308"/>
    </row>
    <row r="16309" spans="28:31" ht="13" x14ac:dyDescent="0.3">
      <c r="AB16309"/>
      <c r="AC16309"/>
      <c r="AD16309"/>
      <c r="AE16309"/>
    </row>
    <row r="16310" spans="28:31" ht="13" x14ac:dyDescent="0.3">
      <c r="AB16310"/>
      <c r="AC16310"/>
      <c r="AD16310"/>
      <c r="AE16310"/>
    </row>
    <row r="16311" spans="28:31" ht="13" x14ac:dyDescent="0.3">
      <c r="AB16311"/>
      <c r="AC16311"/>
      <c r="AD16311"/>
      <c r="AE16311"/>
    </row>
    <row r="16312" spans="28:31" ht="13" x14ac:dyDescent="0.3">
      <c r="AB16312"/>
      <c r="AC16312"/>
      <c r="AD16312"/>
      <c r="AE16312"/>
    </row>
    <row r="16313" spans="28:31" ht="13" x14ac:dyDescent="0.3">
      <c r="AB16313"/>
      <c r="AC16313"/>
      <c r="AD16313"/>
      <c r="AE16313"/>
    </row>
    <row r="16314" spans="28:31" ht="13" x14ac:dyDescent="0.3">
      <c r="AB16314"/>
      <c r="AC16314"/>
      <c r="AD16314"/>
      <c r="AE16314"/>
    </row>
    <row r="16315" spans="28:31" ht="13" x14ac:dyDescent="0.3">
      <c r="AB16315"/>
      <c r="AC16315"/>
      <c r="AD16315"/>
      <c r="AE16315"/>
    </row>
    <row r="16316" spans="28:31" ht="13" x14ac:dyDescent="0.3">
      <c r="AB16316"/>
      <c r="AC16316"/>
      <c r="AD16316"/>
      <c r="AE16316"/>
    </row>
    <row r="16317" spans="28:31" ht="13" x14ac:dyDescent="0.3">
      <c r="AB16317"/>
      <c r="AC16317"/>
      <c r="AD16317"/>
      <c r="AE16317"/>
    </row>
    <row r="16318" spans="28:31" ht="13" x14ac:dyDescent="0.3">
      <c r="AB16318"/>
      <c r="AC16318"/>
      <c r="AD16318"/>
      <c r="AE16318"/>
    </row>
    <row r="16319" spans="28:31" ht="13" x14ac:dyDescent="0.3">
      <c r="AB16319"/>
      <c r="AC16319"/>
      <c r="AD16319"/>
      <c r="AE16319"/>
    </row>
    <row r="16320" spans="28:31" ht="13" x14ac:dyDescent="0.3">
      <c r="AB16320"/>
      <c r="AC16320"/>
      <c r="AD16320"/>
      <c r="AE16320"/>
    </row>
    <row r="16321" spans="28:31" ht="13" x14ac:dyDescent="0.3">
      <c r="AB16321"/>
      <c r="AC16321"/>
      <c r="AD16321"/>
      <c r="AE16321"/>
    </row>
    <row r="16322" spans="28:31" ht="13" x14ac:dyDescent="0.3">
      <c r="AB16322"/>
      <c r="AC16322"/>
      <c r="AD16322"/>
      <c r="AE16322"/>
    </row>
    <row r="16323" spans="28:31" ht="13" x14ac:dyDescent="0.3">
      <c r="AB16323"/>
      <c r="AC16323"/>
      <c r="AD16323"/>
      <c r="AE16323"/>
    </row>
    <row r="16324" spans="28:31" ht="13" x14ac:dyDescent="0.3">
      <c r="AB16324"/>
      <c r="AC16324"/>
      <c r="AD16324"/>
      <c r="AE16324"/>
    </row>
    <row r="16325" spans="28:31" ht="13" x14ac:dyDescent="0.3">
      <c r="AB16325"/>
      <c r="AC16325"/>
      <c r="AD16325"/>
      <c r="AE16325"/>
    </row>
    <row r="16326" spans="28:31" ht="13" x14ac:dyDescent="0.3">
      <c r="AB16326"/>
      <c r="AC16326"/>
      <c r="AD16326"/>
      <c r="AE16326"/>
    </row>
    <row r="16327" spans="28:31" ht="13" x14ac:dyDescent="0.3">
      <c r="AB16327"/>
      <c r="AC16327"/>
      <c r="AD16327"/>
      <c r="AE16327"/>
    </row>
    <row r="16328" spans="28:31" ht="13" x14ac:dyDescent="0.3">
      <c r="AB16328"/>
      <c r="AC16328"/>
      <c r="AD16328"/>
      <c r="AE16328"/>
    </row>
    <row r="16329" spans="28:31" ht="13" x14ac:dyDescent="0.3">
      <c r="AB16329"/>
      <c r="AC16329"/>
      <c r="AD16329"/>
      <c r="AE16329"/>
    </row>
    <row r="16330" spans="28:31" ht="13" x14ac:dyDescent="0.3">
      <c r="AB16330"/>
      <c r="AC16330"/>
      <c r="AD16330"/>
      <c r="AE16330"/>
    </row>
    <row r="16331" spans="28:31" ht="13" x14ac:dyDescent="0.3">
      <c r="AB16331"/>
      <c r="AC16331"/>
      <c r="AD16331"/>
      <c r="AE16331"/>
    </row>
    <row r="16332" spans="28:31" ht="13" x14ac:dyDescent="0.3">
      <c r="AB16332"/>
      <c r="AC16332"/>
      <c r="AD16332"/>
      <c r="AE16332"/>
    </row>
    <row r="16333" spans="28:31" ht="13" x14ac:dyDescent="0.3">
      <c r="AB16333"/>
      <c r="AC16333"/>
      <c r="AD16333"/>
      <c r="AE16333"/>
    </row>
    <row r="16334" spans="28:31" ht="13" x14ac:dyDescent="0.3">
      <c r="AB16334"/>
      <c r="AC16334"/>
      <c r="AD16334"/>
      <c r="AE16334"/>
    </row>
    <row r="16335" spans="28:31" ht="13" x14ac:dyDescent="0.3">
      <c r="AB16335"/>
      <c r="AC16335"/>
      <c r="AD16335"/>
      <c r="AE16335"/>
    </row>
    <row r="16336" spans="28:31" ht="13" x14ac:dyDescent="0.3">
      <c r="AB16336"/>
      <c r="AC16336"/>
      <c r="AD16336"/>
      <c r="AE16336"/>
    </row>
    <row r="16337" spans="28:31" ht="13" x14ac:dyDescent="0.3">
      <c r="AB16337"/>
      <c r="AC16337"/>
      <c r="AD16337"/>
      <c r="AE16337"/>
    </row>
    <row r="16338" spans="28:31" ht="13" x14ac:dyDescent="0.3">
      <c r="AB16338"/>
      <c r="AC16338"/>
      <c r="AD16338"/>
      <c r="AE16338"/>
    </row>
    <row r="16339" spans="28:31" ht="13" x14ac:dyDescent="0.3">
      <c r="AB16339"/>
      <c r="AC16339"/>
      <c r="AD16339"/>
      <c r="AE16339"/>
    </row>
    <row r="16340" spans="28:31" ht="13" x14ac:dyDescent="0.3">
      <c r="AB16340"/>
      <c r="AC16340"/>
      <c r="AD16340"/>
      <c r="AE16340"/>
    </row>
    <row r="16341" spans="28:31" ht="13" x14ac:dyDescent="0.3">
      <c r="AB16341"/>
      <c r="AC16341"/>
      <c r="AD16341"/>
      <c r="AE16341"/>
    </row>
    <row r="16342" spans="28:31" ht="13" x14ac:dyDescent="0.3">
      <c r="AB16342"/>
      <c r="AC16342"/>
      <c r="AD16342"/>
      <c r="AE16342"/>
    </row>
    <row r="16343" spans="28:31" ht="13" x14ac:dyDescent="0.3">
      <c r="AB16343"/>
      <c r="AC16343"/>
      <c r="AD16343"/>
      <c r="AE16343"/>
    </row>
    <row r="16344" spans="28:31" ht="13" x14ac:dyDescent="0.3">
      <c r="AB16344"/>
      <c r="AC16344"/>
      <c r="AD16344"/>
      <c r="AE16344"/>
    </row>
    <row r="16345" spans="28:31" ht="13" x14ac:dyDescent="0.3">
      <c r="AB16345"/>
      <c r="AC16345"/>
      <c r="AD16345"/>
      <c r="AE16345"/>
    </row>
    <row r="16346" spans="28:31" ht="13" x14ac:dyDescent="0.3">
      <c r="AB16346"/>
      <c r="AC16346"/>
      <c r="AD16346"/>
      <c r="AE16346"/>
    </row>
    <row r="16347" spans="28:31" ht="13" x14ac:dyDescent="0.3">
      <c r="AB16347"/>
      <c r="AC16347"/>
      <c r="AD16347"/>
      <c r="AE16347"/>
    </row>
    <row r="16348" spans="28:31" ht="13" x14ac:dyDescent="0.3">
      <c r="AB16348"/>
      <c r="AC16348"/>
      <c r="AD16348"/>
      <c r="AE16348"/>
    </row>
    <row r="16349" spans="28:31" ht="13" x14ac:dyDescent="0.3">
      <c r="AB16349"/>
      <c r="AC16349"/>
      <c r="AD16349"/>
      <c r="AE16349"/>
    </row>
    <row r="16350" spans="28:31" ht="13" x14ac:dyDescent="0.3">
      <c r="AB16350"/>
      <c r="AC16350"/>
      <c r="AD16350"/>
      <c r="AE16350"/>
    </row>
    <row r="16351" spans="28:31" ht="13" x14ac:dyDescent="0.3">
      <c r="AB16351"/>
      <c r="AC16351"/>
      <c r="AD16351"/>
      <c r="AE16351"/>
    </row>
    <row r="16352" spans="28:31" ht="13" x14ac:dyDescent="0.3">
      <c r="AB16352"/>
      <c r="AC16352"/>
      <c r="AD16352"/>
      <c r="AE16352"/>
    </row>
    <row r="16353" spans="28:31" ht="13" x14ac:dyDescent="0.3">
      <c r="AB16353"/>
      <c r="AC16353"/>
      <c r="AD16353"/>
      <c r="AE16353"/>
    </row>
    <row r="16354" spans="28:31" ht="13" x14ac:dyDescent="0.3">
      <c r="AB16354"/>
      <c r="AC16354"/>
      <c r="AD16354"/>
      <c r="AE16354"/>
    </row>
    <row r="16355" spans="28:31" ht="13" x14ac:dyDescent="0.3">
      <c r="AB16355"/>
      <c r="AC16355"/>
      <c r="AD16355"/>
      <c r="AE16355"/>
    </row>
    <row r="16356" spans="28:31" ht="13" x14ac:dyDescent="0.3">
      <c r="AB16356"/>
      <c r="AC16356"/>
      <c r="AD16356"/>
      <c r="AE16356"/>
    </row>
    <row r="16357" spans="28:31" ht="13" x14ac:dyDescent="0.3">
      <c r="AB16357"/>
      <c r="AC16357"/>
      <c r="AD16357"/>
      <c r="AE16357"/>
    </row>
    <row r="16358" spans="28:31" ht="13" x14ac:dyDescent="0.3">
      <c r="AB16358"/>
      <c r="AC16358"/>
      <c r="AD16358"/>
      <c r="AE16358"/>
    </row>
    <row r="16359" spans="28:31" ht="13" x14ac:dyDescent="0.3">
      <c r="AB16359"/>
      <c r="AC16359"/>
      <c r="AD16359"/>
      <c r="AE16359"/>
    </row>
    <row r="16360" spans="28:31" ht="13" x14ac:dyDescent="0.3">
      <c r="AB16360"/>
      <c r="AC16360"/>
      <c r="AD16360"/>
      <c r="AE16360"/>
    </row>
    <row r="16361" spans="28:31" ht="13" x14ac:dyDescent="0.3">
      <c r="AB16361"/>
      <c r="AC16361"/>
      <c r="AD16361"/>
      <c r="AE16361"/>
    </row>
    <row r="16362" spans="28:31" ht="13" x14ac:dyDescent="0.3">
      <c r="AB16362"/>
      <c r="AC16362"/>
      <c r="AD16362"/>
      <c r="AE16362"/>
    </row>
    <row r="16363" spans="28:31" ht="13" x14ac:dyDescent="0.3">
      <c r="AB16363"/>
      <c r="AC16363"/>
      <c r="AD16363"/>
      <c r="AE16363"/>
    </row>
    <row r="16364" spans="28:31" ht="13" x14ac:dyDescent="0.3">
      <c r="AB16364"/>
      <c r="AC16364"/>
      <c r="AD16364"/>
      <c r="AE16364"/>
    </row>
    <row r="16365" spans="28:31" ht="13" x14ac:dyDescent="0.3">
      <c r="AB16365"/>
      <c r="AC16365"/>
      <c r="AD16365"/>
      <c r="AE16365"/>
    </row>
    <row r="16366" spans="28:31" ht="13" x14ac:dyDescent="0.3">
      <c r="AB16366"/>
      <c r="AC16366"/>
      <c r="AD16366"/>
      <c r="AE16366"/>
    </row>
    <row r="16367" spans="28:31" ht="13" x14ac:dyDescent="0.3">
      <c r="AB16367"/>
      <c r="AC16367"/>
      <c r="AD16367"/>
      <c r="AE16367"/>
    </row>
    <row r="16368" spans="28:31" ht="13" x14ac:dyDescent="0.3">
      <c r="AB16368"/>
      <c r="AC16368"/>
      <c r="AD16368"/>
      <c r="AE16368"/>
    </row>
    <row r="16369" spans="28:31" ht="13" x14ac:dyDescent="0.3">
      <c r="AB16369"/>
      <c r="AC16369"/>
      <c r="AD16369"/>
      <c r="AE16369"/>
    </row>
    <row r="16370" spans="28:31" ht="13" x14ac:dyDescent="0.3">
      <c r="AB16370"/>
      <c r="AC16370"/>
      <c r="AD16370"/>
      <c r="AE16370"/>
    </row>
    <row r="16371" spans="28:31" ht="13" x14ac:dyDescent="0.3">
      <c r="AB16371"/>
      <c r="AC16371"/>
      <c r="AD16371"/>
      <c r="AE16371"/>
    </row>
    <row r="16372" spans="28:31" ht="13" x14ac:dyDescent="0.3">
      <c r="AB16372"/>
      <c r="AC16372"/>
      <c r="AD16372"/>
      <c r="AE16372"/>
    </row>
    <row r="16373" spans="28:31" ht="13" x14ac:dyDescent="0.3">
      <c r="AB16373"/>
      <c r="AC16373"/>
      <c r="AD16373"/>
      <c r="AE16373"/>
    </row>
    <row r="16374" spans="28:31" ht="13" x14ac:dyDescent="0.3">
      <c r="AB16374"/>
      <c r="AC16374"/>
      <c r="AD16374"/>
      <c r="AE16374"/>
    </row>
    <row r="16375" spans="28:31" ht="13" x14ac:dyDescent="0.3">
      <c r="AB16375"/>
      <c r="AC16375"/>
      <c r="AD16375"/>
      <c r="AE16375"/>
    </row>
    <row r="16376" spans="28:31" ht="13" x14ac:dyDescent="0.3">
      <c r="AB16376"/>
      <c r="AC16376"/>
      <c r="AD16376"/>
      <c r="AE16376"/>
    </row>
    <row r="16377" spans="28:31" ht="13" x14ac:dyDescent="0.3">
      <c r="AB16377"/>
      <c r="AC16377"/>
      <c r="AD16377"/>
      <c r="AE16377"/>
    </row>
    <row r="16378" spans="28:31" ht="13" x14ac:dyDescent="0.3">
      <c r="AB16378"/>
      <c r="AC16378"/>
      <c r="AD16378"/>
      <c r="AE16378"/>
    </row>
    <row r="16379" spans="28:31" ht="13" x14ac:dyDescent="0.3">
      <c r="AB16379"/>
      <c r="AC16379"/>
      <c r="AD16379"/>
      <c r="AE16379"/>
    </row>
    <row r="16380" spans="28:31" ht="13" x14ac:dyDescent="0.3">
      <c r="AB16380"/>
      <c r="AC16380"/>
      <c r="AD16380"/>
      <c r="AE16380"/>
    </row>
    <row r="16381" spans="28:31" ht="13" x14ac:dyDescent="0.3">
      <c r="AB16381"/>
      <c r="AC16381"/>
      <c r="AD16381"/>
      <c r="AE16381"/>
    </row>
    <row r="16382" spans="28:31" ht="13" x14ac:dyDescent="0.3">
      <c r="AB16382"/>
      <c r="AC16382"/>
      <c r="AD16382"/>
      <c r="AE16382"/>
    </row>
    <row r="16383" spans="28:31" ht="13" x14ac:dyDescent="0.3">
      <c r="AB16383"/>
      <c r="AC16383"/>
      <c r="AD16383"/>
      <c r="AE16383"/>
    </row>
    <row r="16384" spans="28:31" ht="13" x14ac:dyDescent="0.3">
      <c r="AB16384"/>
      <c r="AC16384"/>
      <c r="AD16384"/>
      <c r="AE16384"/>
    </row>
    <row r="16385" spans="28:31" ht="13" x14ac:dyDescent="0.3">
      <c r="AB16385"/>
      <c r="AC16385"/>
      <c r="AD16385"/>
      <c r="AE16385"/>
    </row>
    <row r="16386" spans="28:31" ht="13" x14ac:dyDescent="0.3">
      <c r="AB16386"/>
      <c r="AC16386"/>
      <c r="AD16386"/>
      <c r="AE16386"/>
    </row>
    <row r="16387" spans="28:31" ht="13" x14ac:dyDescent="0.3">
      <c r="AB16387"/>
      <c r="AC16387"/>
      <c r="AD16387"/>
      <c r="AE16387"/>
    </row>
    <row r="16388" spans="28:31" ht="13" x14ac:dyDescent="0.3">
      <c r="AB16388"/>
      <c r="AC16388"/>
      <c r="AD16388"/>
      <c r="AE16388"/>
    </row>
    <row r="16389" spans="28:31" ht="13" x14ac:dyDescent="0.3">
      <c r="AB16389"/>
      <c r="AC16389"/>
      <c r="AD16389"/>
      <c r="AE16389"/>
    </row>
    <row r="16390" spans="28:31" ht="13" x14ac:dyDescent="0.3">
      <c r="AB16390"/>
      <c r="AC16390"/>
      <c r="AD16390"/>
      <c r="AE16390"/>
    </row>
    <row r="16391" spans="28:31" ht="13" x14ac:dyDescent="0.3">
      <c r="AB16391"/>
      <c r="AC16391"/>
      <c r="AD16391"/>
      <c r="AE16391"/>
    </row>
    <row r="16392" spans="28:31" ht="13" x14ac:dyDescent="0.3">
      <c r="AB16392"/>
      <c r="AC16392"/>
      <c r="AD16392"/>
      <c r="AE16392"/>
    </row>
    <row r="16393" spans="28:31" ht="13" x14ac:dyDescent="0.3">
      <c r="AB16393"/>
      <c r="AC16393"/>
      <c r="AD16393"/>
      <c r="AE16393"/>
    </row>
    <row r="16394" spans="28:31" ht="13" x14ac:dyDescent="0.3">
      <c r="AB16394"/>
      <c r="AC16394"/>
      <c r="AD16394"/>
      <c r="AE16394"/>
    </row>
    <row r="16395" spans="28:31" ht="13" x14ac:dyDescent="0.3">
      <c r="AB16395"/>
      <c r="AC16395"/>
      <c r="AD16395"/>
      <c r="AE16395"/>
    </row>
    <row r="16396" spans="28:31" ht="13" x14ac:dyDescent="0.3">
      <c r="AB16396"/>
      <c r="AC16396"/>
      <c r="AD16396"/>
      <c r="AE16396"/>
    </row>
    <row r="16397" spans="28:31" ht="13" x14ac:dyDescent="0.3">
      <c r="AB16397"/>
      <c r="AC16397"/>
      <c r="AD16397"/>
      <c r="AE16397"/>
    </row>
    <row r="16398" spans="28:31" ht="13" x14ac:dyDescent="0.3">
      <c r="AB16398"/>
      <c r="AC16398"/>
      <c r="AD16398"/>
      <c r="AE16398"/>
    </row>
    <row r="16399" spans="28:31" ht="13" x14ac:dyDescent="0.3">
      <c r="AB16399"/>
      <c r="AC16399"/>
      <c r="AD16399"/>
      <c r="AE16399"/>
    </row>
    <row r="16400" spans="28:31" ht="13" x14ac:dyDescent="0.3">
      <c r="AB16400"/>
      <c r="AC16400"/>
      <c r="AD16400"/>
      <c r="AE16400"/>
    </row>
    <row r="16401" spans="28:31" ht="13" x14ac:dyDescent="0.3">
      <c r="AB16401"/>
      <c r="AC16401"/>
      <c r="AD16401"/>
      <c r="AE16401"/>
    </row>
    <row r="16402" spans="28:31" ht="13" x14ac:dyDescent="0.3">
      <c r="AB16402"/>
      <c r="AC16402"/>
      <c r="AD16402"/>
      <c r="AE16402"/>
    </row>
    <row r="16403" spans="28:31" ht="13" x14ac:dyDescent="0.3">
      <c r="AB16403"/>
      <c r="AC16403"/>
      <c r="AD16403"/>
      <c r="AE16403"/>
    </row>
    <row r="16404" spans="28:31" ht="13" x14ac:dyDescent="0.3">
      <c r="AB16404"/>
      <c r="AC16404"/>
      <c r="AD16404"/>
      <c r="AE16404"/>
    </row>
    <row r="16405" spans="28:31" ht="13" x14ac:dyDescent="0.3">
      <c r="AB16405"/>
      <c r="AC16405"/>
      <c r="AD16405"/>
      <c r="AE16405"/>
    </row>
    <row r="16406" spans="28:31" ht="13" x14ac:dyDescent="0.3">
      <c r="AB16406"/>
      <c r="AC16406"/>
      <c r="AD16406"/>
      <c r="AE16406"/>
    </row>
    <row r="16407" spans="28:31" ht="13" x14ac:dyDescent="0.3">
      <c r="AB16407"/>
      <c r="AC16407"/>
      <c r="AD16407"/>
      <c r="AE16407"/>
    </row>
    <row r="16408" spans="28:31" ht="13" x14ac:dyDescent="0.3">
      <c r="AB16408"/>
      <c r="AC16408"/>
      <c r="AD16408"/>
      <c r="AE16408"/>
    </row>
    <row r="16409" spans="28:31" ht="13" x14ac:dyDescent="0.3">
      <c r="AB16409"/>
      <c r="AC16409"/>
      <c r="AD16409"/>
      <c r="AE16409"/>
    </row>
    <row r="16410" spans="28:31" ht="13" x14ac:dyDescent="0.3">
      <c r="AB16410"/>
      <c r="AC16410"/>
      <c r="AD16410"/>
      <c r="AE16410"/>
    </row>
    <row r="16411" spans="28:31" ht="13" x14ac:dyDescent="0.3">
      <c r="AB16411"/>
      <c r="AC16411"/>
      <c r="AD16411"/>
      <c r="AE16411"/>
    </row>
    <row r="16412" spans="28:31" ht="13" x14ac:dyDescent="0.3">
      <c r="AB16412"/>
      <c r="AC16412"/>
      <c r="AD16412"/>
      <c r="AE16412"/>
    </row>
    <row r="16413" spans="28:31" ht="13" x14ac:dyDescent="0.3">
      <c r="AB16413"/>
      <c r="AC16413"/>
      <c r="AD16413"/>
      <c r="AE16413"/>
    </row>
    <row r="16414" spans="28:31" ht="13" x14ac:dyDescent="0.3">
      <c r="AB16414"/>
      <c r="AC16414"/>
      <c r="AD16414"/>
      <c r="AE16414"/>
    </row>
    <row r="16415" spans="28:31" ht="13" x14ac:dyDescent="0.3">
      <c r="AB16415"/>
      <c r="AC16415"/>
      <c r="AD16415"/>
      <c r="AE16415"/>
    </row>
    <row r="16416" spans="28:31" ht="13" x14ac:dyDescent="0.3">
      <c r="AB16416"/>
      <c r="AC16416"/>
      <c r="AD16416"/>
      <c r="AE16416"/>
    </row>
    <row r="16417" spans="28:31" ht="13" x14ac:dyDescent="0.3">
      <c r="AB16417"/>
      <c r="AC16417"/>
      <c r="AD16417"/>
      <c r="AE16417"/>
    </row>
    <row r="16418" spans="28:31" ht="13" x14ac:dyDescent="0.3">
      <c r="AB16418"/>
      <c r="AC16418"/>
      <c r="AD16418"/>
      <c r="AE16418"/>
    </row>
    <row r="16419" spans="28:31" ht="13" x14ac:dyDescent="0.3">
      <c r="AB16419"/>
      <c r="AC16419"/>
      <c r="AD16419"/>
      <c r="AE16419"/>
    </row>
    <row r="16420" spans="28:31" ht="13" x14ac:dyDescent="0.3">
      <c r="AB16420"/>
      <c r="AC16420"/>
      <c r="AD16420"/>
      <c r="AE16420"/>
    </row>
    <row r="16421" spans="28:31" ht="13" x14ac:dyDescent="0.3">
      <c r="AB16421"/>
      <c r="AC16421"/>
      <c r="AD16421"/>
      <c r="AE16421"/>
    </row>
    <row r="16422" spans="28:31" ht="13" x14ac:dyDescent="0.3">
      <c r="AB16422"/>
      <c r="AC16422"/>
      <c r="AD16422"/>
      <c r="AE16422"/>
    </row>
    <row r="16423" spans="28:31" ht="13" x14ac:dyDescent="0.3">
      <c r="AB16423"/>
      <c r="AC16423"/>
      <c r="AD16423"/>
      <c r="AE16423"/>
    </row>
    <row r="16424" spans="28:31" ht="13" x14ac:dyDescent="0.3">
      <c r="AB16424"/>
      <c r="AC16424"/>
      <c r="AD16424"/>
      <c r="AE16424"/>
    </row>
    <row r="16425" spans="28:31" ht="13" x14ac:dyDescent="0.3">
      <c r="AB16425"/>
      <c r="AC16425"/>
      <c r="AD16425"/>
      <c r="AE16425"/>
    </row>
    <row r="16426" spans="28:31" ht="13" x14ac:dyDescent="0.3">
      <c r="AB16426"/>
      <c r="AC16426"/>
      <c r="AD16426"/>
      <c r="AE16426"/>
    </row>
    <row r="16427" spans="28:31" ht="13" x14ac:dyDescent="0.3">
      <c r="AB16427"/>
      <c r="AC16427"/>
      <c r="AD16427"/>
      <c r="AE16427"/>
    </row>
    <row r="16428" spans="28:31" ht="13" x14ac:dyDescent="0.3">
      <c r="AB16428"/>
      <c r="AC16428"/>
      <c r="AD16428"/>
      <c r="AE16428"/>
    </row>
    <row r="16429" spans="28:31" ht="13" x14ac:dyDescent="0.3">
      <c r="AB16429"/>
      <c r="AC16429"/>
      <c r="AD16429"/>
      <c r="AE16429"/>
    </row>
    <row r="16430" spans="28:31" ht="13" x14ac:dyDescent="0.3">
      <c r="AB16430"/>
      <c r="AC16430"/>
      <c r="AD16430"/>
      <c r="AE16430"/>
    </row>
    <row r="16431" spans="28:31" ht="13" x14ac:dyDescent="0.3">
      <c r="AB16431"/>
      <c r="AC16431"/>
      <c r="AD16431"/>
      <c r="AE16431"/>
    </row>
    <row r="16432" spans="28:31" ht="13" x14ac:dyDescent="0.3">
      <c r="AB16432"/>
      <c r="AC16432"/>
      <c r="AD16432"/>
      <c r="AE16432"/>
    </row>
    <row r="16433" spans="28:31" ht="13" x14ac:dyDescent="0.3">
      <c r="AB16433"/>
      <c r="AC16433"/>
      <c r="AD16433"/>
      <c r="AE16433"/>
    </row>
    <row r="16434" spans="28:31" ht="13" x14ac:dyDescent="0.3">
      <c r="AB16434"/>
      <c r="AC16434"/>
      <c r="AD16434"/>
      <c r="AE16434"/>
    </row>
    <row r="16435" spans="28:31" ht="13" x14ac:dyDescent="0.3">
      <c r="AB16435"/>
      <c r="AC16435"/>
      <c r="AD16435"/>
      <c r="AE16435"/>
    </row>
    <row r="16436" spans="28:31" ht="13" x14ac:dyDescent="0.3">
      <c r="AB16436"/>
      <c r="AC16436"/>
      <c r="AD16436"/>
      <c r="AE16436"/>
    </row>
    <row r="16437" spans="28:31" ht="13" x14ac:dyDescent="0.3">
      <c r="AB16437"/>
      <c r="AC16437"/>
      <c r="AD16437"/>
      <c r="AE16437"/>
    </row>
    <row r="16438" spans="28:31" ht="13" x14ac:dyDescent="0.3">
      <c r="AB16438"/>
      <c r="AC16438"/>
      <c r="AD16438"/>
      <c r="AE16438"/>
    </row>
    <row r="16439" spans="28:31" ht="13" x14ac:dyDescent="0.3">
      <c r="AB16439"/>
      <c r="AC16439"/>
      <c r="AD16439"/>
      <c r="AE16439"/>
    </row>
    <row r="16440" spans="28:31" ht="13" x14ac:dyDescent="0.3">
      <c r="AB16440"/>
      <c r="AC16440"/>
      <c r="AD16440"/>
      <c r="AE16440"/>
    </row>
    <row r="16441" spans="28:31" ht="13" x14ac:dyDescent="0.3">
      <c r="AB16441"/>
      <c r="AC16441"/>
      <c r="AD16441"/>
      <c r="AE16441"/>
    </row>
    <row r="16442" spans="28:31" ht="13" x14ac:dyDescent="0.3">
      <c r="AB16442"/>
      <c r="AC16442"/>
      <c r="AD16442"/>
      <c r="AE16442"/>
    </row>
    <row r="16443" spans="28:31" ht="13" x14ac:dyDescent="0.3">
      <c r="AB16443"/>
      <c r="AC16443"/>
      <c r="AD16443"/>
      <c r="AE16443"/>
    </row>
    <row r="16444" spans="28:31" ht="13" x14ac:dyDescent="0.3">
      <c r="AB16444"/>
      <c r="AC16444"/>
      <c r="AD16444"/>
      <c r="AE16444"/>
    </row>
    <row r="16445" spans="28:31" ht="13" x14ac:dyDescent="0.3">
      <c r="AB16445"/>
      <c r="AC16445"/>
      <c r="AD16445"/>
      <c r="AE16445"/>
    </row>
    <row r="16446" spans="28:31" ht="13" x14ac:dyDescent="0.3">
      <c r="AB16446"/>
      <c r="AC16446"/>
      <c r="AD16446"/>
      <c r="AE16446"/>
    </row>
    <row r="16447" spans="28:31" ht="13" x14ac:dyDescent="0.3">
      <c r="AB16447"/>
      <c r="AC16447"/>
      <c r="AD16447"/>
      <c r="AE16447"/>
    </row>
    <row r="16448" spans="28:31" ht="13" x14ac:dyDescent="0.3">
      <c r="AB16448"/>
      <c r="AC16448"/>
      <c r="AD16448"/>
      <c r="AE16448"/>
    </row>
    <row r="16449" spans="28:31" ht="13" x14ac:dyDescent="0.3">
      <c r="AB16449"/>
      <c r="AC16449"/>
      <c r="AD16449"/>
      <c r="AE16449"/>
    </row>
    <row r="16450" spans="28:31" ht="13" x14ac:dyDescent="0.3">
      <c r="AB16450"/>
      <c r="AC16450"/>
      <c r="AD16450"/>
      <c r="AE16450"/>
    </row>
    <row r="16451" spans="28:31" ht="13" x14ac:dyDescent="0.3">
      <c r="AB16451"/>
      <c r="AC16451"/>
      <c r="AD16451"/>
      <c r="AE16451"/>
    </row>
    <row r="16452" spans="28:31" ht="13" x14ac:dyDescent="0.3">
      <c r="AB16452"/>
      <c r="AC16452"/>
      <c r="AD16452"/>
      <c r="AE16452"/>
    </row>
    <row r="16453" spans="28:31" ht="13" x14ac:dyDescent="0.3">
      <c r="AB16453"/>
      <c r="AC16453"/>
      <c r="AD16453"/>
      <c r="AE16453"/>
    </row>
    <row r="16454" spans="28:31" ht="13" x14ac:dyDescent="0.3">
      <c r="AB16454"/>
      <c r="AC16454"/>
      <c r="AD16454"/>
      <c r="AE16454"/>
    </row>
    <row r="16455" spans="28:31" ht="13" x14ac:dyDescent="0.3">
      <c r="AB16455"/>
      <c r="AC16455"/>
      <c r="AD16455"/>
      <c r="AE16455"/>
    </row>
    <row r="16456" spans="28:31" ht="13" x14ac:dyDescent="0.3">
      <c r="AB16456"/>
      <c r="AC16456"/>
      <c r="AD16456"/>
      <c r="AE16456"/>
    </row>
    <row r="16457" spans="28:31" ht="13" x14ac:dyDescent="0.3">
      <c r="AB16457"/>
      <c r="AC16457"/>
      <c r="AD16457"/>
      <c r="AE16457"/>
    </row>
    <row r="16458" spans="28:31" ht="13" x14ac:dyDescent="0.3">
      <c r="AB16458"/>
      <c r="AC16458"/>
      <c r="AD16458"/>
      <c r="AE16458"/>
    </row>
    <row r="16459" spans="28:31" ht="13" x14ac:dyDescent="0.3">
      <c r="AB16459"/>
      <c r="AC16459"/>
      <c r="AD16459"/>
      <c r="AE16459"/>
    </row>
    <row r="16460" spans="28:31" ht="13" x14ac:dyDescent="0.3">
      <c r="AB16460"/>
      <c r="AC16460"/>
      <c r="AD16460"/>
      <c r="AE16460"/>
    </row>
    <row r="16461" spans="28:31" ht="13" x14ac:dyDescent="0.3">
      <c r="AB16461"/>
      <c r="AC16461"/>
      <c r="AD16461"/>
      <c r="AE16461"/>
    </row>
    <row r="16462" spans="28:31" ht="13" x14ac:dyDescent="0.3">
      <c r="AB16462"/>
      <c r="AC16462"/>
      <c r="AD16462"/>
      <c r="AE16462"/>
    </row>
    <row r="16463" spans="28:31" ht="13" x14ac:dyDescent="0.3">
      <c r="AB16463"/>
      <c r="AC16463"/>
      <c r="AD16463"/>
      <c r="AE16463"/>
    </row>
    <row r="16464" spans="28:31" ht="13" x14ac:dyDescent="0.3">
      <c r="AB16464"/>
      <c r="AC16464"/>
      <c r="AD16464"/>
      <c r="AE16464"/>
    </row>
    <row r="16465" spans="28:31" ht="13" x14ac:dyDescent="0.3">
      <c r="AB16465"/>
      <c r="AC16465"/>
      <c r="AD16465"/>
      <c r="AE16465"/>
    </row>
    <row r="16466" spans="28:31" ht="13" x14ac:dyDescent="0.3">
      <c r="AB16466"/>
      <c r="AC16466"/>
      <c r="AD16466"/>
      <c r="AE16466"/>
    </row>
    <row r="16467" spans="28:31" ht="13" x14ac:dyDescent="0.3">
      <c r="AB16467"/>
      <c r="AC16467"/>
      <c r="AD16467"/>
      <c r="AE16467"/>
    </row>
    <row r="16468" spans="28:31" ht="13" x14ac:dyDescent="0.3">
      <c r="AB16468"/>
      <c r="AC16468"/>
      <c r="AD16468"/>
      <c r="AE16468"/>
    </row>
    <row r="16469" spans="28:31" ht="13" x14ac:dyDescent="0.3">
      <c r="AB16469"/>
      <c r="AC16469"/>
      <c r="AD16469"/>
      <c r="AE16469"/>
    </row>
    <row r="16470" spans="28:31" ht="13" x14ac:dyDescent="0.3">
      <c r="AB16470"/>
      <c r="AC16470"/>
      <c r="AD16470"/>
      <c r="AE16470"/>
    </row>
    <row r="16471" spans="28:31" ht="13" x14ac:dyDescent="0.3">
      <c r="AB16471"/>
      <c r="AC16471"/>
      <c r="AD16471"/>
      <c r="AE16471"/>
    </row>
    <row r="16472" spans="28:31" ht="13" x14ac:dyDescent="0.3">
      <c r="AB16472"/>
      <c r="AC16472"/>
      <c r="AD16472"/>
      <c r="AE16472"/>
    </row>
    <row r="16473" spans="28:31" ht="13" x14ac:dyDescent="0.3">
      <c r="AB16473"/>
      <c r="AC16473"/>
      <c r="AD16473"/>
      <c r="AE16473"/>
    </row>
    <row r="16474" spans="28:31" ht="13" x14ac:dyDescent="0.3">
      <c r="AB16474"/>
      <c r="AC16474"/>
      <c r="AD16474"/>
      <c r="AE16474"/>
    </row>
    <row r="16475" spans="28:31" ht="13" x14ac:dyDescent="0.3">
      <c r="AB16475"/>
      <c r="AC16475"/>
      <c r="AD16475"/>
      <c r="AE16475"/>
    </row>
    <row r="16476" spans="28:31" ht="13" x14ac:dyDescent="0.3">
      <c r="AB16476"/>
      <c r="AC16476"/>
      <c r="AD16476"/>
      <c r="AE16476"/>
    </row>
    <row r="16477" spans="28:31" ht="13" x14ac:dyDescent="0.3">
      <c r="AB16477"/>
      <c r="AC16477"/>
      <c r="AD16477"/>
      <c r="AE16477"/>
    </row>
    <row r="16478" spans="28:31" ht="13" x14ac:dyDescent="0.3">
      <c r="AB16478"/>
      <c r="AC16478"/>
      <c r="AD16478"/>
      <c r="AE16478"/>
    </row>
    <row r="16479" spans="28:31" ht="13" x14ac:dyDescent="0.3">
      <c r="AB16479"/>
      <c r="AC16479"/>
      <c r="AD16479"/>
      <c r="AE16479"/>
    </row>
    <row r="16480" spans="28:31" ht="13" x14ac:dyDescent="0.3">
      <c r="AB16480"/>
      <c r="AC16480"/>
      <c r="AD16480"/>
      <c r="AE16480"/>
    </row>
    <row r="16481" spans="28:31" ht="13" x14ac:dyDescent="0.3">
      <c r="AB16481"/>
      <c r="AC16481"/>
      <c r="AD16481"/>
      <c r="AE16481"/>
    </row>
    <row r="16482" spans="28:31" ht="13" x14ac:dyDescent="0.3">
      <c r="AB16482"/>
      <c r="AC16482"/>
      <c r="AD16482"/>
      <c r="AE16482"/>
    </row>
    <row r="16483" spans="28:31" ht="13" x14ac:dyDescent="0.3">
      <c r="AB16483"/>
      <c r="AC16483"/>
      <c r="AD16483"/>
      <c r="AE16483"/>
    </row>
    <row r="16484" spans="28:31" ht="13" x14ac:dyDescent="0.3">
      <c r="AB16484"/>
      <c r="AC16484"/>
      <c r="AD16484"/>
      <c r="AE16484"/>
    </row>
    <row r="16485" spans="28:31" ht="13" x14ac:dyDescent="0.3">
      <c r="AB16485"/>
      <c r="AC16485"/>
      <c r="AD16485"/>
      <c r="AE16485"/>
    </row>
    <row r="16486" spans="28:31" ht="13" x14ac:dyDescent="0.3">
      <c r="AB16486"/>
      <c r="AC16486"/>
      <c r="AD16486"/>
      <c r="AE16486"/>
    </row>
    <row r="16487" spans="28:31" ht="13" x14ac:dyDescent="0.3">
      <c r="AB16487"/>
      <c r="AC16487"/>
      <c r="AD16487"/>
      <c r="AE16487"/>
    </row>
    <row r="16488" spans="28:31" ht="13" x14ac:dyDescent="0.3">
      <c r="AB16488"/>
      <c r="AC16488"/>
      <c r="AD16488"/>
      <c r="AE16488"/>
    </row>
    <row r="16489" spans="28:31" ht="13" x14ac:dyDescent="0.3">
      <c r="AB16489"/>
      <c r="AC16489"/>
      <c r="AD16489"/>
      <c r="AE16489"/>
    </row>
    <row r="16490" spans="28:31" ht="13" x14ac:dyDescent="0.3">
      <c r="AB16490"/>
      <c r="AC16490"/>
      <c r="AD16490"/>
      <c r="AE16490"/>
    </row>
    <row r="16491" spans="28:31" ht="13" x14ac:dyDescent="0.3">
      <c r="AB16491"/>
      <c r="AC16491"/>
      <c r="AD16491"/>
      <c r="AE16491"/>
    </row>
    <row r="16492" spans="28:31" ht="13" x14ac:dyDescent="0.3">
      <c r="AB16492"/>
      <c r="AC16492"/>
      <c r="AD16492"/>
      <c r="AE16492"/>
    </row>
    <row r="16493" spans="28:31" ht="13" x14ac:dyDescent="0.3">
      <c r="AB16493"/>
      <c r="AC16493"/>
      <c r="AD16493"/>
      <c r="AE16493"/>
    </row>
    <row r="16494" spans="28:31" ht="13" x14ac:dyDescent="0.3">
      <c r="AB16494"/>
      <c r="AC16494"/>
      <c r="AD16494"/>
      <c r="AE16494"/>
    </row>
    <row r="16495" spans="28:31" ht="13" x14ac:dyDescent="0.3">
      <c r="AB16495"/>
      <c r="AC16495"/>
      <c r="AD16495"/>
      <c r="AE16495"/>
    </row>
    <row r="16496" spans="28:31" ht="13" x14ac:dyDescent="0.3">
      <c r="AB16496"/>
      <c r="AC16496"/>
      <c r="AD16496"/>
      <c r="AE16496"/>
    </row>
    <row r="16497" spans="28:31" ht="13" x14ac:dyDescent="0.3">
      <c r="AB16497"/>
      <c r="AC16497"/>
      <c r="AD16497"/>
      <c r="AE16497"/>
    </row>
    <row r="16498" spans="28:31" ht="13" x14ac:dyDescent="0.3">
      <c r="AB16498"/>
      <c r="AC16498"/>
      <c r="AD16498"/>
      <c r="AE16498"/>
    </row>
    <row r="16499" spans="28:31" ht="13" x14ac:dyDescent="0.3">
      <c r="AB16499"/>
      <c r="AC16499"/>
      <c r="AD16499"/>
      <c r="AE16499"/>
    </row>
    <row r="16500" spans="28:31" ht="13" x14ac:dyDescent="0.3">
      <c r="AB16500"/>
      <c r="AC16500"/>
      <c r="AD16500"/>
      <c r="AE16500"/>
    </row>
    <row r="16501" spans="28:31" ht="13" x14ac:dyDescent="0.3">
      <c r="AB16501"/>
      <c r="AC16501"/>
      <c r="AD16501"/>
      <c r="AE16501"/>
    </row>
    <row r="16502" spans="28:31" ht="13" x14ac:dyDescent="0.3">
      <c r="AB16502"/>
      <c r="AC16502"/>
      <c r="AD16502"/>
      <c r="AE16502"/>
    </row>
    <row r="16503" spans="28:31" ht="13" x14ac:dyDescent="0.3">
      <c r="AB16503"/>
      <c r="AC16503"/>
      <c r="AD16503"/>
      <c r="AE16503"/>
    </row>
    <row r="16504" spans="28:31" ht="13" x14ac:dyDescent="0.3">
      <c r="AB16504"/>
      <c r="AC16504"/>
      <c r="AD16504"/>
      <c r="AE16504"/>
    </row>
    <row r="16505" spans="28:31" ht="13" x14ac:dyDescent="0.3">
      <c r="AB16505"/>
      <c r="AC16505"/>
      <c r="AD16505"/>
      <c r="AE16505"/>
    </row>
    <row r="16506" spans="28:31" ht="13" x14ac:dyDescent="0.3">
      <c r="AB16506"/>
      <c r="AC16506"/>
      <c r="AD16506"/>
      <c r="AE16506"/>
    </row>
    <row r="16507" spans="28:31" ht="13" x14ac:dyDescent="0.3">
      <c r="AB16507"/>
      <c r="AC16507"/>
      <c r="AD16507"/>
      <c r="AE16507"/>
    </row>
    <row r="16508" spans="28:31" ht="13" x14ac:dyDescent="0.3">
      <c r="AB16508"/>
      <c r="AC16508"/>
      <c r="AD16508"/>
      <c r="AE16508"/>
    </row>
    <row r="16509" spans="28:31" ht="13" x14ac:dyDescent="0.3">
      <c r="AB16509"/>
      <c r="AC16509"/>
      <c r="AD16509"/>
      <c r="AE16509"/>
    </row>
    <row r="16510" spans="28:31" ht="13" x14ac:dyDescent="0.3">
      <c r="AB16510"/>
      <c r="AC16510"/>
      <c r="AD16510"/>
      <c r="AE16510"/>
    </row>
    <row r="16511" spans="28:31" ht="13" x14ac:dyDescent="0.3">
      <c r="AB16511"/>
      <c r="AC16511"/>
      <c r="AD16511"/>
      <c r="AE16511"/>
    </row>
    <row r="16512" spans="28:31" ht="13" x14ac:dyDescent="0.3">
      <c r="AB16512"/>
      <c r="AC16512"/>
      <c r="AD16512"/>
      <c r="AE16512"/>
    </row>
    <row r="16513" spans="28:31" ht="13" x14ac:dyDescent="0.3">
      <c r="AB16513"/>
      <c r="AC16513"/>
      <c r="AD16513"/>
      <c r="AE16513"/>
    </row>
    <row r="16514" spans="28:31" ht="13" x14ac:dyDescent="0.3">
      <c r="AB16514"/>
      <c r="AC16514"/>
      <c r="AD16514"/>
      <c r="AE16514"/>
    </row>
    <row r="16515" spans="28:31" ht="13" x14ac:dyDescent="0.3">
      <c r="AB16515"/>
      <c r="AC16515"/>
      <c r="AD16515"/>
      <c r="AE16515"/>
    </row>
    <row r="16516" spans="28:31" ht="13" x14ac:dyDescent="0.3">
      <c r="AB16516"/>
      <c r="AC16516"/>
      <c r="AD16516"/>
      <c r="AE16516"/>
    </row>
    <row r="16517" spans="28:31" ht="13" x14ac:dyDescent="0.3">
      <c r="AB16517"/>
      <c r="AC16517"/>
      <c r="AD16517"/>
      <c r="AE16517"/>
    </row>
    <row r="16518" spans="28:31" ht="13" x14ac:dyDescent="0.3">
      <c r="AB16518"/>
      <c r="AC16518"/>
      <c r="AD16518"/>
      <c r="AE16518"/>
    </row>
    <row r="16519" spans="28:31" ht="13" x14ac:dyDescent="0.3">
      <c r="AB16519"/>
      <c r="AC16519"/>
      <c r="AD16519"/>
      <c r="AE16519"/>
    </row>
    <row r="16520" spans="28:31" ht="13" x14ac:dyDescent="0.3">
      <c r="AB16520"/>
      <c r="AC16520"/>
      <c r="AD16520"/>
      <c r="AE16520"/>
    </row>
    <row r="16521" spans="28:31" ht="13" x14ac:dyDescent="0.3">
      <c r="AB16521"/>
      <c r="AC16521"/>
      <c r="AD16521"/>
      <c r="AE16521"/>
    </row>
    <row r="16522" spans="28:31" ht="13" x14ac:dyDescent="0.3">
      <c r="AB16522"/>
      <c r="AC16522"/>
      <c r="AD16522"/>
      <c r="AE16522"/>
    </row>
    <row r="16523" spans="28:31" ht="13" x14ac:dyDescent="0.3">
      <c r="AB16523"/>
      <c r="AC16523"/>
      <c r="AD16523"/>
      <c r="AE16523"/>
    </row>
    <row r="16524" spans="28:31" ht="13" x14ac:dyDescent="0.3">
      <c r="AB16524"/>
      <c r="AC16524"/>
      <c r="AD16524"/>
      <c r="AE16524"/>
    </row>
    <row r="16525" spans="28:31" ht="13" x14ac:dyDescent="0.3">
      <c r="AB16525"/>
      <c r="AC16525"/>
      <c r="AD16525"/>
      <c r="AE16525"/>
    </row>
    <row r="16526" spans="28:31" ht="13" x14ac:dyDescent="0.3">
      <c r="AB16526"/>
      <c r="AC16526"/>
      <c r="AD16526"/>
      <c r="AE16526"/>
    </row>
    <row r="16527" spans="28:31" ht="13" x14ac:dyDescent="0.3">
      <c r="AB16527"/>
      <c r="AC16527"/>
      <c r="AD16527"/>
      <c r="AE16527"/>
    </row>
    <row r="16528" spans="28:31" ht="13" x14ac:dyDescent="0.3">
      <c r="AB16528"/>
      <c r="AC16528"/>
      <c r="AD16528"/>
      <c r="AE16528"/>
    </row>
    <row r="16529" spans="28:31" ht="13" x14ac:dyDescent="0.3">
      <c r="AB16529"/>
      <c r="AC16529"/>
      <c r="AD16529"/>
      <c r="AE16529"/>
    </row>
    <row r="16530" spans="28:31" ht="13" x14ac:dyDescent="0.3">
      <c r="AB16530"/>
      <c r="AC16530"/>
      <c r="AD16530"/>
      <c r="AE16530"/>
    </row>
    <row r="16531" spans="28:31" ht="13" x14ac:dyDescent="0.3">
      <c r="AB16531"/>
      <c r="AC16531"/>
      <c r="AD16531"/>
      <c r="AE16531"/>
    </row>
    <row r="16532" spans="28:31" ht="13" x14ac:dyDescent="0.3">
      <c r="AB16532"/>
      <c r="AC16532"/>
      <c r="AD16532"/>
      <c r="AE16532"/>
    </row>
    <row r="16533" spans="28:31" ht="13" x14ac:dyDescent="0.3">
      <c r="AB16533"/>
      <c r="AC16533"/>
      <c r="AD16533"/>
      <c r="AE16533"/>
    </row>
    <row r="16534" spans="28:31" ht="13" x14ac:dyDescent="0.3">
      <c r="AB16534"/>
      <c r="AC16534"/>
      <c r="AD16534"/>
      <c r="AE16534"/>
    </row>
    <row r="16535" spans="28:31" ht="13" x14ac:dyDescent="0.3">
      <c r="AB16535"/>
      <c r="AC16535"/>
      <c r="AD16535"/>
      <c r="AE16535"/>
    </row>
    <row r="16536" spans="28:31" ht="13" x14ac:dyDescent="0.3">
      <c r="AB16536"/>
      <c r="AC16536"/>
      <c r="AD16536"/>
      <c r="AE16536"/>
    </row>
    <row r="16537" spans="28:31" ht="13" x14ac:dyDescent="0.3">
      <c r="AB16537"/>
      <c r="AC16537"/>
      <c r="AD16537"/>
      <c r="AE16537"/>
    </row>
    <row r="16538" spans="28:31" ht="13" x14ac:dyDescent="0.3">
      <c r="AB16538"/>
      <c r="AC16538"/>
      <c r="AD16538"/>
      <c r="AE16538"/>
    </row>
    <row r="16539" spans="28:31" ht="13" x14ac:dyDescent="0.3">
      <c r="AB16539"/>
      <c r="AC16539"/>
      <c r="AD16539"/>
      <c r="AE16539"/>
    </row>
    <row r="16540" spans="28:31" ht="13" x14ac:dyDescent="0.3">
      <c r="AB16540"/>
      <c r="AC16540"/>
      <c r="AD16540"/>
      <c r="AE16540"/>
    </row>
    <row r="16541" spans="28:31" ht="13" x14ac:dyDescent="0.3">
      <c r="AB16541"/>
      <c r="AC16541"/>
      <c r="AD16541"/>
      <c r="AE16541"/>
    </row>
    <row r="16542" spans="28:31" ht="13" x14ac:dyDescent="0.3">
      <c r="AB16542"/>
      <c r="AC16542"/>
      <c r="AD16542"/>
      <c r="AE16542"/>
    </row>
    <row r="16543" spans="28:31" ht="13" x14ac:dyDescent="0.3">
      <c r="AB16543"/>
      <c r="AC16543"/>
      <c r="AD16543"/>
      <c r="AE16543"/>
    </row>
    <row r="16544" spans="28:31" ht="13" x14ac:dyDescent="0.3">
      <c r="AB16544"/>
      <c r="AC16544"/>
      <c r="AD16544"/>
      <c r="AE16544"/>
    </row>
    <row r="16545" spans="28:31" ht="13" x14ac:dyDescent="0.3">
      <c r="AB16545"/>
      <c r="AC16545"/>
      <c r="AD16545"/>
      <c r="AE16545"/>
    </row>
    <row r="16546" spans="28:31" ht="13" x14ac:dyDescent="0.3">
      <c r="AB16546"/>
      <c r="AC16546"/>
      <c r="AD16546"/>
      <c r="AE16546"/>
    </row>
    <row r="16547" spans="28:31" ht="13" x14ac:dyDescent="0.3">
      <c r="AB16547"/>
      <c r="AC16547"/>
      <c r="AD16547"/>
      <c r="AE16547"/>
    </row>
    <row r="16548" spans="28:31" ht="13" x14ac:dyDescent="0.3">
      <c r="AB16548"/>
      <c r="AC16548"/>
      <c r="AD16548"/>
      <c r="AE16548"/>
    </row>
    <row r="16549" spans="28:31" ht="13" x14ac:dyDescent="0.3">
      <c r="AB16549"/>
      <c r="AC16549"/>
      <c r="AD16549"/>
      <c r="AE16549"/>
    </row>
    <row r="16550" spans="28:31" ht="13" x14ac:dyDescent="0.3">
      <c r="AB16550"/>
      <c r="AC16550"/>
      <c r="AD16550"/>
      <c r="AE16550"/>
    </row>
    <row r="16551" spans="28:31" ht="13" x14ac:dyDescent="0.3">
      <c r="AB16551"/>
      <c r="AC16551"/>
      <c r="AD16551"/>
      <c r="AE16551"/>
    </row>
    <row r="16552" spans="28:31" ht="13" x14ac:dyDescent="0.3">
      <c r="AB16552"/>
      <c r="AC16552"/>
      <c r="AD16552"/>
      <c r="AE16552"/>
    </row>
    <row r="16553" spans="28:31" ht="13" x14ac:dyDescent="0.3">
      <c r="AB16553"/>
      <c r="AC16553"/>
      <c r="AD16553"/>
      <c r="AE16553"/>
    </row>
    <row r="16554" spans="28:31" ht="13" x14ac:dyDescent="0.3">
      <c r="AB16554"/>
      <c r="AC16554"/>
      <c r="AD16554"/>
      <c r="AE16554"/>
    </row>
    <row r="16555" spans="28:31" ht="13" x14ac:dyDescent="0.3">
      <c r="AB16555"/>
      <c r="AC16555"/>
      <c r="AD16555"/>
      <c r="AE16555"/>
    </row>
    <row r="16556" spans="28:31" ht="13" x14ac:dyDescent="0.3">
      <c r="AB16556"/>
      <c r="AC16556"/>
      <c r="AD16556"/>
      <c r="AE16556"/>
    </row>
    <row r="16557" spans="28:31" ht="13" x14ac:dyDescent="0.3">
      <c r="AB16557"/>
      <c r="AC16557"/>
      <c r="AD16557"/>
      <c r="AE16557"/>
    </row>
    <row r="16558" spans="28:31" ht="13" x14ac:dyDescent="0.3">
      <c r="AB16558"/>
      <c r="AC16558"/>
      <c r="AD16558"/>
      <c r="AE16558"/>
    </row>
    <row r="16559" spans="28:31" ht="13" x14ac:dyDescent="0.3">
      <c r="AB16559"/>
      <c r="AC16559"/>
      <c r="AD16559"/>
      <c r="AE16559"/>
    </row>
    <row r="16560" spans="28:31" ht="13" x14ac:dyDescent="0.3">
      <c r="AB16560"/>
      <c r="AC16560"/>
      <c r="AD16560"/>
      <c r="AE16560"/>
    </row>
    <row r="16561" spans="28:31" ht="13" x14ac:dyDescent="0.3">
      <c r="AB16561"/>
      <c r="AC16561"/>
      <c r="AD16561"/>
      <c r="AE16561"/>
    </row>
    <row r="16562" spans="28:31" ht="13" x14ac:dyDescent="0.3">
      <c r="AB16562"/>
      <c r="AC16562"/>
      <c r="AD16562"/>
      <c r="AE16562"/>
    </row>
    <row r="16563" spans="28:31" ht="13" x14ac:dyDescent="0.3">
      <c r="AB16563"/>
      <c r="AC16563"/>
      <c r="AD16563"/>
      <c r="AE16563"/>
    </row>
    <row r="16564" spans="28:31" ht="13" x14ac:dyDescent="0.3">
      <c r="AB16564"/>
      <c r="AC16564"/>
      <c r="AD16564"/>
      <c r="AE16564"/>
    </row>
    <row r="16565" spans="28:31" ht="13" x14ac:dyDescent="0.3">
      <c r="AB16565"/>
      <c r="AC16565"/>
      <c r="AD16565"/>
      <c r="AE16565"/>
    </row>
    <row r="16566" spans="28:31" ht="13" x14ac:dyDescent="0.3">
      <c r="AB16566"/>
      <c r="AC16566"/>
      <c r="AD16566"/>
      <c r="AE16566"/>
    </row>
    <row r="16567" spans="28:31" ht="13" x14ac:dyDescent="0.3">
      <c r="AB16567"/>
      <c r="AC16567"/>
      <c r="AD16567"/>
      <c r="AE16567"/>
    </row>
    <row r="16568" spans="28:31" ht="13" x14ac:dyDescent="0.3">
      <c r="AB16568"/>
      <c r="AC16568"/>
      <c r="AD16568"/>
      <c r="AE16568"/>
    </row>
    <row r="16569" spans="28:31" ht="13" x14ac:dyDescent="0.3">
      <c r="AB16569"/>
      <c r="AC16569"/>
      <c r="AD16569"/>
      <c r="AE16569"/>
    </row>
    <row r="16570" spans="28:31" ht="13" x14ac:dyDescent="0.3">
      <c r="AB16570"/>
      <c r="AC16570"/>
      <c r="AD16570"/>
      <c r="AE16570"/>
    </row>
    <row r="16571" spans="28:31" ht="13" x14ac:dyDescent="0.3">
      <c r="AB16571"/>
      <c r="AC16571"/>
      <c r="AD16571"/>
      <c r="AE16571"/>
    </row>
    <row r="16572" spans="28:31" ht="13" x14ac:dyDescent="0.3">
      <c r="AB16572"/>
      <c r="AC16572"/>
      <c r="AD16572"/>
      <c r="AE16572"/>
    </row>
    <row r="16573" spans="28:31" ht="13" x14ac:dyDescent="0.3">
      <c r="AB16573"/>
      <c r="AC16573"/>
      <c r="AD16573"/>
      <c r="AE16573"/>
    </row>
    <row r="16574" spans="28:31" ht="13" x14ac:dyDescent="0.3">
      <c r="AB16574"/>
      <c r="AC16574"/>
      <c r="AD16574"/>
      <c r="AE16574"/>
    </row>
    <row r="16575" spans="28:31" ht="13" x14ac:dyDescent="0.3">
      <c r="AB16575"/>
      <c r="AC16575"/>
      <c r="AD16575"/>
      <c r="AE16575"/>
    </row>
    <row r="16576" spans="28:31" ht="13" x14ac:dyDescent="0.3">
      <c r="AB16576"/>
      <c r="AC16576"/>
      <c r="AD16576"/>
      <c r="AE16576"/>
    </row>
    <row r="16577" spans="28:31" ht="13" x14ac:dyDescent="0.3">
      <c r="AB16577"/>
      <c r="AC16577"/>
      <c r="AD16577"/>
      <c r="AE16577"/>
    </row>
    <row r="16578" spans="28:31" ht="13" x14ac:dyDescent="0.3">
      <c r="AB16578"/>
      <c r="AC16578"/>
      <c r="AD16578"/>
      <c r="AE16578"/>
    </row>
    <row r="16579" spans="28:31" ht="13" x14ac:dyDescent="0.3">
      <c r="AB16579"/>
      <c r="AC16579"/>
      <c r="AD16579"/>
      <c r="AE16579"/>
    </row>
    <row r="16580" spans="28:31" ht="13" x14ac:dyDescent="0.3">
      <c r="AB16580"/>
      <c r="AC16580"/>
      <c r="AD16580"/>
      <c r="AE16580"/>
    </row>
    <row r="16581" spans="28:31" ht="13" x14ac:dyDescent="0.3">
      <c r="AB16581"/>
      <c r="AC16581"/>
      <c r="AD16581"/>
      <c r="AE16581"/>
    </row>
    <row r="16582" spans="28:31" ht="13" x14ac:dyDescent="0.3">
      <c r="AB16582"/>
      <c r="AC16582"/>
      <c r="AD16582"/>
      <c r="AE16582"/>
    </row>
    <row r="16583" spans="28:31" ht="13" x14ac:dyDescent="0.3">
      <c r="AB16583"/>
      <c r="AC16583"/>
      <c r="AD16583"/>
      <c r="AE16583"/>
    </row>
    <row r="16584" spans="28:31" ht="13" x14ac:dyDescent="0.3">
      <c r="AB16584"/>
      <c r="AC16584"/>
      <c r="AD16584"/>
      <c r="AE16584"/>
    </row>
    <row r="16585" spans="28:31" ht="13" x14ac:dyDescent="0.3">
      <c r="AB16585"/>
      <c r="AC16585"/>
      <c r="AD16585"/>
      <c r="AE16585"/>
    </row>
    <row r="16586" spans="28:31" ht="13" x14ac:dyDescent="0.3">
      <c r="AB16586"/>
      <c r="AC16586"/>
      <c r="AD16586"/>
      <c r="AE16586"/>
    </row>
    <row r="16587" spans="28:31" ht="13" x14ac:dyDescent="0.3">
      <c r="AB16587"/>
      <c r="AC16587"/>
      <c r="AD16587"/>
      <c r="AE16587"/>
    </row>
    <row r="16588" spans="28:31" ht="13" x14ac:dyDescent="0.3">
      <c r="AB16588"/>
      <c r="AC16588"/>
      <c r="AD16588"/>
      <c r="AE16588"/>
    </row>
    <row r="16589" spans="28:31" ht="13" x14ac:dyDescent="0.3">
      <c r="AB16589"/>
      <c r="AC16589"/>
      <c r="AD16589"/>
      <c r="AE16589"/>
    </row>
    <row r="16590" spans="28:31" ht="13" x14ac:dyDescent="0.3">
      <c r="AB16590"/>
      <c r="AC16590"/>
      <c r="AD16590"/>
      <c r="AE16590"/>
    </row>
    <row r="16591" spans="28:31" ht="13" x14ac:dyDescent="0.3">
      <c r="AB16591"/>
      <c r="AC16591"/>
      <c r="AD16591"/>
      <c r="AE16591"/>
    </row>
    <row r="16592" spans="28:31" ht="13" x14ac:dyDescent="0.3">
      <c r="AB16592"/>
      <c r="AC16592"/>
      <c r="AD16592"/>
      <c r="AE16592"/>
    </row>
    <row r="16593" spans="28:31" ht="13" x14ac:dyDescent="0.3">
      <c r="AB16593"/>
      <c r="AC16593"/>
      <c r="AD16593"/>
      <c r="AE16593"/>
    </row>
    <row r="16594" spans="28:31" ht="13" x14ac:dyDescent="0.3">
      <c r="AB16594"/>
      <c r="AC16594"/>
      <c r="AD16594"/>
      <c r="AE16594"/>
    </row>
    <row r="16595" spans="28:31" ht="13" x14ac:dyDescent="0.3">
      <c r="AB16595"/>
      <c r="AC16595"/>
      <c r="AD16595"/>
      <c r="AE16595"/>
    </row>
    <row r="16596" spans="28:31" ht="13" x14ac:dyDescent="0.3">
      <c r="AB16596"/>
      <c r="AC16596"/>
      <c r="AD16596"/>
      <c r="AE16596"/>
    </row>
    <row r="16597" spans="28:31" ht="13" x14ac:dyDescent="0.3">
      <c r="AB16597"/>
      <c r="AC16597"/>
      <c r="AD16597"/>
      <c r="AE16597"/>
    </row>
    <row r="16598" spans="28:31" ht="13" x14ac:dyDescent="0.3">
      <c r="AB16598"/>
      <c r="AC16598"/>
      <c r="AD16598"/>
      <c r="AE16598"/>
    </row>
    <row r="16599" spans="28:31" ht="13" x14ac:dyDescent="0.3">
      <c r="AB16599"/>
      <c r="AC16599"/>
      <c r="AD16599"/>
      <c r="AE16599"/>
    </row>
    <row r="16600" spans="28:31" ht="13" x14ac:dyDescent="0.3">
      <c r="AB16600"/>
      <c r="AC16600"/>
      <c r="AD16600"/>
      <c r="AE16600"/>
    </row>
    <row r="16601" spans="28:31" ht="13" x14ac:dyDescent="0.3">
      <c r="AB16601"/>
      <c r="AC16601"/>
      <c r="AD16601"/>
      <c r="AE16601"/>
    </row>
    <row r="16602" spans="28:31" ht="13" x14ac:dyDescent="0.3">
      <c r="AB16602"/>
      <c r="AC16602"/>
      <c r="AD16602"/>
      <c r="AE16602"/>
    </row>
    <row r="16603" spans="28:31" ht="13" x14ac:dyDescent="0.3">
      <c r="AB16603"/>
      <c r="AC16603"/>
      <c r="AD16603"/>
      <c r="AE16603"/>
    </row>
    <row r="16604" spans="28:31" ht="13" x14ac:dyDescent="0.3">
      <c r="AB16604"/>
      <c r="AC16604"/>
      <c r="AD16604"/>
      <c r="AE16604"/>
    </row>
    <row r="16605" spans="28:31" ht="13" x14ac:dyDescent="0.3">
      <c r="AB16605"/>
      <c r="AC16605"/>
      <c r="AD16605"/>
      <c r="AE16605"/>
    </row>
    <row r="16606" spans="28:31" ht="13" x14ac:dyDescent="0.3">
      <c r="AB16606"/>
      <c r="AC16606"/>
      <c r="AD16606"/>
      <c r="AE16606"/>
    </row>
    <row r="16607" spans="28:31" ht="13" x14ac:dyDescent="0.3">
      <c r="AB16607"/>
      <c r="AC16607"/>
      <c r="AD16607"/>
      <c r="AE16607"/>
    </row>
    <row r="16608" spans="28:31" ht="13" x14ac:dyDescent="0.3">
      <c r="AB16608"/>
      <c r="AC16608"/>
      <c r="AD16608"/>
      <c r="AE16608"/>
    </row>
    <row r="16609" spans="28:31" ht="13" x14ac:dyDescent="0.3">
      <c r="AB16609"/>
      <c r="AC16609"/>
      <c r="AD16609"/>
      <c r="AE16609"/>
    </row>
    <row r="16610" spans="28:31" ht="13" x14ac:dyDescent="0.3">
      <c r="AB16610"/>
      <c r="AC16610"/>
      <c r="AD16610"/>
      <c r="AE16610"/>
    </row>
    <row r="16611" spans="28:31" ht="13" x14ac:dyDescent="0.3">
      <c r="AB16611"/>
      <c r="AC16611"/>
      <c r="AD16611"/>
      <c r="AE16611"/>
    </row>
    <row r="16612" spans="28:31" ht="13" x14ac:dyDescent="0.3">
      <c r="AB16612"/>
      <c r="AC16612"/>
      <c r="AD16612"/>
      <c r="AE16612"/>
    </row>
    <row r="16613" spans="28:31" ht="13" x14ac:dyDescent="0.3">
      <c r="AB16613"/>
      <c r="AC16613"/>
      <c r="AD16613"/>
      <c r="AE16613"/>
    </row>
    <row r="16614" spans="28:31" ht="13" x14ac:dyDescent="0.3">
      <c r="AB16614"/>
      <c r="AC16614"/>
      <c r="AD16614"/>
      <c r="AE16614"/>
    </row>
    <row r="16615" spans="28:31" ht="13" x14ac:dyDescent="0.3">
      <c r="AB16615"/>
      <c r="AC16615"/>
      <c r="AD16615"/>
      <c r="AE16615"/>
    </row>
    <row r="16616" spans="28:31" ht="13" x14ac:dyDescent="0.3">
      <c r="AB16616"/>
      <c r="AC16616"/>
      <c r="AD16616"/>
      <c r="AE16616"/>
    </row>
    <row r="16617" spans="28:31" ht="13" x14ac:dyDescent="0.3">
      <c r="AB16617"/>
      <c r="AC16617"/>
      <c r="AD16617"/>
      <c r="AE16617"/>
    </row>
    <row r="16618" spans="28:31" ht="13" x14ac:dyDescent="0.3">
      <c r="AB16618"/>
      <c r="AC16618"/>
      <c r="AD16618"/>
      <c r="AE16618"/>
    </row>
    <row r="16619" spans="28:31" ht="13" x14ac:dyDescent="0.3">
      <c r="AB16619"/>
      <c r="AC16619"/>
      <c r="AD16619"/>
      <c r="AE16619"/>
    </row>
    <row r="16620" spans="28:31" ht="13" x14ac:dyDescent="0.3">
      <c r="AB16620"/>
      <c r="AC16620"/>
      <c r="AD16620"/>
      <c r="AE16620"/>
    </row>
    <row r="16621" spans="28:31" ht="13" x14ac:dyDescent="0.3">
      <c r="AB16621"/>
      <c r="AC16621"/>
      <c r="AD16621"/>
      <c r="AE16621"/>
    </row>
    <row r="16622" spans="28:31" ht="13" x14ac:dyDescent="0.3">
      <c r="AB16622"/>
      <c r="AC16622"/>
      <c r="AD16622"/>
      <c r="AE16622"/>
    </row>
    <row r="16623" spans="28:31" ht="13" x14ac:dyDescent="0.3">
      <c r="AB16623"/>
      <c r="AC16623"/>
      <c r="AD16623"/>
      <c r="AE16623"/>
    </row>
    <row r="16624" spans="28:31" ht="13" x14ac:dyDescent="0.3">
      <c r="AB16624"/>
      <c r="AC16624"/>
      <c r="AD16624"/>
      <c r="AE16624"/>
    </row>
    <row r="16625" spans="28:31" ht="13" x14ac:dyDescent="0.3">
      <c r="AB16625"/>
      <c r="AC16625"/>
      <c r="AD16625"/>
      <c r="AE16625"/>
    </row>
    <row r="16626" spans="28:31" ht="13" x14ac:dyDescent="0.3">
      <c r="AB16626"/>
      <c r="AC16626"/>
      <c r="AD16626"/>
      <c r="AE16626"/>
    </row>
    <row r="16627" spans="28:31" ht="13" x14ac:dyDescent="0.3">
      <c r="AB16627"/>
      <c r="AC16627"/>
      <c r="AD16627"/>
      <c r="AE16627"/>
    </row>
    <row r="16628" spans="28:31" ht="13" x14ac:dyDescent="0.3">
      <c r="AB16628"/>
      <c r="AC16628"/>
      <c r="AD16628"/>
      <c r="AE16628"/>
    </row>
    <row r="16629" spans="28:31" ht="13" x14ac:dyDescent="0.3">
      <c r="AB16629"/>
      <c r="AC16629"/>
      <c r="AD16629"/>
      <c r="AE16629"/>
    </row>
    <row r="16630" spans="28:31" ht="13" x14ac:dyDescent="0.3">
      <c r="AB16630"/>
      <c r="AC16630"/>
      <c r="AD16630"/>
      <c r="AE16630"/>
    </row>
    <row r="16631" spans="28:31" ht="13" x14ac:dyDescent="0.3">
      <c r="AB16631"/>
      <c r="AC16631"/>
      <c r="AD16631"/>
      <c r="AE16631"/>
    </row>
    <row r="16632" spans="28:31" ht="13" x14ac:dyDescent="0.3">
      <c r="AB16632"/>
      <c r="AC16632"/>
      <c r="AD16632"/>
      <c r="AE16632"/>
    </row>
    <row r="16633" spans="28:31" ht="13" x14ac:dyDescent="0.3">
      <c r="AB16633"/>
      <c r="AC16633"/>
      <c r="AD16633"/>
      <c r="AE16633"/>
    </row>
    <row r="16634" spans="28:31" ht="13" x14ac:dyDescent="0.3">
      <c r="AB16634"/>
      <c r="AC16634"/>
      <c r="AD16634"/>
      <c r="AE16634"/>
    </row>
    <row r="16635" spans="28:31" ht="13" x14ac:dyDescent="0.3">
      <c r="AB16635"/>
      <c r="AC16635"/>
      <c r="AD16635"/>
      <c r="AE16635"/>
    </row>
    <row r="16636" spans="28:31" ht="13" x14ac:dyDescent="0.3">
      <c r="AB16636"/>
      <c r="AC16636"/>
      <c r="AD16636"/>
      <c r="AE16636"/>
    </row>
    <row r="16637" spans="28:31" ht="13" x14ac:dyDescent="0.3">
      <c r="AB16637"/>
      <c r="AC16637"/>
      <c r="AD16637"/>
      <c r="AE16637"/>
    </row>
    <row r="16638" spans="28:31" ht="13" x14ac:dyDescent="0.3">
      <c r="AB16638"/>
      <c r="AC16638"/>
      <c r="AD16638"/>
      <c r="AE16638"/>
    </row>
    <row r="16639" spans="28:31" ht="13" x14ac:dyDescent="0.3">
      <c r="AB16639"/>
      <c r="AC16639"/>
      <c r="AD16639"/>
      <c r="AE16639"/>
    </row>
    <row r="16640" spans="28:31" ht="13" x14ac:dyDescent="0.3">
      <c r="AB16640"/>
      <c r="AC16640"/>
      <c r="AD16640"/>
      <c r="AE16640"/>
    </row>
    <row r="16641" spans="28:31" ht="13" x14ac:dyDescent="0.3">
      <c r="AB16641"/>
      <c r="AC16641"/>
      <c r="AD16641"/>
      <c r="AE16641"/>
    </row>
    <row r="16642" spans="28:31" ht="13" x14ac:dyDescent="0.3">
      <c r="AB16642"/>
      <c r="AC16642"/>
      <c r="AD16642"/>
      <c r="AE16642"/>
    </row>
    <row r="16643" spans="28:31" ht="13" x14ac:dyDescent="0.3">
      <c r="AB16643"/>
      <c r="AC16643"/>
      <c r="AD16643"/>
      <c r="AE16643"/>
    </row>
    <row r="16644" spans="28:31" ht="13" x14ac:dyDescent="0.3">
      <c r="AB16644"/>
      <c r="AC16644"/>
      <c r="AD16644"/>
      <c r="AE16644"/>
    </row>
    <row r="16645" spans="28:31" ht="13" x14ac:dyDescent="0.3">
      <c r="AB16645"/>
      <c r="AC16645"/>
      <c r="AD16645"/>
      <c r="AE16645"/>
    </row>
    <row r="16646" spans="28:31" ht="13" x14ac:dyDescent="0.3">
      <c r="AB16646"/>
      <c r="AC16646"/>
      <c r="AD16646"/>
      <c r="AE16646"/>
    </row>
    <row r="16647" spans="28:31" ht="13" x14ac:dyDescent="0.3">
      <c r="AB16647"/>
      <c r="AC16647"/>
      <c r="AD16647"/>
      <c r="AE16647"/>
    </row>
    <row r="16648" spans="28:31" ht="13" x14ac:dyDescent="0.3">
      <c r="AB16648"/>
      <c r="AC16648"/>
      <c r="AD16648"/>
      <c r="AE16648"/>
    </row>
    <row r="16649" spans="28:31" ht="13" x14ac:dyDescent="0.3">
      <c r="AB16649"/>
      <c r="AC16649"/>
      <c r="AD16649"/>
      <c r="AE16649"/>
    </row>
    <row r="16650" spans="28:31" ht="13" x14ac:dyDescent="0.3">
      <c r="AB16650"/>
      <c r="AC16650"/>
      <c r="AD16650"/>
      <c r="AE16650"/>
    </row>
    <row r="16651" spans="28:31" ht="13" x14ac:dyDescent="0.3">
      <c r="AB16651"/>
      <c r="AC16651"/>
      <c r="AD16651"/>
      <c r="AE16651"/>
    </row>
    <row r="16652" spans="28:31" ht="13" x14ac:dyDescent="0.3">
      <c r="AB16652"/>
      <c r="AC16652"/>
      <c r="AD16652"/>
      <c r="AE16652"/>
    </row>
    <row r="16653" spans="28:31" ht="13" x14ac:dyDescent="0.3">
      <c r="AB16653"/>
      <c r="AC16653"/>
      <c r="AD16653"/>
      <c r="AE16653"/>
    </row>
    <row r="16654" spans="28:31" ht="13" x14ac:dyDescent="0.3">
      <c r="AB16654"/>
      <c r="AC16654"/>
      <c r="AD16654"/>
      <c r="AE16654"/>
    </row>
    <row r="16655" spans="28:31" ht="13" x14ac:dyDescent="0.3">
      <c r="AB16655"/>
      <c r="AC16655"/>
      <c r="AD16655"/>
      <c r="AE16655"/>
    </row>
    <row r="16656" spans="28:31" ht="13" x14ac:dyDescent="0.3">
      <c r="AB16656"/>
      <c r="AC16656"/>
      <c r="AD16656"/>
      <c r="AE16656"/>
    </row>
    <row r="16657" spans="28:31" ht="13" x14ac:dyDescent="0.3">
      <c r="AB16657"/>
      <c r="AC16657"/>
      <c r="AD16657"/>
      <c r="AE16657"/>
    </row>
    <row r="16658" spans="28:31" ht="13" x14ac:dyDescent="0.3">
      <c r="AB16658"/>
      <c r="AC16658"/>
      <c r="AD16658"/>
      <c r="AE16658"/>
    </row>
    <row r="16659" spans="28:31" ht="13" x14ac:dyDescent="0.3">
      <c r="AB16659"/>
      <c r="AC16659"/>
      <c r="AD16659"/>
      <c r="AE16659"/>
    </row>
    <row r="16660" spans="28:31" ht="13" x14ac:dyDescent="0.3">
      <c r="AB16660"/>
      <c r="AC16660"/>
      <c r="AD16660"/>
      <c r="AE16660"/>
    </row>
    <row r="16661" spans="28:31" ht="13" x14ac:dyDescent="0.3">
      <c r="AB16661"/>
      <c r="AC16661"/>
      <c r="AD16661"/>
      <c r="AE16661"/>
    </row>
    <row r="16662" spans="28:31" ht="13" x14ac:dyDescent="0.3">
      <c r="AB16662"/>
      <c r="AC16662"/>
      <c r="AD16662"/>
      <c r="AE16662"/>
    </row>
    <row r="16663" spans="28:31" ht="13" x14ac:dyDescent="0.3">
      <c r="AB16663"/>
      <c r="AC16663"/>
      <c r="AD16663"/>
      <c r="AE16663"/>
    </row>
    <row r="16664" spans="28:31" ht="13" x14ac:dyDescent="0.3">
      <c r="AB16664"/>
      <c r="AC16664"/>
      <c r="AD16664"/>
      <c r="AE16664"/>
    </row>
    <row r="16665" spans="28:31" ht="13" x14ac:dyDescent="0.3">
      <c r="AB16665"/>
      <c r="AC16665"/>
      <c r="AD16665"/>
      <c r="AE16665"/>
    </row>
    <row r="16666" spans="28:31" ht="13" x14ac:dyDescent="0.3">
      <c r="AB16666"/>
      <c r="AC16666"/>
      <c r="AD16666"/>
      <c r="AE16666"/>
    </row>
    <row r="16667" spans="28:31" ht="13" x14ac:dyDescent="0.3">
      <c r="AB16667"/>
      <c r="AC16667"/>
      <c r="AD16667"/>
      <c r="AE16667"/>
    </row>
    <row r="16668" spans="28:31" ht="13" x14ac:dyDescent="0.3">
      <c r="AB16668"/>
      <c r="AC16668"/>
      <c r="AD16668"/>
      <c r="AE16668"/>
    </row>
    <row r="16669" spans="28:31" ht="13" x14ac:dyDescent="0.3">
      <c r="AB16669"/>
      <c r="AC16669"/>
      <c r="AD16669"/>
      <c r="AE16669"/>
    </row>
    <row r="16670" spans="28:31" ht="13" x14ac:dyDescent="0.3">
      <c r="AB16670"/>
      <c r="AC16670"/>
      <c r="AD16670"/>
      <c r="AE16670"/>
    </row>
    <row r="16671" spans="28:31" ht="13" x14ac:dyDescent="0.3">
      <c r="AB16671"/>
      <c r="AC16671"/>
      <c r="AD16671"/>
      <c r="AE16671"/>
    </row>
    <row r="16672" spans="28:31" ht="13" x14ac:dyDescent="0.3">
      <c r="AB16672"/>
      <c r="AC16672"/>
      <c r="AD16672"/>
      <c r="AE16672"/>
    </row>
    <row r="16673" spans="28:31" ht="13" x14ac:dyDescent="0.3">
      <c r="AB16673"/>
      <c r="AC16673"/>
      <c r="AD16673"/>
      <c r="AE16673"/>
    </row>
    <row r="16674" spans="28:31" ht="13" x14ac:dyDescent="0.3">
      <c r="AB16674"/>
      <c r="AC16674"/>
      <c r="AD16674"/>
      <c r="AE16674"/>
    </row>
    <row r="16675" spans="28:31" ht="13" x14ac:dyDescent="0.3">
      <c r="AB16675"/>
      <c r="AC16675"/>
      <c r="AD16675"/>
      <c r="AE16675"/>
    </row>
    <row r="16676" spans="28:31" ht="13" x14ac:dyDescent="0.3">
      <c r="AB16676"/>
      <c r="AC16676"/>
      <c r="AD16676"/>
      <c r="AE16676"/>
    </row>
    <row r="16677" spans="28:31" ht="13" x14ac:dyDescent="0.3">
      <c r="AB16677"/>
      <c r="AC16677"/>
      <c r="AD16677"/>
      <c r="AE16677"/>
    </row>
    <row r="16678" spans="28:31" ht="13" x14ac:dyDescent="0.3">
      <c r="AB16678"/>
      <c r="AC16678"/>
      <c r="AD16678"/>
      <c r="AE16678"/>
    </row>
    <row r="16679" spans="28:31" ht="13" x14ac:dyDescent="0.3">
      <c r="AB16679"/>
      <c r="AC16679"/>
      <c r="AD16679"/>
      <c r="AE16679"/>
    </row>
    <row r="16680" spans="28:31" ht="13" x14ac:dyDescent="0.3">
      <c r="AB16680"/>
      <c r="AC16680"/>
      <c r="AD16680"/>
      <c r="AE16680"/>
    </row>
    <row r="16681" spans="28:31" ht="13" x14ac:dyDescent="0.3">
      <c r="AB16681"/>
      <c r="AC16681"/>
      <c r="AD16681"/>
      <c r="AE16681"/>
    </row>
    <row r="16682" spans="28:31" ht="13" x14ac:dyDescent="0.3">
      <c r="AB16682"/>
      <c r="AC16682"/>
      <c r="AD16682"/>
      <c r="AE16682"/>
    </row>
    <row r="16683" spans="28:31" ht="13" x14ac:dyDescent="0.3">
      <c r="AB16683"/>
      <c r="AC16683"/>
      <c r="AD16683"/>
      <c r="AE16683"/>
    </row>
    <row r="16684" spans="28:31" ht="13" x14ac:dyDescent="0.3">
      <c r="AB16684"/>
      <c r="AC16684"/>
      <c r="AD16684"/>
      <c r="AE16684"/>
    </row>
    <row r="16685" spans="28:31" ht="13" x14ac:dyDescent="0.3">
      <c r="AB16685"/>
      <c r="AC16685"/>
      <c r="AD16685"/>
      <c r="AE16685"/>
    </row>
    <row r="16686" spans="28:31" ht="13" x14ac:dyDescent="0.3">
      <c r="AB16686"/>
      <c r="AC16686"/>
      <c r="AD16686"/>
      <c r="AE16686"/>
    </row>
    <row r="16687" spans="28:31" ht="13" x14ac:dyDescent="0.3">
      <c r="AB16687"/>
      <c r="AC16687"/>
      <c r="AD16687"/>
      <c r="AE16687"/>
    </row>
    <row r="16688" spans="28:31" ht="13" x14ac:dyDescent="0.3">
      <c r="AB16688"/>
      <c r="AC16688"/>
      <c r="AD16688"/>
      <c r="AE16688"/>
    </row>
    <row r="16689" spans="28:31" ht="13" x14ac:dyDescent="0.3">
      <c r="AB16689"/>
      <c r="AC16689"/>
      <c r="AD16689"/>
      <c r="AE16689"/>
    </row>
    <row r="16690" spans="28:31" ht="13" x14ac:dyDescent="0.3">
      <c r="AB16690"/>
      <c r="AC16690"/>
      <c r="AD16690"/>
      <c r="AE16690"/>
    </row>
    <row r="16691" spans="28:31" ht="13" x14ac:dyDescent="0.3">
      <c r="AB16691"/>
      <c r="AC16691"/>
      <c r="AD16691"/>
      <c r="AE16691"/>
    </row>
    <row r="16692" spans="28:31" ht="13" x14ac:dyDescent="0.3">
      <c r="AB16692"/>
      <c r="AC16692"/>
      <c r="AD16692"/>
      <c r="AE16692"/>
    </row>
    <row r="16693" spans="28:31" ht="13" x14ac:dyDescent="0.3">
      <c r="AB16693"/>
      <c r="AC16693"/>
      <c r="AD16693"/>
      <c r="AE16693"/>
    </row>
    <row r="16694" spans="28:31" ht="13" x14ac:dyDescent="0.3">
      <c r="AB16694"/>
      <c r="AC16694"/>
      <c r="AD16694"/>
      <c r="AE16694"/>
    </row>
    <row r="16695" spans="28:31" ht="13" x14ac:dyDescent="0.3">
      <c r="AB16695"/>
      <c r="AC16695"/>
      <c r="AD16695"/>
      <c r="AE16695"/>
    </row>
    <row r="16696" spans="28:31" ht="13" x14ac:dyDescent="0.3">
      <c r="AB16696"/>
      <c r="AC16696"/>
      <c r="AD16696"/>
      <c r="AE16696"/>
    </row>
    <row r="16697" spans="28:31" ht="13" x14ac:dyDescent="0.3">
      <c r="AB16697"/>
      <c r="AC16697"/>
      <c r="AD16697"/>
      <c r="AE16697"/>
    </row>
    <row r="16698" spans="28:31" ht="13" x14ac:dyDescent="0.3">
      <c r="AB16698"/>
      <c r="AC16698"/>
      <c r="AD16698"/>
      <c r="AE16698"/>
    </row>
    <row r="16699" spans="28:31" ht="13" x14ac:dyDescent="0.3">
      <c r="AB16699"/>
      <c r="AC16699"/>
      <c r="AD16699"/>
      <c r="AE16699"/>
    </row>
    <row r="16700" spans="28:31" ht="13" x14ac:dyDescent="0.3">
      <c r="AB16700"/>
      <c r="AC16700"/>
      <c r="AD16700"/>
      <c r="AE16700"/>
    </row>
    <row r="16701" spans="28:31" ht="13" x14ac:dyDescent="0.3">
      <c r="AB16701"/>
      <c r="AC16701"/>
      <c r="AD16701"/>
      <c r="AE16701"/>
    </row>
    <row r="16702" spans="28:31" ht="13" x14ac:dyDescent="0.3">
      <c r="AB16702"/>
      <c r="AC16702"/>
      <c r="AD16702"/>
      <c r="AE16702"/>
    </row>
    <row r="16703" spans="28:31" ht="13" x14ac:dyDescent="0.3">
      <c r="AB16703"/>
      <c r="AC16703"/>
      <c r="AD16703"/>
      <c r="AE16703"/>
    </row>
    <row r="16704" spans="28:31" ht="13" x14ac:dyDescent="0.3">
      <c r="AB16704"/>
      <c r="AC16704"/>
      <c r="AD16704"/>
      <c r="AE16704"/>
    </row>
    <row r="16705" spans="28:31" ht="13" x14ac:dyDescent="0.3">
      <c r="AB16705"/>
      <c r="AC16705"/>
      <c r="AD16705"/>
      <c r="AE16705"/>
    </row>
    <row r="16706" spans="28:31" ht="13" x14ac:dyDescent="0.3">
      <c r="AB16706"/>
      <c r="AC16706"/>
      <c r="AD16706"/>
      <c r="AE16706"/>
    </row>
    <row r="16707" spans="28:31" ht="13" x14ac:dyDescent="0.3">
      <c r="AB16707"/>
      <c r="AC16707"/>
      <c r="AD16707"/>
      <c r="AE16707"/>
    </row>
    <row r="16708" spans="28:31" ht="13" x14ac:dyDescent="0.3">
      <c r="AB16708"/>
      <c r="AC16708"/>
      <c r="AD16708"/>
      <c r="AE16708"/>
    </row>
    <row r="16709" spans="28:31" ht="13" x14ac:dyDescent="0.3">
      <c r="AB16709"/>
      <c r="AC16709"/>
      <c r="AD16709"/>
      <c r="AE16709"/>
    </row>
    <row r="16710" spans="28:31" ht="13" x14ac:dyDescent="0.3">
      <c r="AB16710"/>
      <c r="AC16710"/>
      <c r="AD16710"/>
      <c r="AE16710"/>
    </row>
    <row r="16711" spans="28:31" ht="13" x14ac:dyDescent="0.3">
      <c r="AB16711"/>
      <c r="AC16711"/>
      <c r="AD16711"/>
      <c r="AE16711"/>
    </row>
    <row r="16712" spans="28:31" ht="13" x14ac:dyDescent="0.3">
      <c r="AB16712"/>
      <c r="AC16712"/>
      <c r="AD16712"/>
      <c r="AE16712"/>
    </row>
    <row r="16713" spans="28:31" ht="13" x14ac:dyDescent="0.3">
      <c r="AB16713"/>
      <c r="AC16713"/>
      <c r="AD16713"/>
      <c r="AE16713"/>
    </row>
    <row r="16714" spans="28:31" ht="13" x14ac:dyDescent="0.3">
      <c r="AB16714"/>
      <c r="AC16714"/>
      <c r="AD16714"/>
      <c r="AE16714"/>
    </row>
    <row r="16715" spans="28:31" ht="13" x14ac:dyDescent="0.3">
      <c r="AB16715"/>
      <c r="AC16715"/>
      <c r="AD16715"/>
      <c r="AE16715"/>
    </row>
    <row r="16716" spans="28:31" ht="13" x14ac:dyDescent="0.3">
      <c r="AB16716"/>
      <c r="AC16716"/>
      <c r="AD16716"/>
      <c r="AE16716"/>
    </row>
    <row r="16717" spans="28:31" ht="13" x14ac:dyDescent="0.3">
      <c r="AB16717"/>
      <c r="AC16717"/>
      <c r="AD16717"/>
      <c r="AE16717"/>
    </row>
    <row r="16718" spans="28:31" ht="13" x14ac:dyDescent="0.3">
      <c r="AB16718"/>
      <c r="AC16718"/>
      <c r="AD16718"/>
      <c r="AE16718"/>
    </row>
    <row r="16719" spans="28:31" ht="13" x14ac:dyDescent="0.3">
      <c r="AB16719"/>
      <c r="AC16719"/>
      <c r="AD16719"/>
      <c r="AE16719"/>
    </row>
    <row r="16720" spans="28:31" ht="13" x14ac:dyDescent="0.3">
      <c r="AB16720"/>
      <c r="AC16720"/>
      <c r="AD16720"/>
      <c r="AE16720"/>
    </row>
    <row r="16721" spans="28:31" ht="13" x14ac:dyDescent="0.3">
      <c r="AB16721"/>
      <c r="AC16721"/>
      <c r="AD16721"/>
      <c r="AE16721"/>
    </row>
    <row r="16722" spans="28:31" ht="13" x14ac:dyDescent="0.3">
      <c r="AB16722"/>
      <c r="AC16722"/>
      <c r="AD16722"/>
      <c r="AE16722"/>
    </row>
    <row r="16723" spans="28:31" ht="13" x14ac:dyDescent="0.3">
      <c r="AB16723"/>
      <c r="AC16723"/>
      <c r="AD16723"/>
      <c r="AE16723"/>
    </row>
    <row r="16724" spans="28:31" ht="13" x14ac:dyDescent="0.3">
      <c r="AB16724"/>
      <c r="AC16724"/>
      <c r="AD16724"/>
      <c r="AE16724"/>
    </row>
    <row r="16725" spans="28:31" ht="13" x14ac:dyDescent="0.3">
      <c r="AB16725"/>
      <c r="AC16725"/>
      <c r="AD16725"/>
      <c r="AE16725"/>
    </row>
    <row r="16726" spans="28:31" ht="13" x14ac:dyDescent="0.3">
      <c r="AB16726"/>
      <c r="AC16726"/>
      <c r="AD16726"/>
      <c r="AE16726"/>
    </row>
    <row r="16727" spans="28:31" ht="13" x14ac:dyDescent="0.3">
      <c r="AB16727"/>
      <c r="AC16727"/>
      <c r="AD16727"/>
      <c r="AE16727"/>
    </row>
    <row r="16728" spans="28:31" ht="13" x14ac:dyDescent="0.3">
      <c r="AB16728"/>
      <c r="AC16728"/>
      <c r="AD16728"/>
      <c r="AE16728"/>
    </row>
    <row r="16729" spans="28:31" ht="13" x14ac:dyDescent="0.3">
      <c r="AB16729"/>
      <c r="AC16729"/>
      <c r="AD16729"/>
      <c r="AE16729"/>
    </row>
    <row r="16730" spans="28:31" ht="13" x14ac:dyDescent="0.3">
      <c r="AB16730"/>
      <c r="AC16730"/>
      <c r="AD16730"/>
      <c r="AE16730"/>
    </row>
    <row r="16731" spans="28:31" ht="13" x14ac:dyDescent="0.3">
      <c r="AB16731"/>
      <c r="AC16731"/>
      <c r="AD16731"/>
      <c r="AE16731"/>
    </row>
    <row r="16732" spans="28:31" ht="13" x14ac:dyDescent="0.3">
      <c r="AB16732"/>
      <c r="AC16732"/>
      <c r="AD16732"/>
      <c r="AE16732"/>
    </row>
    <row r="16733" spans="28:31" ht="13" x14ac:dyDescent="0.3">
      <c r="AB16733"/>
      <c r="AC16733"/>
      <c r="AD16733"/>
      <c r="AE16733"/>
    </row>
    <row r="16734" spans="28:31" ht="13" x14ac:dyDescent="0.3">
      <c r="AB16734"/>
      <c r="AC16734"/>
      <c r="AD16734"/>
      <c r="AE16734"/>
    </row>
    <row r="16735" spans="28:31" ht="13" x14ac:dyDescent="0.3">
      <c r="AB16735"/>
      <c r="AC16735"/>
      <c r="AD16735"/>
      <c r="AE16735"/>
    </row>
    <row r="16736" spans="28:31" ht="13" x14ac:dyDescent="0.3">
      <c r="AB16736"/>
      <c r="AC16736"/>
      <c r="AD16736"/>
      <c r="AE16736"/>
    </row>
    <row r="16737" spans="28:31" ht="13" x14ac:dyDescent="0.3">
      <c r="AB16737"/>
      <c r="AC16737"/>
      <c r="AD16737"/>
      <c r="AE16737"/>
    </row>
    <row r="16738" spans="28:31" ht="13" x14ac:dyDescent="0.3">
      <c r="AB16738"/>
      <c r="AC16738"/>
      <c r="AD16738"/>
      <c r="AE16738"/>
    </row>
    <row r="16739" spans="28:31" ht="13" x14ac:dyDescent="0.3">
      <c r="AB16739"/>
      <c r="AC16739"/>
      <c r="AD16739"/>
      <c r="AE16739"/>
    </row>
    <row r="16740" spans="28:31" ht="13" x14ac:dyDescent="0.3">
      <c r="AB16740"/>
      <c r="AC16740"/>
      <c r="AD16740"/>
      <c r="AE16740"/>
    </row>
    <row r="16741" spans="28:31" ht="13" x14ac:dyDescent="0.3">
      <c r="AB16741"/>
      <c r="AC16741"/>
      <c r="AD16741"/>
      <c r="AE16741"/>
    </row>
    <row r="16742" spans="28:31" ht="13" x14ac:dyDescent="0.3">
      <c r="AB16742"/>
      <c r="AC16742"/>
      <c r="AD16742"/>
      <c r="AE16742"/>
    </row>
    <row r="16743" spans="28:31" ht="13" x14ac:dyDescent="0.3">
      <c r="AB16743"/>
      <c r="AC16743"/>
      <c r="AD16743"/>
      <c r="AE16743"/>
    </row>
    <row r="16744" spans="28:31" ht="13" x14ac:dyDescent="0.3">
      <c r="AB16744"/>
      <c r="AC16744"/>
      <c r="AD16744"/>
      <c r="AE16744"/>
    </row>
    <row r="16745" spans="28:31" ht="13" x14ac:dyDescent="0.3">
      <c r="AB16745"/>
      <c r="AC16745"/>
      <c r="AD16745"/>
      <c r="AE16745"/>
    </row>
    <row r="16746" spans="28:31" ht="13" x14ac:dyDescent="0.3">
      <c r="AB16746"/>
      <c r="AC16746"/>
      <c r="AD16746"/>
      <c r="AE16746"/>
    </row>
    <row r="16747" spans="28:31" ht="13" x14ac:dyDescent="0.3">
      <c r="AB16747"/>
      <c r="AC16747"/>
      <c r="AD16747"/>
      <c r="AE16747"/>
    </row>
    <row r="16748" spans="28:31" ht="13" x14ac:dyDescent="0.3">
      <c r="AB16748"/>
      <c r="AC16748"/>
      <c r="AD16748"/>
      <c r="AE16748"/>
    </row>
    <row r="16749" spans="28:31" ht="13" x14ac:dyDescent="0.3">
      <c r="AB16749"/>
      <c r="AC16749"/>
      <c r="AD16749"/>
      <c r="AE16749"/>
    </row>
    <row r="16750" spans="28:31" ht="13" x14ac:dyDescent="0.3">
      <c r="AB16750"/>
      <c r="AC16750"/>
      <c r="AD16750"/>
      <c r="AE16750"/>
    </row>
    <row r="16751" spans="28:31" ht="13" x14ac:dyDescent="0.3">
      <c r="AB16751"/>
      <c r="AC16751"/>
      <c r="AD16751"/>
      <c r="AE16751"/>
    </row>
    <row r="16752" spans="28:31" ht="13" x14ac:dyDescent="0.3">
      <c r="AB16752"/>
      <c r="AC16752"/>
      <c r="AD16752"/>
      <c r="AE16752"/>
    </row>
    <row r="16753" spans="28:31" ht="13" x14ac:dyDescent="0.3">
      <c r="AB16753"/>
      <c r="AC16753"/>
      <c r="AD16753"/>
      <c r="AE16753"/>
    </row>
    <row r="16754" spans="28:31" ht="13" x14ac:dyDescent="0.3">
      <c r="AB16754"/>
      <c r="AC16754"/>
      <c r="AD16754"/>
      <c r="AE16754"/>
    </row>
    <row r="16755" spans="28:31" ht="13" x14ac:dyDescent="0.3">
      <c r="AB16755"/>
      <c r="AC16755"/>
      <c r="AD16755"/>
      <c r="AE16755"/>
    </row>
    <row r="16756" spans="28:31" ht="13" x14ac:dyDescent="0.3">
      <c r="AB16756"/>
      <c r="AC16756"/>
      <c r="AD16756"/>
      <c r="AE16756"/>
    </row>
    <row r="16757" spans="28:31" ht="13" x14ac:dyDescent="0.3">
      <c r="AB16757"/>
      <c r="AC16757"/>
      <c r="AD16757"/>
      <c r="AE16757"/>
    </row>
    <row r="16758" spans="28:31" ht="13" x14ac:dyDescent="0.3">
      <c r="AB16758"/>
      <c r="AC16758"/>
      <c r="AD16758"/>
      <c r="AE16758"/>
    </row>
    <row r="16759" spans="28:31" ht="13" x14ac:dyDescent="0.3">
      <c r="AB16759"/>
      <c r="AC16759"/>
      <c r="AD16759"/>
      <c r="AE16759"/>
    </row>
    <row r="16760" spans="28:31" ht="13" x14ac:dyDescent="0.3">
      <c r="AB16760"/>
      <c r="AC16760"/>
      <c r="AD16760"/>
      <c r="AE16760"/>
    </row>
    <row r="16761" spans="28:31" ht="13" x14ac:dyDescent="0.3">
      <c r="AB16761"/>
      <c r="AC16761"/>
      <c r="AD16761"/>
      <c r="AE16761"/>
    </row>
    <row r="16762" spans="28:31" ht="13" x14ac:dyDescent="0.3">
      <c r="AB16762"/>
      <c r="AC16762"/>
      <c r="AD16762"/>
      <c r="AE16762"/>
    </row>
    <row r="16763" spans="28:31" ht="13" x14ac:dyDescent="0.3">
      <c r="AB16763"/>
      <c r="AC16763"/>
      <c r="AD16763"/>
      <c r="AE16763"/>
    </row>
    <row r="16764" spans="28:31" ht="13" x14ac:dyDescent="0.3">
      <c r="AB16764"/>
      <c r="AC16764"/>
      <c r="AD16764"/>
      <c r="AE16764"/>
    </row>
    <row r="16765" spans="28:31" ht="13" x14ac:dyDescent="0.3">
      <c r="AB16765"/>
      <c r="AC16765"/>
      <c r="AD16765"/>
      <c r="AE16765"/>
    </row>
    <row r="16766" spans="28:31" ht="13" x14ac:dyDescent="0.3">
      <c r="AB16766"/>
      <c r="AC16766"/>
      <c r="AD16766"/>
      <c r="AE16766"/>
    </row>
    <row r="16767" spans="28:31" ht="13" x14ac:dyDescent="0.3">
      <c r="AB16767"/>
      <c r="AC16767"/>
      <c r="AD16767"/>
      <c r="AE16767"/>
    </row>
    <row r="16768" spans="28:31" ht="13" x14ac:dyDescent="0.3">
      <c r="AB16768"/>
      <c r="AC16768"/>
      <c r="AD16768"/>
      <c r="AE16768"/>
    </row>
    <row r="16769" spans="28:31" ht="13" x14ac:dyDescent="0.3">
      <c r="AB16769"/>
      <c r="AC16769"/>
      <c r="AD16769"/>
      <c r="AE16769"/>
    </row>
    <row r="16770" spans="28:31" ht="13" x14ac:dyDescent="0.3">
      <c r="AB16770"/>
      <c r="AC16770"/>
      <c r="AD16770"/>
      <c r="AE16770"/>
    </row>
    <row r="16771" spans="28:31" ht="13" x14ac:dyDescent="0.3">
      <c r="AB16771"/>
      <c r="AC16771"/>
      <c r="AD16771"/>
      <c r="AE16771"/>
    </row>
    <row r="16772" spans="28:31" ht="13" x14ac:dyDescent="0.3">
      <c r="AB16772"/>
      <c r="AC16772"/>
      <c r="AD16772"/>
      <c r="AE16772"/>
    </row>
    <row r="16773" spans="28:31" ht="13" x14ac:dyDescent="0.3">
      <c r="AB16773"/>
      <c r="AC16773"/>
      <c r="AD16773"/>
      <c r="AE16773"/>
    </row>
    <row r="16774" spans="28:31" ht="13" x14ac:dyDescent="0.3">
      <c r="AB16774"/>
      <c r="AC16774"/>
      <c r="AD16774"/>
      <c r="AE16774"/>
    </row>
    <row r="16775" spans="28:31" ht="13" x14ac:dyDescent="0.3">
      <c r="AB16775"/>
      <c r="AC16775"/>
      <c r="AD16775"/>
      <c r="AE16775"/>
    </row>
    <row r="16776" spans="28:31" ht="13" x14ac:dyDescent="0.3">
      <c r="AB16776"/>
      <c r="AC16776"/>
      <c r="AD16776"/>
      <c r="AE16776"/>
    </row>
    <row r="16777" spans="28:31" ht="13" x14ac:dyDescent="0.3">
      <c r="AB16777"/>
      <c r="AC16777"/>
      <c r="AD16777"/>
      <c r="AE16777"/>
    </row>
    <row r="16778" spans="28:31" ht="13" x14ac:dyDescent="0.3">
      <c r="AB16778"/>
      <c r="AC16778"/>
      <c r="AD16778"/>
      <c r="AE16778"/>
    </row>
    <row r="16779" spans="28:31" ht="13" x14ac:dyDescent="0.3">
      <c r="AB16779"/>
      <c r="AC16779"/>
      <c r="AD16779"/>
      <c r="AE16779"/>
    </row>
    <row r="16780" spans="28:31" ht="13" x14ac:dyDescent="0.3">
      <c r="AB16780"/>
      <c r="AC16780"/>
      <c r="AD16780"/>
      <c r="AE16780"/>
    </row>
    <row r="16781" spans="28:31" ht="13" x14ac:dyDescent="0.3">
      <c r="AB16781"/>
      <c r="AC16781"/>
      <c r="AD16781"/>
      <c r="AE16781"/>
    </row>
    <row r="16782" spans="28:31" ht="13" x14ac:dyDescent="0.3">
      <c r="AB16782"/>
      <c r="AC16782"/>
      <c r="AD16782"/>
      <c r="AE16782"/>
    </row>
    <row r="16783" spans="28:31" ht="13" x14ac:dyDescent="0.3">
      <c r="AB16783"/>
      <c r="AC16783"/>
      <c r="AD16783"/>
      <c r="AE16783"/>
    </row>
    <row r="16784" spans="28:31" ht="13" x14ac:dyDescent="0.3">
      <c r="AB16784"/>
      <c r="AC16784"/>
      <c r="AD16784"/>
      <c r="AE16784"/>
    </row>
    <row r="16785" spans="28:31" ht="13" x14ac:dyDescent="0.3">
      <c r="AB16785"/>
      <c r="AC16785"/>
      <c r="AD16785"/>
      <c r="AE16785"/>
    </row>
    <row r="16786" spans="28:31" ht="13" x14ac:dyDescent="0.3">
      <c r="AB16786"/>
      <c r="AC16786"/>
      <c r="AD16786"/>
      <c r="AE16786"/>
    </row>
    <row r="16787" spans="28:31" ht="13" x14ac:dyDescent="0.3">
      <c r="AB16787"/>
      <c r="AC16787"/>
      <c r="AD16787"/>
      <c r="AE16787"/>
    </row>
    <row r="16788" spans="28:31" ht="13" x14ac:dyDescent="0.3">
      <c r="AB16788"/>
      <c r="AC16788"/>
      <c r="AD16788"/>
      <c r="AE16788"/>
    </row>
    <row r="16789" spans="28:31" ht="13" x14ac:dyDescent="0.3">
      <c r="AB16789"/>
      <c r="AC16789"/>
      <c r="AD16789"/>
      <c r="AE16789"/>
    </row>
    <row r="16790" spans="28:31" ht="13" x14ac:dyDescent="0.3">
      <c r="AB16790"/>
      <c r="AC16790"/>
      <c r="AD16790"/>
      <c r="AE16790"/>
    </row>
    <row r="16791" spans="28:31" ht="13" x14ac:dyDescent="0.3">
      <c r="AB16791"/>
      <c r="AC16791"/>
      <c r="AD16791"/>
      <c r="AE16791"/>
    </row>
    <row r="16792" spans="28:31" ht="13" x14ac:dyDescent="0.3">
      <c r="AB16792"/>
      <c r="AC16792"/>
      <c r="AD16792"/>
      <c r="AE16792"/>
    </row>
    <row r="16793" spans="28:31" ht="13" x14ac:dyDescent="0.3">
      <c r="AB16793"/>
      <c r="AC16793"/>
      <c r="AD16793"/>
      <c r="AE16793"/>
    </row>
    <row r="16794" spans="28:31" ht="13" x14ac:dyDescent="0.3">
      <c r="AB16794"/>
      <c r="AC16794"/>
      <c r="AD16794"/>
      <c r="AE16794"/>
    </row>
    <row r="16795" spans="28:31" ht="13" x14ac:dyDescent="0.3">
      <c r="AB16795"/>
      <c r="AC16795"/>
      <c r="AD16795"/>
      <c r="AE16795"/>
    </row>
    <row r="16796" spans="28:31" ht="13" x14ac:dyDescent="0.3">
      <c r="AB16796"/>
      <c r="AC16796"/>
      <c r="AD16796"/>
      <c r="AE16796"/>
    </row>
    <row r="16797" spans="28:31" ht="13" x14ac:dyDescent="0.3">
      <c r="AB16797"/>
      <c r="AC16797"/>
      <c r="AD16797"/>
      <c r="AE16797"/>
    </row>
    <row r="16798" spans="28:31" ht="13" x14ac:dyDescent="0.3">
      <c r="AB16798"/>
      <c r="AC16798"/>
      <c r="AD16798"/>
      <c r="AE16798"/>
    </row>
    <row r="16799" spans="28:31" ht="13" x14ac:dyDescent="0.3">
      <c r="AB16799"/>
      <c r="AC16799"/>
      <c r="AD16799"/>
      <c r="AE16799"/>
    </row>
    <row r="16800" spans="28:31" ht="13" x14ac:dyDescent="0.3">
      <c r="AB16800"/>
      <c r="AC16800"/>
      <c r="AD16800"/>
      <c r="AE16800"/>
    </row>
    <row r="16801" spans="28:31" ht="13" x14ac:dyDescent="0.3">
      <c r="AB16801"/>
      <c r="AC16801"/>
      <c r="AD16801"/>
      <c r="AE16801"/>
    </row>
    <row r="16802" spans="28:31" ht="13" x14ac:dyDescent="0.3">
      <c r="AB16802"/>
      <c r="AC16802"/>
      <c r="AD16802"/>
      <c r="AE16802"/>
    </row>
    <row r="16803" spans="28:31" ht="13" x14ac:dyDescent="0.3">
      <c r="AB16803"/>
      <c r="AC16803"/>
      <c r="AD16803"/>
      <c r="AE16803"/>
    </row>
    <row r="16804" spans="28:31" ht="13" x14ac:dyDescent="0.3">
      <c r="AB16804"/>
      <c r="AC16804"/>
      <c r="AD16804"/>
      <c r="AE16804"/>
    </row>
    <row r="16805" spans="28:31" ht="13" x14ac:dyDescent="0.3">
      <c r="AB16805"/>
      <c r="AC16805"/>
      <c r="AD16805"/>
      <c r="AE16805"/>
    </row>
    <row r="16806" spans="28:31" ht="13" x14ac:dyDescent="0.3">
      <c r="AB16806"/>
      <c r="AC16806"/>
      <c r="AD16806"/>
      <c r="AE16806"/>
    </row>
    <row r="16807" spans="28:31" ht="13" x14ac:dyDescent="0.3">
      <c r="AB16807"/>
      <c r="AC16807"/>
      <c r="AD16807"/>
      <c r="AE16807"/>
    </row>
    <row r="16808" spans="28:31" ht="13" x14ac:dyDescent="0.3">
      <c r="AB16808"/>
      <c r="AC16808"/>
      <c r="AD16808"/>
      <c r="AE16808"/>
    </row>
    <row r="16809" spans="28:31" ht="13" x14ac:dyDescent="0.3">
      <c r="AB16809"/>
      <c r="AC16809"/>
      <c r="AD16809"/>
      <c r="AE16809"/>
    </row>
    <row r="16810" spans="28:31" ht="13" x14ac:dyDescent="0.3">
      <c r="AB16810"/>
      <c r="AC16810"/>
      <c r="AD16810"/>
      <c r="AE16810"/>
    </row>
    <row r="16811" spans="28:31" ht="13" x14ac:dyDescent="0.3">
      <c r="AB16811"/>
      <c r="AC16811"/>
      <c r="AD16811"/>
      <c r="AE16811"/>
    </row>
    <row r="16812" spans="28:31" ht="13" x14ac:dyDescent="0.3">
      <c r="AB16812"/>
      <c r="AC16812"/>
      <c r="AD16812"/>
      <c r="AE16812"/>
    </row>
    <row r="16813" spans="28:31" ht="13" x14ac:dyDescent="0.3">
      <c r="AB16813"/>
      <c r="AC16813"/>
      <c r="AD16813"/>
      <c r="AE16813"/>
    </row>
    <row r="16814" spans="28:31" ht="13" x14ac:dyDescent="0.3">
      <c r="AB16814"/>
      <c r="AC16814"/>
      <c r="AD16814"/>
      <c r="AE16814"/>
    </row>
    <row r="16815" spans="28:31" ht="13" x14ac:dyDescent="0.3">
      <c r="AB16815"/>
      <c r="AC16815"/>
      <c r="AD16815"/>
      <c r="AE16815"/>
    </row>
    <row r="16816" spans="28:31" ht="13" x14ac:dyDescent="0.3">
      <c r="AB16816"/>
      <c r="AC16816"/>
      <c r="AD16816"/>
      <c r="AE16816"/>
    </row>
    <row r="16817" spans="28:31" ht="13" x14ac:dyDescent="0.3">
      <c r="AB16817"/>
      <c r="AC16817"/>
      <c r="AD16817"/>
      <c r="AE16817"/>
    </row>
    <row r="16818" spans="28:31" ht="13" x14ac:dyDescent="0.3">
      <c r="AB16818"/>
      <c r="AC16818"/>
      <c r="AD16818"/>
      <c r="AE16818"/>
    </row>
    <row r="16819" spans="28:31" ht="13" x14ac:dyDescent="0.3">
      <c r="AB16819"/>
      <c r="AC16819"/>
      <c r="AD16819"/>
      <c r="AE16819"/>
    </row>
    <row r="16820" spans="28:31" ht="13" x14ac:dyDescent="0.3">
      <c r="AB16820"/>
      <c r="AC16820"/>
      <c r="AD16820"/>
      <c r="AE16820"/>
    </row>
    <row r="16821" spans="28:31" ht="13" x14ac:dyDescent="0.3">
      <c r="AB16821"/>
      <c r="AC16821"/>
      <c r="AD16821"/>
      <c r="AE16821"/>
    </row>
    <row r="16822" spans="28:31" ht="13" x14ac:dyDescent="0.3">
      <c r="AB16822"/>
      <c r="AC16822"/>
      <c r="AD16822"/>
      <c r="AE16822"/>
    </row>
    <row r="16823" spans="28:31" ht="13" x14ac:dyDescent="0.3">
      <c r="AB16823"/>
      <c r="AC16823"/>
      <c r="AD16823"/>
      <c r="AE16823"/>
    </row>
    <row r="16824" spans="28:31" ht="13" x14ac:dyDescent="0.3">
      <c r="AB16824"/>
      <c r="AC16824"/>
      <c r="AD16824"/>
      <c r="AE16824"/>
    </row>
    <row r="16825" spans="28:31" ht="13" x14ac:dyDescent="0.3">
      <c r="AB16825"/>
      <c r="AC16825"/>
      <c r="AD16825"/>
      <c r="AE16825"/>
    </row>
    <row r="16826" spans="28:31" ht="13" x14ac:dyDescent="0.3">
      <c r="AB16826"/>
      <c r="AC16826"/>
      <c r="AD16826"/>
      <c r="AE16826"/>
    </row>
    <row r="16827" spans="28:31" ht="13" x14ac:dyDescent="0.3">
      <c r="AB16827"/>
      <c r="AC16827"/>
      <c r="AD16827"/>
      <c r="AE16827"/>
    </row>
    <row r="16828" spans="28:31" ht="13" x14ac:dyDescent="0.3">
      <c r="AB16828"/>
      <c r="AC16828"/>
      <c r="AD16828"/>
      <c r="AE16828"/>
    </row>
    <row r="16829" spans="28:31" ht="13" x14ac:dyDescent="0.3">
      <c r="AB16829"/>
      <c r="AC16829"/>
      <c r="AD16829"/>
      <c r="AE16829"/>
    </row>
    <row r="16830" spans="28:31" ht="13" x14ac:dyDescent="0.3">
      <c r="AB16830"/>
      <c r="AC16830"/>
      <c r="AD16830"/>
      <c r="AE16830"/>
    </row>
    <row r="16831" spans="28:31" ht="13" x14ac:dyDescent="0.3">
      <c r="AB16831"/>
      <c r="AC16831"/>
      <c r="AD16831"/>
      <c r="AE16831"/>
    </row>
    <row r="16832" spans="28:31" ht="13" x14ac:dyDescent="0.3">
      <c r="AB16832"/>
      <c r="AC16832"/>
      <c r="AD16832"/>
      <c r="AE16832"/>
    </row>
    <row r="16833" spans="28:31" ht="13" x14ac:dyDescent="0.3">
      <c r="AB16833"/>
      <c r="AC16833"/>
      <c r="AD16833"/>
      <c r="AE16833"/>
    </row>
    <row r="16834" spans="28:31" ht="13" x14ac:dyDescent="0.3">
      <c r="AB16834"/>
      <c r="AC16834"/>
      <c r="AD16834"/>
      <c r="AE16834"/>
    </row>
    <row r="16835" spans="28:31" ht="13" x14ac:dyDescent="0.3">
      <c r="AB16835"/>
      <c r="AC16835"/>
      <c r="AD16835"/>
      <c r="AE16835"/>
    </row>
    <row r="16836" spans="28:31" ht="13" x14ac:dyDescent="0.3">
      <c r="AB16836"/>
      <c r="AC16836"/>
      <c r="AD16836"/>
      <c r="AE16836"/>
    </row>
    <row r="16837" spans="28:31" ht="13" x14ac:dyDescent="0.3">
      <c r="AB16837"/>
      <c r="AC16837"/>
      <c r="AD16837"/>
      <c r="AE16837"/>
    </row>
    <row r="16838" spans="28:31" ht="13" x14ac:dyDescent="0.3">
      <c r="AB16838"/>
      <c r="AC16838"/>
      <c r="AD16838"/>
      <c r="AE16838"/>
    </row>
    <row r="16839" spans="28:31" ht="13" x14ac:dyDescent="0.3">
      <c r="AB16839"/>
      <c r="AC16839"/>
      <c r="AD16839"/>
      <c r="AE16839"/>
    </row>
    <row r="16840" spans="28:31" ht="13" x14ac:dyDescent="0.3">
      <c r="AB16840"/>
      <c r="AC16840"/>
      <c r="AD16840"/>
      <c r="AE16840"/>
    </row>
    <row r="16841" spans="28:31" ht="13" x14ac:dyDescent="0.3">
      <c r="AB16841"/>
      <c r="AC16841"/>
      <c r="AD16841"/>
      <c r="AE16841"/>
    </row>
    <row r="16842" spans="28:31" ht="13" x14ac:dyDescent="0.3">
      <c r="AB16842"/>
      <c r="AC16842"/>
      <c r="AD16842"/>
      <c r="AE16842"/>
    </row>
    <row r="16843" spans="28:31" ht="13" x14ac:dyDescent="0.3">
      <c r="AB16843"/>
      <c r="AC16843"/>
      <c r="AD16843"/>
      <c r="AE16843"/>
    </row>
    <row r="16844" spans="28:31" ht="13" x14ac:dyDescent="0.3">
      <c r="AB16844"/>
      <c r="AC16844"/>
      <c r="AD16844"/>
      <c r="AE16844"/>
    </row>
    <row r="16845" spans="28:31" ht="13" x14ac:dyDescent="0.3">
      <c r="AB16845"/>
      <c r="AC16845"/>
      <c r="AD16845"/>
      <c r="AE16845"/>
    </row>
    <row r="16846" spans="28:31" ht="13" x14ac:dyDescent="0.3">
      <c r="AB16846"/>
      <c r="AC16846"/>
      <c r="AD16846"/>
      <c r="AE16846"/>
    </row>
    <row r="16847" spans="28:31" ht="13" x14ac:dyDescent="0.3">
      <c r="AB16847"/>
      <c r="AC16847"/>
      <c r="AD16847"/>
      <c r="AE16847"/>
    </row>
    <row r="16848" spans="28:31" ht="13" x14ac:dyDescent="0.3">
      <c r="AB16848"/>
      <c r="AC16848"/>
      <c r="AD16848"/>
      <c r="AE16848"/>
    </row>
    <row r="16849" spans="28:31" ht="13" x14ac:dyDescent="0.3">
      <c r="AB16849"/>
      <c r="AC16849"/>
      <c r="AD16849"/>
      <c r="AE16849"/>
    </row>
    <row r="16850" spans="28:31" ht="13" x14ac:dyDescent="0.3">
      <c r="AB16850"/>
      <c r="AC16850"/>
      <c r="AD16850"/>
      <c r="AE16850"/>
    </row>
    <row r="16851" spans="28:31" ht="13" x14ac:dyDescent="0.3">
      <c r="AB16851"/>
      <c r="AC16851"/>
      <c r="AD16851"/>
      <c r="AE16851"/>
    </row>
    <row r="16852" spans="28:31" ht="13" x14ac:dyDescent="0.3">
      <c r="AB16852"/>
      <c r="AC16852"/>
      <c r="AD16852"/>
      <c r="AE16852"/>
    </row>
    <row r="16853" spans="28:31" ht="13" x14ac:dyDescent="0.3">
      <c r="AB16853"/>
      <c r="AC16853"/>
      <c r="AD16853"/>
      <c r="AE16853"/>
    </row>
    <row r="16854" spans="28:31" ht="13" x14ac:dyDescent="0.3">
      <c r="AB16854"/>
      <c r="AC16854"/>
      <c r="AD16854"/>
      <c r="AE16854"/>
    </row>
    <row r="16855" spans="28:31" ht="13" x14ac:dyDescent="0.3">
      <c r="AB16855"/>
      <c r="AC16855"/>
      <c r="AD16855"/>
      <c r="AE16855"/>
    </row>
    <row r="16856" spans="28:31" ht="13" x14ac:dyDescent="0.3">
      <c r="AB16856"/>
      <c r="AC16856"/>
      <c r="AD16856"/>
      <c r="AE16856"/>
    </row>
    <row r="16857" spans="28:31" ht="13" x14ac:dyDescent="0.3">
      <c r="AB16857"/>
      <c r="AC16857"/>
      <c r="AD16857"/>
      <c r="AE16857"/>
    </row>
    <row r="16858" spans="28:31" ht="13" x14ac:dyDescent="0.3">
      <c r="AB16858"/>
      <c r="AC16858"/>
      <c r="AD16858"/>
      <c r="AE16858"/>
    </row>
    <row r="16859" spans="28:31" ht="13" x14ac:dyDescent="0.3">
      <c r="AB16859"/>
      <c r="AC16859"/>
      <c r="AD16859"/>
      <c r="AE16859"/>
    </row>
    <row r="16860" spans="28:31" ht="13" x14ac:dyDescent="0.3">
      <c r="AB16860"/>
      <c r="AC16860"/>
      <c r="AD16860"/>
      <c r="AE16860"/>
    </row>
    <row r="16861" spans="28:31" ht="13" x14ac:dyDescent="0.3">
      <c r="AB16861"/>
      <c r="AC16861"/>
      <c r="AD16861"/>
      <c r="AE16861"/>
    </row>
    <row r="16862" spans="28:31" ht="13" x14ac:dyDescent="0.3">
      <c r="AB16862"/>
      <c r="AC16862"/>
      <c r="AD16862"/>
      <c r="AE16862"/>
    </row>
    <row r="16863" spans="28:31" ht="13" x14ac:dyDescent="0.3">
      <c r="AB16863"/>
      <c r="AC16863"/>
      <c r="AD16863"/>
      <c r="AE16863"/>
    </row>
    <row r="16864" spans="28:31" ht="13" x14ac:dyDescent="0.3">
      <c r="AB16864"/>
      <c r="AC16864"/>
      <c r="AD16864"/>
      <c r="AE16864"/>
    </row>
    <row r="16865" spans="28:31" ht="13" x14ac:dyDescent="0.3">
      <c r="AB16865"/>
      <c r="AC16865"/>
      <c r="AD16865"/>
      <c r="AE16865"/>
    </row>
    <row r="16866" spans="28:31" ht="13" x14ac:dyDescent="0.3">
      <c r="AB16866"/>
      <c r="AC16866"/>
      <c r="AD16866"/>
      <c r="AE16866"/>
    </row>
    <row r="16867" spans="28:31" ht="13" x14ac:dyDescent="0.3">
      <c r="AB16867"/>
      <c r="AC16867"/>
      <c r="AD16867"/>
      <c r="AE16867"/>
    </row>
    <row r="16868" spans="28:31" ht="13" x14ac:dyDescent="0.3">
      <c r="AB16868"/>
      <c r="AC16868"/>
      <c r="AD16868"/>
      <c r="AE16868"/>
    </row>
    <row r="16869" spans="28:31" ht="13" x14ac:dyDescent="0.3">
      <c r="AB16869"/>
      <c r="AC16869"/>
      <c r="AD16869"/>
      <c r="AE16869"/>
    </row>
    <row r="16870" spans="28:31" ht="13" x14ac:dyDescent="0.3">
      <c r="AB16870"/>
      <c r="AC16870"/>
      <c r="AD16870"/>
      <c r="AE16870"/>
    </row>
    <row r="16871" spans="28:31" ht="13" x14ac:dyDescent="0.3">
      <c r="AB16871"/>
      <c r="AC16871"/>
      <c r="AD16871"/>
      <c r="AE16871"/>
    </row>
    <row r="16872" spans="28:31" ht="13" x14ac:dyDescent="0.3">
      <c r="AB16872"/>
      <c r="AC16872"/>
      <c r="AD16872"/>
      <c r="AE16872"/>
    </row>
    <row r="16873" spans="28:31" ht="13" x14ac:dyDescent="0.3">
      <c r="AB16873"/>
      <c r="AC16873"/>
      <c r="AD16873"/>
      <c r="AE16873"/>
    </row>
    <row r="16874" spans="28:31" ht="13" x14ac:dyDescent="0.3">
      <c r="AB16874"/>
      <c r="AC16874"/>
      <c r="AD16874"/>
      <c r="AE16874"/>
    </row>
    <row r="16875" spans="28:31" ht="13" x14ac:dyDescent="0.3">
      <c r="AB16875"/>
      <c r="AC16875"/>
      <c r="AD16875"/>
      <c r="AE16875"/>
    </row>
    <row r="16876" spans="28:31" ht="13" x14ac:dyDescent="0.3">
      <c r="AB16876"/>
      <c r="AC16876"/>
      <c r="AD16876"/>
      <c r="AE16876"/>
    </row>
    <row r="16877" spans="28:31" ht="13" x14ac:dyDescent="0.3">
      <c r="AB16877"/>
      <c r="AC16877"/>
      <c r="AD16877"/>
      <c r="AE16877"/>
    </row>
    <row r="16878" spans="28:31" ht="13" x14ac:dyDescent="0.3">
      <c r="AB16878"/>
      <c r="AC16878"/>
      <c r="AD16878"/>
      <c r="AE16878"/>
    </row>
    <row r="16879" spans="28:31" ht="13" x14ac:dyDescent="0.3">
      <c r="AB16879"/>
      <c r="AC16879"/>
      <c r="AD16879"/>
      <c r="AE16879"/>
    </row>
    <row r="16880" spans="28:31" ht="13" x14ac:dyDescent="0.3">
      <c r="AB16880"/>
      <c r="AC16880"/>
      <c r="AD16880"/>
      <c r="AE16880"/>
    </row>
    <row r="16881" spans="28:31" ht="13" x14ac:dyDescent="0.3">
      <c r="AB16881"/>
      <c r="AC16881"/>
      <c r="AD16881"/>
      <c r="AE16881"/>
    </row>
    <row r="16882" spans="28:31" ht="13" x14ac:dyDescent="0.3">
      <c r="AB16882"/>
      <c r="AC16882"/>
      <c r="AD16882"/>
      <c r="AE16882"/>
    </row>
    <row r="16883" spans="28:31" ht="13" x14ac:dyDescent="0.3">
      <c r="AB16883"/>
      <c r="AC16883"/>
      <c r="AD16883"/>
      <c r="AE16883"/>
    </row>
    <row r="16884" spans="28:31" ht="13" x14ac:dyDescent="0.3">
      <c r="AB16884"/>
      <c r="AC16884"/>
      <c r="AD16884"/>
      <c r="AE16884"/>
    </row>
    <row r="16885" spans="28:31" ht="13" x14ac:dyDescent="0.3">
      <c r="AB16885"/>
      <c r="AC16885"/>
      <c r="AD16885"/>
      <c r="AE16885"/>
    </row>
    <row r="16886" spans="28:31" ht="13" x14ac:dyDescent="0.3">
      <c r="AB16886"/>
      <c r="AC16886"/>
      <c r="AD16886"/>
      <c r="AE16886"/>
    </row>
    <row r="16887" spans="28:31" ht="13" x14ac:dyDescent="0.3">
      <c r="AB16887"/>
      <c r="AC16887"/>
      <c r="AD16887"/>
      <c r="AE16887"/>
    </row>
    <row r="16888" spans="28:31" ht="13" x14ac:dyDescent="0.3">
      <c r="AB16888"/>
      <c r="AC16888"/>
      <c r="AD16888"/>
      <c r="AE16888"/>
    </row>
    <row r="16889" spans="28:31" ht="13" x14ac:dyDescent="0.3">
      <c r="AB16889"/>
      <c r="AC16889"/>
      <c r="AD16889"/>
      <c r="AE16889"/>
    </row>
    <row r="16890" spans="28:31" ht="13" x14ac:dyDescent="0.3">
      <c r="AB16890"/>
      <c r="AC16890"/>
      <c r="AD16890"/>
      <c r="AE16890"/>
    </row>
    <row r="16891" spans="28:31" ht="13" x14ac:dyDescent="0.3">
      <c r="AB16891"/>
      <c r="AC16891"/>
      <c r="AD16891"/>
      <c r="AE16891"/>
    </row>
    <row r="16892" spans="28:31" ht="13" x14ac:dyDescent="0.3">
      <c r="AB16892"/>
      <c r="AC16892"/>
      <c r="AD16892"/>
      <c r="AE16892"/>
    </row>
    <row r="16893" spans="28:31" ht="13" x14ac:dyDescent="0.3">
      <c r="AB16893"/>
      <c r="AC16893"/>
      <c r="AD16893"/>
      <c r="AE16893"/>
    </row>
    <row r="16894" spans="28:31" ht="13" x14ac:dyDescent="0.3">
      <c r="AB16894"/>
      <c r="AC16894"/>
      <c r="AD16894"/>
      <c r="AE16894"/>
    </row>
    <row r="16895" spans="28:31" ht="13" x14ac:dyDescent="0.3">
      <c r="AB16895"/>
      <c r="AC16895"/>
      <c r="AD16895"/>
      <c r="AE16895"/>
    </row>
    <row r="16896" spans="28:31" ht="13" x14ac:dyDescent="0.3">
      <c r="AB16896"/>
      <c r="AC16896"/>
      <c r="AD16896"/>
      <c r="AE16896"/>
    </row>
    <row r="16897" spans="28:31" ht="13" x14ac:dyDescent="0.3">
      <c r="AB16897"/>
      <c r="AC16897"/>
      <c r="AD16897"/>
      <c r="AE16897"/>
    </row>
    <row r="16898" spans="28:31" ht="13" x14ac:dyDescent="0.3">
      <c r="AB16898"/>
      <c r="AC16898"/>
      <c r="AD16898"/>
      <c r="AE16898"/>
    </row>
    <row r="16899" spans="28:31" ht="13" x14ac:dyDescent="0.3">
      <c r="AB16899"/>
      <c r="AC16899"/>
      <c r="AD16899"/>
      <c r="AE16899"/>
    </row>
    <row r="16900" spans="28:31" ht="13" x14ac:dyDescent="0.3">
      <c r="AB16900"/>
      <c r="AC16900"/>
      <c r="AD16900"/>
      <c r="AE16900"/>
    </row>
    <row r="16901" spans="28:31" ht="13" x14ac:dyDescent="0.3">
      <c r="AB16901"/>
      <c r="AC16901"/>
      <c r="AD16901"/>
      <c r="AE16901"/>
    </row>
    <row r="16902" spans="28:31" ht="13" x14ac:dyDescent="0.3">
      <c r="AB16902"/>
      <c r="AC16902"/>
      <c r="AD16902"/>
      <c r="AE16902"/>
    </row>
    <row r="16903" spans="28:31" ht="13" x14ac:dyDescent="0.3">
      <c r="AB16903"/>
      <c r="AC16903"/>
      <c r="AD16903"/>
      <c r="AE16903"/>
    </row>
    <row r="16904" spans="28:31" ht="13" x14ac:dyDescent="0.3">
      <c r="AB16904"/>
      <c r="AC16904"/>
      <c r="AD16904"/>
      <c r="AE16904"/>
    </row>
    <row r="16905" spans="28:31" ht="13" x14ac:dyDescent="0.3">
      <c r="AB16905"/>
      <c r="AC16905"/>
      <c r="AD16905"/>
      <c r="AE16905"/>
    </row>
    <row r="16906" spans="28:31" ht="13" x14ac:dyDescent="0.3">
      <c r="AB16906"/>
      <c r="AC16906"/>
      <c r="AD16906"/>
      <c r="AE16906"/>
    </row>
    <row r="16907" spans="28:31" ht="13" x14ac:dyDescent="0.3">
      <c r="AB16907"/>
      <c r="AC16907"/>
      <c r="AD16907"/>
      <c r="AE16907"/>
    </row>
    <row r="16908" spans="28:31" ht="13" x14ac:dyDescent="0.3">
      <c r="AB16908"/>
      <c r="AC16908"/>
      <c r="AD16908"/>
      <c r="AE16908"/>
    </row>
    <row r="16909" spans="28:31" ht="13" x14ac:dyDescent="0.3">
      <c r="AB16909"/>
      <c r="AC16909"/>
      <c r="AD16909"/>
      <c r="AE16909"/>
    </row>
    <row r="16910" spans="28:31" ht="13" x14ac:dyDescent="0.3">
      <c r="AB16910"/>
      <c r="AC16910"/>
      <c r="AD16910"/>
      <c r="AE16910"/>
    </row>
    <row r="16911" spans="28:31" ht="13" x14ac:dyDescent="0.3">
      <c r="AB16911"/>
      <c r="AC16911"/>
      <c r="AD16911"/>
      <c r="AE16911"/>
    </row>
    <row r="16912" spans="28:31" ht="13" x14ac:dyDescent="0.3">
      <c r="AB16912"/>
      <c r="AC16912"/>
      <c r="AD16912"/>
      <c r="AE16912"/>
    </row>
    <row r="16913" spans="28:31" ht="13" x14ac:dyDescent="0.3">
      <c r="AB16913"/>
      <c r="AC16913"/>
      <c r="AD16913"/>
      <c r="AE16913"/>
    </row>
    <row r="16914" spans="28:31" ht="13" x14ac:dyDescent="0.3">
      <c r="AB16914"/>
      <c r="AC16914"/>
      <c r="AD16914"/>
      <c r="AE16914"/>
    </row>
    <row r="16915" spans="28:31" ht="13" x14ac:dyDescent="0.3">
      <c r="AB16915"/>
      <c r="AC16915"/>
      <c r="AD16915"/>
      <c r="AE16915"/>
    </row>
    <row r="16916" spans="28:31" ht="13" x14ac:dyDescent="0.3">
      <c r="AB16916"/>
      <c r="AC16916"/>
      <c r="AD16916"/>
      <c r="AE16916"/>
    </row>
    <row r="16917" spans="28:31" ht="13" x14ac:dyDescent="0.3">
      <c r="AB16917"/>
      <c r="AC16917"/>
      <c r="AD16917"/>
      <c r="AE16917"/>
    </row>
    <row r="16918" spans="28:31" ht="13" x14ac:dyDescent="0.3">
      <c r="AB16918"/>
      <c r="AC16918"/>
      <c r="AD16918"/>
      <c r="AE16918"/>
    </row>
    <row r="16919" spans="28:31" ht="13" x14ac:dyDescent="0.3">
      <c r="AB16919"/>
      <c r="AC16919"/>
      <c r="AD16919"/>
      <c r="AE16919"/>
    </row>
    <row r="16920" spans="28:31" ht="13" x14ac:dyDescent="0.3">
      <c r="AB16920"/>
      <c r="AC16920"/>
      <c r="AD16920"/>
      <c r="AE16920"/>
    </row>
    <row r="16921" spans="28:31" ht="13" x14ac:dyDescent="0.3">
      <c r="AB16921"/>
      <c r="AC16921"/>
      <c r="AD16921"/>
      <c r="AE16921"/>
    </row>
    <row r="16922" spans="28:31" ht="13" x14ac:dyDescent="0.3">
      <c r="AB16922"/>
      <c r="AC16922"/>
      <c r="AD16922"/>
      <c r="AE16922"/>
    </row>
    <row r="16923" spans="28:31" ht="13" x14ac:dyDescent="0.3">
      <c r="AB16923"/>
      <c r="AC16923"/>
      <c r="AD16923"/>
      <c r="AE16923"/>
    </row>
    <row r="16924" spans="28:31" ht="13" x14ac:dyDescent="0.3">
      <c r="AB16924"/>
      <c r="AC16924"/>
      <c r="AD16924"/>
      <c r="AE16924"/>
    </row>
    <row r="16925" spans="28:31" ht="13" x14ac:dyDescent="0.3">
      <c r="AB16925"/>
      <c r="AC16925"/>
      <c r="AD16925"/>
      <c r="AE16925"/>
    </row>
    <row r="16926" spans="28:31" ht="13" x14ac:dyDescent="0.3">
      <c r="AB16926"/>
      <c r="AC16926"/>
      <c r="AD16926"/>
      <c r="AE16926"/>
    </row>
    <row r="16927" spans="28:31" ht="13" x14ac:dyDescent="0.3">
      <c r="AB16927"/>
      <c r="AC16927"/>
      <c r="AD16927"/>
      <c r="AE16927"/>
    </row>
    <row r="16928" spans="28:31" ht="13" x14ac:dyDescent="0.3">
      <c r="AB16928"/>
      <c r="AC16928"/>
      <c r="AD16928"/>
      <c r="AE16928"/>
    </row>
    <row r="16929" spans="28:31" ht="13" x14ac:dyDescent="0.3">
      <c r="AB16929"/>
      <c r="AC16929"/>
      <c r="AD16929"/>
      <c r="AE16929"/>
    </row>
    <row r="16930" spans="28:31" ht="13" x14ac:dyDescent="0.3">
      <c r="AB16930"/>
      <c r="AC16930"/>
      <c r="AD16930"/>
      <c r="AE16930"/>
    </row>
    <row r="16931" spans="28:31" ht="13" x14ac:dyDescent="0.3">
      <c r="AB16931"/>
      <c r="AC16931"/>
      <c r="AD16931"/>
      <c r="AE16931"/>
    </row>
    <row r="16932" spans="28:31" ht="13" x14ac:dyDescent="0.3">
      <c r="AB16932"/>
      <c r="AC16932"/>
      <c r="AD16932"/>
      <c r="AE16932"/>
    </row>
    <row r="16933" spans="28:31" ht="13" x14ac:dyDescent="0.3">
      <c r="AB16933"/>
      <c r="AC16933"/>
      <c r="AD16933"/>
      <c r="AE16933"/>
    </row>
    <row r="16934" spans="28:31" ht="13" x14ac:dyDescent="0.3">
      <c r="AB16934"/>
      <c r="AC16934"/>
      <c r="AD16934"/>
      <c r="AE16934"/>
    </row>
    <row r="16935" spans="28:31" ht="13" x14ac:dyDescent="0.3">
      <c r="AB16935"/>
      <c r="AC16935"/>
      <c r="AD16935"/>
      <c r="AE16935"/>
    </row>
    <row r="16936" spans="28:31" ht="13" x14ac:dyDescent="0.3">
      <c r="AB16936"/>
      <c r="AC16936"/>
      <c r="AD16936"/>
      <c r="AE16936"/>
    </row>
    <row r="16937" spans="28:31" ht="13" x14ac:dyDescent="0.3">
      <c r="AB16937"/>
      <c r="AC16937"/>
      <c r="AD16937"/>
      <c r="AE16937"/>
    </row>
    <row r="16938" spans="28:31" ht="13" x14ac:dyDescent="0.3">
      <c r="AB16938"/>
      <c r="AC16938"/>
      <c r="AD16938"/>
      <c r="AE16938"/>
    </row>
    <row r="16939" spans="28:31" ht="13" x14ac:dyDescent="0.3">
      <c r="AB16939"/>
      <c r="AC16939"/>
      <c r="AD16939"/>
      <c r="AE16939"/>
    </row>
    <row r="16940" spans="28:31" ht="13" x14ac:dyDescent="0.3">
      <c r="AB16940"/>
      <c r="AC16940"/>
      <c r="AD16940"/>
      <c r="AE16940"/>
    </row>
    <row r="16941" spans="28:31" ht="13" x14ac:dyDescent="0.3">
      <c r="AB16941"/>
      <c r="AC16941"/>
      <c r="AD16941"/>
      <c r="AE16941"/>
    </row>
    <row r="16942" spans="28:31" ht="13" x14ac:dyDescent="0.3">
      <c r="AB16942"/>
      <c r="AC16942"/>
      <c r="AD16942"/>
      <c r="AE16942"/>
    </row>
    <row r="16943" spans="28:31" ht="13" x14ac:dyDescent="0.3">
      <c r="AB16943"/>
      <c r="AC16943"/>
      <c r="AD16943"/>
      <c r="AE16943"/>
    </row>
    <row r="16944" spans="28:31" ht="13" x14ac:dyDescent="0.3">
      <c r="AB16944"/>
      <c r="AC16944"/>
      <c r="AD16944"/>
      <c r="AE16944"/>
    </row>
    <row r="16945" spans="28:31" ht="13" x14ac:dyDescent="0.3">
      <c r="AB16945"/>
      <c r="AC16945"/>
      <c r="AD16945"/>
      <c r="AE16945"/>
    </row>
    <row r="16946" spans="28:31" ht="13" x14ac:dyDescent="0.3">
      <c r="AB16946"/>
      <c r="AC16946"/>
      <c r="AD16946"/>
      <c r="AE16946"/>
    </row>
    <row r="16947" spans="28:31" ht="13" x14ac:dyDescent="0.3">
      <c r="AB16947"/>
      <c r="AC16947"/>
      <c r="AD16947"/>
      <c r="AE16947"/>
    </row>
    <row r="16948" spans="28:31" ht="13" x14ac:dyDescent="0.3">
      <c r="AB16948"/>
      <c r="AC16948"/>
      <c r="AD16948"/>
      <c r="AE16948"/>
    </row>
    <row r="16949" spans="28:31" ht="13" x14ac:dyDescent="0.3">
      <c r="AB16949"/>
      <c r="AC16949"/>
      <c r="AD16949"/>
      <c r="AE16949"/>
    </row>
    <row r="16950" spans="28:31" ht="13" x14ac:dyDescent="0.3">
      <c r="AB16950"/>
      <c r="AC16950"/>
      <c r="AD16950"/>
      <c r="AE16950"/>
    </row>
    <row r="16951" spans="28:31" ht="13" x14ac:dyDescent="0.3">
      <c r="AB16951"/>
      <c r="AC16951"/>
      <c r="AD16951"/>
      <c r="AE16951"/>
    </row>
    <row r="16952" spans="28:31" ht="13" x14ac:dyDescent="0.3">
      <c r="AB16952"/>
      <c r="AC16952"/>
      <c r="AD16952"/>
      <c r="AE16952"/>
    </row>
    <row r="16953" spans="28:31" ht="13" x14ac:dyDescent="0.3">
      <c r="AB16953"/>
      <c r="AC16953"/>
      <c r="AD16953"/>
      <c r="AE16953"/>
    </row>
    <row r="16954" spans="28:31" ht="13" x14ac:dyDescent="0.3">
      <c r="AB16954"/>
      <c r="AC16954"/>
      <c r="AD16954"/>
      <c r="AE16954"/>
    </row>
    <row r="16955" spans="28:31" ht="13" x14ac:dyDescent="0.3">
      <c r="AB16955"/>
      <c r="AC16955"/>
      <c r="AD16955"/>
      <c r="AE16955"/>
    </row>
    <row r="16956" spans="28:31" ht="13" x14ac:dyDescent="0.3">
      <c r="AB16956"/>
      <c r="AC16956"/>
      <c r="AD16956"/>
      <c r="AE16956"/>
    </row>
    <row r="16957" spans="28:31" ht="13" x14ac:dyDescent="0.3">
      <c r="AB16957"/>
      <c r="AC16957"/>
      <c r="AD16957"/>
      <c r="AE16957"/>
    </row>
    <row r="16958" spans="28:31" ht="13" x14ac:dyDescent="0.3">
      <c r="AB16958"/>
      <c r="AC16958"/>
      <c r="AD16958"/>
      <c r="AE16958"/>
    </row>
    <row r="16959" spans="28:31" ht="13" x14ac:dyDescent="0.3">
      <c r="AB16959"/>
      <c r="AC16959"/>
      <c r="AD16959"/>
      <c r="AE16959"/>
    </row>
    <row r="16960" spans="28:31" ht="13" x14ac:dyDescent="0.3">
      <c r="AB16960"/>
      <c r="AC16960"/>
      <c r="AD16960"/>
      <c r="AE16960"/>
    </row>
    <row r="16961" spans="28:31" ht="13" x14ac:dyDescent="0.3">
      <c r="AB16961"/>
      <c r="AC16961"/>
      <c r="AD16961"/>
      <c r="AE16961"/>
    </row>
    <row r="16962" spans="28:31" ht="13" x14ac:dyDescent="0.3">
      <c r="AB16962"/>
      <c r="AC16962"/>
      <c r="AD16962"/>
      <c r="AE16962"/>
    </row>
    <row r="16963" spans="28:31" ht="13" x14ac:dyDescent="0.3">
      <c r="AB16963"/>
      <c r="AC16963"/>
      <c r="AD16963"/>
      <c r="AE16963"/>
    </row>
    <row r="16964" spans="28:31" ht="13" x14ac:dyDescent="0.3">
      <c r="AB16964"/>
      <c r="AC16964"/>
      <c r="AD16964"/>
      <c r="AE16964"/>
    </row>
    <row r="16965" spans="28:31" ht="13" x14ac:dyDescent="0.3">
      <c r="AB16965"/>
      <c r="AC16965"/>
      <c r="AD16965"/>
      <c r="AE16965"/>
    </row>
    <row r="16966" spans="28:31" ht="13" x14ac:dyDescent="0.3">
      <c r="AB16966"/>
      <c r="AC16966"/>
      <c r="AD16966"/>
      <c r="AE16966"/>
    </row>
    <row r="16967" spans="28:31" ht="13" x14ac:dyDescent="0.3">
      <c r="AB16967"/>
      <c r="AC16967"/>
      <c r="AD16967"/>
      <c r="AE16967"/>
    </row>
    <row r="16968" spans="28:31" ht="13" x14ac:dyDescent="0.3">
      <c r="AB16968"/>
      <c r="AC16968"/>
      <c r="AD16968"/>
      <c r="AE16968"/>
    </row>
    <row r="16969" spans="28:31" ht="13" x14ac:dyDescent="0.3">
      <c r="AB16969"/>
      <c r="AC16969"/>
      <c r="AD16969"/>
      <c r="AE16969"/>
    </row>
    <row r="16970" spans="28:31" ht="13" x14ac:dyDescent="0.3">
      <c r="AB16970"/>
      <c r="AC16970"/>
      <c r="AD16970"/>
      <c r="AE16970"/>
    </row>
    <row r="16971" spans="28:31" ht="13" x14ac:dyDescent="0.3">
      <c r="AB16971"/>
      <c r="AC16971"/>
      <c r="AD16971"/>
      <c r="AE16971"/>
    </row>
    <row r="16972" spans="28:31" ht="13" x14ac:dyDescent="0.3">
      <c r="AB16972"/>
      <c r="AC16972"/>
      <c r="AD16972"/>
      <c r="AE16972"/>
    </row>
    <row r="16973" spans="28:31" ht="13" x14ac:dyDescent="0.3">
      <c r="AB16973"/>
      <c r="AC16973"/>
      <c r="AD16973"/>
      <c r="AE16973"/>
    </row>
    <row r="16974" spans="28:31" ht="13" x14ac:dyDescent="0.3">
      <c r="AB16974"/>
      <c r="AC16974"/>
      <c r="AD16974"/>
      <c r="AE16974"/>
    </row>
    <row r="16975" spans="28:31" ht="13" x14ac:dyDescent="0.3">
      <c r="AB16975"/>
      <c r="AC16975"/>
      <c r="AD16975"/>
      <c r="AE16975"/>
    </row>
    <row r="16976" spans="28:31" ht="13" x14ac:dyDescent="0.3">
      <c r="AB16976"/>
      <c r="AC16976"/>
      <c r="AD16976"/>
      <c r="AE16976"/>
    </row>
    <row r="16977" spans="28:31" ht="13" x14ac:dyDescent="0.3">
      <c r="AB16977"/>
      <c r="AC16977"/>
      <c r="AD16977"/>
      <c r="AE16977"/>
    </row>
    <row r="16978" spans="28:31" ht="13" x14ac:dyDescent="0.3">
      <c r="AB16978"/>
      <c r="AC16978"/>
      <c r="AD16978"/>
      <c r="AE16978"/>
    </row>
    <row r="16979" spans="28:31" ht="13" x14ac:dyDescent="0.3">
      <c r="AB16979"/>
      <c r="AC16979"/>
      <c r="AD16979"/>
      <c r="AE16979"/>
    </row>
    <row r="16980" spans="28:31" ht="13" x14ac:dyDescent="0.3">
      <c r="AB16980"/>
      <c r="AC16980"/>
      <c r="AD16980"/>
      <c r="AE16980"/>
    </row>
    <row r="16981" spans="28:31" ht="13" x14ac:dyDescent="0.3">
      <c r="AB16981"/>
      <c r="AC16981"/>
      <c r="AD16981"/>
      <c r="AE16981"/>
    </row>
    <row r="16982" spans="28:31" ht="13" x14ac:dyDescent="0.3">
      <c r="AB16982"/>
      <c r="AC16982"/>
      <c r="AD16982"/>
      <c r="AE16982"/>
    </row>
    <row r="16983" spans="28:31" ht="13" x14ac:dyDescent="0.3">
      <c r="AB16983"/>
      <c r="AC16983"/>
      <c r="AD16983"/>
      <c r="AE16983"/>
    </row>
    <row r="16984" spans="28:31" ht="13" x14ac:dyDescent="0.3">
      <c r="AB16984"/>
      <c r="AC16984"/>
      <c r="AD16984"/>
      <c r="AE16984"/>
    </row>
    <row r="16985" spans="28:31" ht="13" x14ac:dyDescent="0.3">
      <c r="AB16985"/>
      <c r="AC16985"/>
      <c r="AD16985"/>
      <c r="AE16985"/>
    </row>
    <row r="16986" spans="28:31" ht="13" x14ac:dyDescent="0.3">
      <c r="AB16986"/>
      <c r="AC16986"/>
      <c r="AD16986"/>
      <c r="AE16986"/>
    </row>
    <row r="16987" spans="28:31" ht="13" x14ac:dyDescent="0.3">
      <c r="AB16987"/>
      <c r="AC16987"/>
      <c r="AD16987"/>
      <c r="AE16987"/>
    </row>
    <row r="16988" spans="28:31" ht="13" x14ac:dyDescent="0.3">
      <c r="AB16988"/>
      <c r="AC16988"/>
      <c r="AD16988"/>
      <c r="AE16988"/>
    </row>
    <row r="16989" spans="28:31" ht="13" x14ac:dyDescent="0.3">
      <c r="AB16989"/>
      <c r="AC16989"/>
      <c r="AD16989"/>
      <c r="AE16989"/>
    </row>
    <row r="16990" spans="28:31" ht="13" x14ac:dyDescent="0.3">
      <c r="AB16990"/>
      <c r="AC16990"/>
      <c r="AD16990"/>
      <c r="AE16990"/>
    </row>
    <row r="16991" spans="28:31" ht="13" x14ac:dyDescent="0.3">
      <c r="AB16991"/>
      <c r="AC16991"/>
      <c r="AD16991"/>
      <c r="AE16991"/>
    </row>
    <row r="16992" spans="28:31" ht="13" x14ac:dyDescent="0.3">
      <c r="AB16992"/>
      <c r="AC16992"/>
      <c r="AD16992"/>
      <c r="AE16992"/>
    </row>
    <row r="16993" spans="28:31" ht="13" x14ac:dyDescent="0.3">
      <c r="AB16993"/>
      <c r="AC16993"/>
      <c r="AD16993"/>
      <c r="AE16993"/>
    </row>
    <row r="16994" spans="28:31" ht="13" x14ac:dyDescent="0.3">
      <c r="AB16994"/>
      <c r="AC16994"/>
      <c r="AD16994"/>
      <c r="AE16994"/>
    </row>
    <row r="16995" spans="28:31" ht="13" x14ac:dyDescent="0.3">
      <c r="AB16995"/>
      <c r="AC16995"/>
      <c r="AD16995"/>
      <c r="AE16995"/>
    </row>
    <row r="16996" spans="28:31" ht="13" x14ac:dyDescent="0.3">
      <c r="AB16996"/>
      <c r="AC16996"/>
      <c r="AD16996"/>
      <c r="AE16996"/>
    </row>
    <row r="16997" spans="28:31" ht="13" x14ac:dyDescent="0.3">
      <c r="AB16997"/>
      <c r="AC16997"/>
      <c r="AD16997"/>
      <c r="AE16997"/>
    </row>
    <row r="16998" spans="28:31" ht="13" x14ac:dyDescent="0.3">
      <c r="AB16998"/>
      <c r="AC16998"/>
      <c r="AD16998"/>
      <c r="AE16998"/>
    </row>
    <row r="16999" spans="28:31" ht="13" x14ac:dyDescent="0.3">
      <c r="AB16999"/>
      <c r="AC16999"/>
      <c r="AD16999"/>
      <c r="AE16999"/>
    </row>
    <row r="17000" spans="28:31" ht="13" x14ac:dyDescent="0.3">
      <c r="AB17000"/>
      <c r="AC17000"/>
      <c r="AD17000"/>
      <c r="AE17000"/>
    </row>
    <row r="17001" spans="28:31" ht="13" x14ac:dyDescent="0.3">
      <c r="AB17001"/>
      <c r="AC17001"/>
      <c r="AD17001"/>
      <c r="AE17001"/>
    </row>
    <row r="17002" spans="28:31" ht="13" x14ac:dyDescent="0.3">
      <c r="AB17002"/>
      <c r="AC17002"/>
      <c r="AD17002"/>
      <c r="AE17002"/>
    </row>
    <row r="17003" spans="28:31" ht="13" x14ac:dyDescent="0.3">
      <c r="AB17003"/>
      <c r="AC17003"/>
      <c r="AD17003"/>
      <c r="AE17003"/>
    </row>
    <row r="17004" spans="28:31" ht="13" x14ac:dyDescent="0.3">
      <c r="AB17004"/>
      <c r="AC17004"/>
      <c r="AD17004"/>
      <c r="AE17004"/>
    </row>
    <row r="17005" spans="28:31" ht="13" x14ac:dyDescent="0.3">
      <c r="AB17005"/>
      <c r="AC17005"/>
      <c r="AD17005"/>
      <c r="AE17005"/>
    </row>
    <row r="17006" spans="28:31" ht="13" x14ac:dyDescent="0.3">
      <c r="AB17006"/>
      <c r="AC17006"/>
      <c r="AD17006"/>
      <c r="AE17006"/>
    </row>
    <row r="17007" spans="28:31" ht="13" x14ac:dyDescent="0.3">
      <c r="AB17007"/>
      <c r="AC17007"/>
      <c r="AD17007"/>
      <c r="AE17007"/>
    </row>
    <row r="17008" spans="28:31" ht="13" x14ac:dyDescent="0.3">
      <c r="AB17008"/>
      <c r="AC17008"/>
      <c r="AD17008"/>
      <c r="AE17008"/>
    </row>
    <row r="17009" spans="28:31" ht="13" x14ac:dyDescent="0.3">
      <c r="AB17009"/>
      <c r="AC17009"/>
      <c r="AD17009"/>
      <c r="AE17009"/>
    </row>
    <row r="17010" spans="28:31" ht="13" x14ac:dyDescent="0.3">
      <c r="AB17010"/>
      <c r="AC17010"/>
      <c r="AD17010"/>
      <c r="AE17010"/>
    </row>
    <row r="17011" spans="28:31" ht="13" x14ac:dyDescent="0.3">
      <c r="AB17011"/>
      <c r="AC17011"/>
      <c r="AD17011"/>
      <c r="AE17011"/>
    </row>
    <row r="17012" spans="28:31" ht="13" x14ac:dyDescent="0.3">
      <c r="AB17012"/>
      <c r="AC17012"/>
      <c r="AD17012"/>
      <c r="AE17012"/>
    </row>
    <row r="17013" spans="28:31" ht="13" x14ac:dyDescent="0.3">
      <c r="AB17013"/>
      <c r="AC17013"/>
      <c r="AD17013"/>
      <c r="AE17013"/>
    </row>
    <row r="17014" spans="28:31" ht="13" x14ac:dyDescent="0.3">
      <c r="AB17014"/>
      <c r="AC17014"/>
      <c r="AD17014"/>
      <c r="AE17014"/>
    </row>
    <row r="17015" spans="28:31" ht="13" x14ac:dyDescent="0.3">
      <c r="AB17015"/>
      <c r="AC17015"/>
      <c r="AD17015"/>
      <c r="AE17015"/>
    </row>
    <row r="17016" spans="28:31" ht="13" x14ac:dyDescent="0.3">
      <c r="AB17016"/>
      <c r="AC17016"/>
      <c r="AD17016"/>
      <c r="AE17016"/>
    </row>
    <row r="17017" spans="28:31" ht="13" x14ac:dyDescent="0.3">
      <c r="AB17017"/>
      <c r="AC17017"/>
      <c r="AD17017"/>
      <c r="AE17017"/>
    </row>
    <row r="17018" spans="28:31" ht="13" x14ac:dyDescent="0.3">
      <c r="AB17018"/>
      <c r="AC17018"/>
      <c r="AD17018"/>
      <c r="AE17018"/>
    </row>
    <row r="17019" spans="28:31" ht="13" x14ac:dyDescent="0.3">
      <c r="AB17019"/>
      <c r="AC17019"/>
      <c r="AD17019"/>
      <c r="AE17019"/>
    </row>
    <row r="17020" spans="28:31" ht="13" x14ac:dyDescent="0.3">
      <c r="AB17020"/>
      <c r="AC17020"/>
      <c r="AD17020"/>
      <c r="AE17020"/>
    </row>
    <row r="17021" spans="28:31" ht="13" x14ac:dyDescent="0.3">
      <c r="AB17021"/>
      <c r="AC17021"/>
      <c r="AD17021"/>
      <c r="AE17021"/>
    </row>
    <row r="17022" spans="28:31" ht="13" x14ac:dyDescent="0.3">
      <c r="AB17022"/>
      <c r="AC17022"/>
      <c r="AD17022"/>
      <c r="AE17022"/>
    </row>
    <row r="17023" spans="28:31" ht="13" x14ac:dyDescent="0.3">
      <c r="AB17023"/>
      <c r="AC17023"/>
      <c r="AD17023"/>
      <c r="AE17023"/>
    </row>
    <row r="17024" spans="28:31" ht="13" x14ac:dyDescent="0.3">
      <c r="AB17024"/>
      <c r="AC17024"/>
      <c r="AD17024"/>
      <c r="AE17024"/>
    </row>
    <row r="17025" spans="28:31" ht="13" x14ac:dyDescent="0.3">
      <c r="AB17025"/>
      <c r="AC17025"/>
      <c r="AD17025"/>
      <c r="AE17025"/>
    </row>
    <row r="17026" spans="28:31" ht="13" x14ac:dyDescent="0.3">
      <c r="AB17026"/>
      <c r="AC17026"/>
      <c r="AD17026"/>
      <c r="AE17026"/>
    </row>
    <row r="17027" spans="28:31" ht="13" x14ac:dyDescent="0.3">
      <c r="AB17027"/>
      <c r="AC17027"/>
      <c r="AD17027"/>
      <c r="AE17027"/>
    </row>
    <row r="17028" spans="28:31" ht="13" x14ac:dyDescent="0.3">
      <c r="AB17028"/>
      <c r="AC17028"/>
      <c r="AD17028"/>
      <c r="AE17028"/>
    </row>
    <row r="17029" spans="28:31" ht="13" x14ac:dyDescent="0.3">
      <c r="AB17029"/>
      <c r="AC17029"/>
      <c r="AD17029"/>
      <c r="AE17029"/>
    </row>
    <row r="17030" spans="28:31" ht="13" x14ac:dyDescent="0.3">
      <c r="AB17030"/>
      <c r="AC17030"/>
      <c r="AD17030"/>
      <c r="AE17030"/>
    </row>
    <row r="17031" spans="28:31" ht="13" x14ac:dyDescent="0.3">
      <c r="AB17031"/>
      <c r="AC17031"/>
      <c r="AD17031"/>
      <c r="AE17031"/>
    </row>
    <row r="17032" spans="28:31" ht="13" x14ac:dyDescent="0.3">
      <c r="AB17032"/>
      <c r="AC17032"/>
      <c r="AD17032"/>
      <c r="AE17032"/>
    </row>
    <row r="17033" spans="28:31" ht="13" x14ac:dyDescent="0.3">
      <c r="AB17033"/>
      <c r="AC17033"/>
      <c r="AD17033"/>
      <c r="AE17033"/>
    </row>
    <row r="17034" spans="28:31" ht="13" x14ac:dyDescent="0.3">
      <c r="AB17034"/>
      <c r="AC17034"/>
      <c r="AD17034"/>
      <c r="AE17034"/>
    </row>
    <row r="17035" spans="28:31" ht="13" x14ac:dyDescent="0.3">
      <c r="AB17035"/>
      <c r="AC17035"/>
      <c r="AD17035"/>
      <c r="AE17035"/>
    </row>
    <row r="17036" spans="28:31" ht="13" x14ac:dyDescent="0.3">
      <c r="AB17036"/>
      <c r="AC17036"/>
      <c r="AD17036"/>
      <c r="AE17036"/>
    </row>
    <row r="17037" spans="28:31" ht="13" x14ac:dyDescent="0.3">
      <c r="AB17037"/>
      <c r="AC17037"/>
      <c r="AD17037"/>
      <c r="AE17037"/>
    </row>
    <row r="17038" spans="28:31" ht="13" x14ac:dyDescent="0.3">
      <c r="AB17038"/>
      <c r="AC17038"/>
      <c r="AD17038"/>
      <c r="AE17038"/>
    </row>
    <row r="17039" spans="28:31" ht="13" x14ac:dyDescent="0.3">
      <c r="AB17039"/>
      <c r="AC17039"/>
      <c r="AD17039"/>
      <c r="AE17039"/>
    </row>
    <row r="17040" spans="28:31" ht="13" x14ac:dyDescent="0.3">
      <c r="AB17040"/>
      <c r="AC17040"/>
      <c r="AD17040"/>
      <c r="AE17040"/>
    </row>
    <row r="17041" spans="28:31" ht="13" x14ac:dyDescent="0.3">
      <c r="AB17041"/>
      <c r="AC17041"/>
      <c r="AD17041"/>
      <c r="AE17041"/>
    </row>
    <row r="17042" spans="28:31" ht="13" x14ac:dyDescent="0.3">
      <c r="AB17042"/>
      <c r="AC17042"/>
      <c r="AD17042"/>
      <c r="AE17042"/>
    </row>
    <row r="17043" spans="28:31" ht="13" x14ac:dyDescent="0.3">
      <c r="AB17043"/>
      <c r="AC17043"/>
      <c r="AD17043"/>
      <c r="AE17043"/>
    </row>
    <row r="17044" spans="28:31" ht="13" x14ac:dyDescent="0.3">
      <c r="AB17044"/>
      <c r="AC17044"/>
      <c r="AD17044"/>
      <c r="AE17044"/>
    </row>
    <row r="17045" spans="28:31" ht="13" x14ac:dyDescent="0.3">
      <c r="AB17045"/>
      <c r="AC17045"/>
      <c r="AD17045"/>
      <c r="AE17045"/>
    </row>
    <row r="17046" spans="28:31" ht="13" x14ac:dyDescent="0.3">
      <c r="AB17046"/>
      <c r="AC17046"/>
      <c r="AD17046"/>
      <c r="AE17046"/>
    </row>
    <row r="17047" spans="28:31" ht="13" x14ac:dyDescent="0.3">
      <c r="AB17047"/>
      <c r="AC17047"/>
      <c r="AD17047"/>
      <c r="AE17047"/>
    </row>
    <row r="17048" spans="28:31" ht="13" x14ac:dyDescent="0.3">
      <c r="AB17048"/>
      <c r="AC17048"/>
      <c r="AD17048"/>
      <c r="AE17048"/>
    </row>
    <row r="17049" spans="28:31" ht="13" x14ac:dyDescent="0.3">
      <c r="AB17049"/>
      <c r="AC17049"/>
      <c r="AD17049"/>
      <c r="AE17049"/>
    </row>
    <row r="17050" spans="28:31" ht="13" x14ac:dyDescent="0.3">
      <c r="AB17050"/>
      <c r="AC17050"/>
      <c r="AD17050"/>
      <c r="AE17050"/>
    </row>
    <row r="17051" spans="28:31" ht="13" x14ac:dyDescent="0.3">
      <c r="AB17051"/>
      <c r="AC17051"/>
      <c r="AD17051"/>
      <c r="AE17051"/>
    </row>
    <row r="17052" spans="28:31" ht="13" x14ac:dyDescent="0.3">
      <c r="AB17052"/>
      <c r="AC17052"/>
      <c r="AD17052"/>
      <c r="AE17052"/>
    </row>
    <row r="17053" spans="28:31" ht="13" x14ac:dyDescent="0.3">
      <c r="AB17053"/>
      <c r="AC17053"/>
      <c r="AD17053"/>
      <c r="AE17053"/>
    </row>
    <row r="17054" spans="28:31" ht="13" x14ac:dyDescent="0.3">
      <c r="AB17054"/>
      <c r="AC17054"/>
      <c r="AD17054"/>
      <c r="AE17054"/>
    </row>
    <row r="17055" spans="28:31" ht="13" x14ac:dyDescent="0.3">
      <c r="AB17055"/>
      <c r="AC17055"/>
      <c r="AD17055"/>
      <c r="AE17055"/>
    </row>
    <row r="17056" spans="28:31" ht="13" x14ac:dyDescent="0.3">
      <c r="AB17056"/>
      <c r="AC17056"/>
      <c r="AD17056"/>
      <c r="AE17056"/>
    </row>
    <row r="17057" spans="28:31" ht="13" x14ac:dyDescent="0.3">
      <c r="AB17057"/>
      <c r="AC17057"/>
      <c r="AD17057"/>
      <c r="AE17057"/>
    </row>
    <row r="17058" spans="28:31" ht="13" x14ac:dyDescent="0.3">
      <c r="AB17058"/>
      <c r="AC17058"/>
      <c r="AD17058"/>
      <c r="AE17058"/>
    </row>
    <row r="17059" spans="28:31" ht="13" x14ac:dyDescent="0.3">
      <c r="AB17059"/>
      <c r="AC17059"/>
      <c r="AD17059"/>
      <c r="AE17059"/>
    </row>
    <row r="17060" spans="28:31" ht="13" x14ac:dyDescent="0.3">
      <c r="AB17060"/>
      <c r="AC17060"/>
      <c r="AD17060"/>
      <c r="AE17060"/>
    </row>
    <row r="17061" spans="28:31" ht="13" x14ac:dyDescent="0.3">
      <c r="AB17061"/>
      <c r="AC17061"/>
      <c r="AD17061"/>
      <c r="AE17061"/>
    </row>
    <row r="17062" spans="28:31" ht="13" x14ac:dyDescent="0.3">
      <c r="AB17062"/>
      <c r="AC17062"/>
      <c r="AD17062"/>
      <c r="AE17062"/>
    </row>
    <row r="17063" spans="28:31" ht="13" x14ac:dyDescent="0.3">
      <c r="AB17063"/>
      <c r="AC17063"/>
      <c r="AD17063"/>
      <c r="AE17063"/>
    </row>
    <row r="17064" spans="28:31" ht="13" x14ac:dyDescent="0.3">
      <c r="AB17064"/>
      <c r="AC17064"/>
      <c r="AD17064"/>
      <c r="AE17064"/>
    </row>
    <row r="17065" spans="28:31" ht="13" x14ac:dyDescent="0.3">
      <c r="AB17065"/>
      <c r="AC17065"/>
      <c r="AD17065"/>
      <c r="AE17065"/>
    </row>
    <row r="17066" spans="28:31" ht="13" x14ac:dyDescent="0.3">
      <c r="AB17066"/>
      <c r="AC17066"/>
      <c r="AD17066"/>
      <c r="AE17066"/>
    </row>
    <row r="17067" spans="28:31" ht="13" x14ac:dyDescent="0.3">
      <c r="AB17067"/>
      <c r="AC17067"/>
      <c r="AD17067"/>
      <c r="AE17067"/>
    </row>
    <row r="17068" spans="28:31" ht="13" x14ac:dyDescent="0.3">
      <c r="AB17068"/>
      <c r="AC17068"/>
      <c r="AD17068"/>
      <c r="AE17068"/>
    </row>
    <row r="17069" spans="28:31" ht="13" x14ac:dyDescent="0.3">
      <c r="AB17069"/>
      <c r="AC17069"/>
      <c r="AD17069"/>
      <c r="AE17069"/>
    </row>
    <row r="17070" spans="28:31" ht="13" x14ac:dyDescent="0.3">
      <c r="AB17070"/>
      <c r="AC17070"/>
      <c r="AD17070"/>
      <c r="AE17070"/>
    </row>
    <row r="17071" spans="28:31" ht="13" x14ac:dyDescent="0.3">
      <c r="AB17071"/>
      <c r="AC17071"/>
      <c r="AD17071"/>
      <c r="AE17071"/>
    </row>
    <row r="17072" spans="28:31" ht="13" x14ac:dyDescent="0.3">
      <c r="AB17072"/>
      <c r="AC17072"/>
      <c r="AD17072"/>
      <c r="AE17072"/>
    </row>
    <row r="17073" spans="28:31" ht="13" x14ac:dyDescent="0.3">
      <c r="AB17073"/>
      <c r="AC17073"/>
      <c r="AD17073"/>
      <c r="AE17073"/>
    </row>
    <row r="17074" spans="28:31" ht="13" x14ac:dyDescent="0.3">
      <c r="AB17074"/>
      <c r="AC17074"/>
      <c r="AD17074"/>
      <c r="AE17074"/>
    </row>
    <row r="17075" spans="28:31" ht="13" x14ac:dyDescent="0.3">
      <c r="AB17075"/>
      <c r="AC17075"/>
      <c r="AD17075"/>
      <c r="AE17075"/>
    </row>
    <row r="17076" spans="28:31" ht="13" x14ac:dyDescent="0.3">
      <c r="AB17076"/>
      <c r="AC17076"/>
      <c r="AD17076"/>
      <c r="AE17076"/>
    </row>
    <row r="17077" spans="28:31" ht="13" x14ac:dyDescent="0.3">
      <c r="AB17077"/>
      <c r="AC17077"/>
      <c r="AD17077"/>
      <c r="AE17077"/>
    </row>
    <row r="17078" spans="28:31" ht="13" x14ac:dyDescent="0.3">
      <c r="AB17078"/>
      <c r="AC17078"/>
      <c r="AD17078"/>
      <c r="AE17078"/>
    </row>
    <row r="17079" spans="28:31" ht="13" x14ac:dyDescent="0.3">
      <c r="AB17079"/>
      <c r="AC17079"/>
      <c r="AD17079"/>
      <c r="AE17079"/>
    </row>
    <row r="17080" spans="28:31" ht="13" x14ac:dyDescent="0.3">
      <c r="AB17080"/>
      <c r="AC17080"/>
      <c r="AD17080"/>
      <c r="AE17080"/>
    </row>
    <row r="17081" spans="28:31" ht="13" x14ac:dyDescent="0.3">
      <c r="AB17081"/>
      <c r="AC17081"/>
      <c r="AD17081"/>
      <c r="AE17081"/>
    </row>
    <row r="17082" spans="28:31" ht="13" x14ac:dyDescent="0.3">
      <c r="AB17082"/>
      <c r="AC17082"/>
      <c r="AD17082"/>
      <c r="AE17082"/>
    </row>
    <row r="17083" spans="28:31" ht="13" x14ac:dyDescent="0.3">
      <c r="AB17083"/>
      <c r="AC17083"/>
      <c r="AD17083"/>
      <c r="AE17083"/>
    </row>
    <row r="17084" spans="28:31" ht="13" x14ac:dyDescent="0.3">
      <c r="AB17084"/>
      <c r="AC17084"/>
      <c r="AD17084"/>
      <c r="AE17084"/>
    </row>
    <row r="17085" spans="28:31" ht="13" x14ac:dyDescent="0.3">
      <c r="AB17085"/>
      <c r="AC17085"/>
      <c r="AD17085"/>
      <c r="AE17085"/>
    </row>
    <row r="17086" spans="28:31" ht="13" x14ac:dyDescent="0.3">
      <c r="AB17086"/>
      <c r="AC17086"/>
      <c r="AD17086"/>
      <c r="AE17086"/>
    </row>
    <row r="17087" spans="28:31" ht="13" x14ac:dyDescent="0.3">
      <c r="AB17087"/>
      <c r="AC17087"/>
      <c r="AD17087"/>
      <c r="AE17087"/>
    </row>
    <row r="17088" spans="28:31" ht="13" x14ac:dyDescent="0.3">
      <c r="AB17088"/>
      <c r="AC17088"/>
      <c r="AD17088"/>
      <c r="AE17088"/>
    </row>
    <row r="17089" spans="28:31" ht="13" x14ac:dyDescent="0.3">
      <c r="AB17089"/>
      <c r="AC17089"/>
      <c r="AD17089"/>
      <c r="AE17089"/>
    </row>
    <row r="17090" spans="28:31" ht="13" x14ac:dyDescent="0.3">
      <c r="AB17090"/>
      <c r="AC17090"/>
      <c r="AD17090"/>
      <c r="AE17090"/>
    </row>
    <row r="17091" spans="28:31" ht="13" x14ac:dyDescent="0.3">
      <c r="AB17091"/>
      <c r="AC17091"/>
      <c r="AD17091"/>
      <c r="AE17091"/>
    </row>
    <row r="17092" spans="28:31" ht="13" x14ac:dyDescent="0.3">
      <c r="AB17092"/>
      <c r="AC17092"/>
      <c r="AD17092"/>
      <c r="AE17092"/>
    </row>
    <row r="17093" spans="28:31" ht="13" x14ac:dyDescent="0.3">
      <c r="AB17093"/>
      <c r="AC17093"/>
      <c r="AD17093"/>
      <c r="AE17093"/>
    </row>
    <row r="17094" spans="28:31" ht="13" x14ac:dyDescent="0.3">
      <c r="AB17094"/>
      <c r="AC17094"/>
      <c r="AD17094"/>
      <c r="AE17094"/>
    </row>
    <row r="17095" spans="28:31" ht="13" x14ac:dyDescent="0.3">
      <c r="AB17095"/>
      <c r="AC17095"/>
      <c r="AD17095"/>
      <c r="AE17095"/>
    </row>
    <row r="17096" spans="28:31" ht="13" x14ac:dyDescent="0.3">
      <c r="AB17096"/>
      <c r="AC17096"/>
      <c r="AD17096"/>
      <c r="AE17096"/>
    </row>
    <row r="17097" spans="28:31" ht="13" x14ac:dyDescent="0.3">
      <c r="AB17097"/>
      <c r="AC17097"/>
      <c r="AD17097"/>
      <c r="AE17097"/>
    </row>
    <row r="17098" spans="28:31" ht="13" x14ac:dyDescent="0.3">
      <c r="AB17098"/>
      <c r="AC17098"/>
      <c r="AD17098"/>
      <c r="AE17098"/>
    </row>
    <row r="17099" spans="28:31" ht="13" x14ac:dyDescent="0.3">
      <c r="AB17099"/>
      <c r="AC17099"/>
      <c r="AD17099"/>
      <c r="AE17099"/>
    </row>
    <row r="17100" spans="28:31" ht="13" x14ac:dyDescent="0.3">
      <c r="AB17100"/>
      <c r="AC17100"/>
      <c r="AD17100"/>
      <c r="AE17100"/>
    </row>
    <row r="17101" spans="28:31" ht="13" x14ac:dyDescent="0.3">
      <c r="AB17101"/>
      <c r="AC17101"/>
      <c r="AD17101"/>
      <c r="AE17101"/>
    </row>
    <row r="17102" spans="28:31" ht="13" x14ac:dyDescent="0.3">
      <c r="AB17102"/>
      <c r="AC17102"/>
      <c r="AD17102"/>
      <c r="AE17102"/>
    </row>
    <row r="17103" spans="28:31" ht="13" x14ac:dyDescent="0.3">
      <c r="AB17103"/>
      <c r="AC17103"/>
      <c r="AD17103"/>
      <c r="AE17103"/>
    </row>
    <row r="17104" spans="28:31" ht="13" x14ac:dyDescent="0.3">
      <c r="AB17104"/>
      <c r="AC17104"/>
      <c r="AD17104"/>
      <c r="AE17104"/>
    </row>
    <row r="17105" spans="28:31" ht="13" x14ac:dyDescent="0.3">
      <c r="AB17105"/>
      <c r="AC17105"/>
      <c r="AD17105"/>
      <c r="AE17105"/>
    </row>
    <row r="17106" spans="28:31" ht="13" x14ac:dyDescent="0.3">
      <c r="AB17106"/>
      <c r="AC17106"/>
      <c r="AD17106"/>
      <c r="AE17106"/>
    </row>
    <row r="17107" spans="28:31" ht="13" x14ac:dyDescent="0.3">
      <c r="AB17107"/>
      <c r="AC17107"/>
      <c r="AD17107"/>
      <c r="AE17107"/>
    </row>
    <row r="17108" spans="28:31" ht="13" x14ac:dyDescent="0.3">
      <c r="AB17108"/>
      <c r="AC17108"/>
      <c r="AD17108"/>
      <c r="AE17108"/>
    </row>
    <row r="17109" spans="28:31" ht="13" x14ac:dyDescent="0.3">
      <c r="AB17109"/>
      <c r="AC17109"/>
      <c r="AD17109"/>
      <c r="AE17109"/>
    </row>
    <row r="17110" spans="28:31" ht="13" x14ac:dyDescent="0.3">
      <c r="AB17110"/>
      <c r="AC17110"/>
      <c r="AD17110"/>
      <c r="AE17110"/>
    </row>
    <row r="17111" spans="28:31" ht="13" x14ac:dyDescent="0.3">
      <c r="AB17111"/>
      <c r="AC17111"/>
      <c r="AD17111"/>
      <c r="AE17111"/>
    </row>
    <row r="17112" spans="28:31" ht="13" x14ac:dyDescent="0.3">
      <c r="AB17112"/>
      <c r="AC17112"/>
      <c r="AD17112"/>
      <c r="AE17112"/>
    </row>
    <row r="17113" spans="28:31" ht="13" x14ac:dyDescent="0.3">
      <c r="AB17113"/>
      <c r="AC17113"/>
      <c r="AD17113"/>
      <c r="AE17113"/>
    </row>
    <row r="17114" spans="28:31" ht="13" x14ac:dyDescent="0.3">
      <c r="AB17114"/>
      <c r="AC17114"/>
      <c r="AD17114"/>
      <c r="AE17114"/>
    </row>
    <row r="17115" spans="28:31" ht="13" x14ac:dyDescent="0.3">
      <c r="AB17115"/>
      <c r="AC17115"/>
      <c r="AD17115"/>
      <c r="AE17115"/>
    </row>
    <row r="17116" spans="28:31" ht="13" x14ac:dyDescent="0.3">
      <c r="AB17116"/>
      <c r="AC17116"/>
      <c r="AD17116"/>
      <c r="AE17116"/>
    </row>
    <row r="17117" spans="28:31" ht="13" x14ac:dyDescent="0.3">
      <c r="AB17117"/>
      <c r="AC17117"/>
      <c r="AD17117"/>
      <c r="AE17117"/>
    </row>
    <row r="17118" spans="28:31" ht="13" x14ac:dyDescent="0.3">
      <c r="AB17118"/>
      <c r="AC17118"/>
      <c r="AD17118"/>
      <c r="AE17118"/>
    </row>
    <row r="17119" spans="28:31" ht="13" x14ac:dyDescent="0.3">
      <c r="AB17119"/>
      <c r="AC17119"/>
      <c r="AD17119"/>
      <c r="AE17119"/>
    </row>
    <row r="17120" spans="28:31" ht="13" x14ac:dyDescent="0.3">
      <c r="AB17120"/>
      <c r="AC17120"/>
      <c r="AD17120"/>
      <c r="AE17120"/>
    </row>
    <row r="17121" spans="28:31" ht="13" x14ac:dyDescent="0.3">
      <c r="AB17121"/>
      <c r="AC17121"/>
      <c r="AD17121"/>
      <c r="AE17121"/>
    </row>
    <row r="17122" spans="28:31" ht="13" x14ac:dyDescent="0.3">
      <c r="AB17122"/>
      <c r="AC17122"/>
      <c r="AD17122"/>
      <c r="AE17122"/>
    </row>
    <row r="17123" spans="28:31" ht="13" x14ac:dyDescent="0.3">
      <c r="AB17123"/>
      <c r="AC17123"/>
      <c r="AD17123"/>
      <c r="AE17123"/>
    </row>
    <row r="17124" spans="28:31" ht="13" x14ac:dyDescent="0.3">
      <c r="AB17124"/>
      <c r="AC17124"/>
      <c r="AD17124"/>
      <c r="AE17124"/>
    </row>
    <row r="17125" spans="28:31" ht="13" x14ac:dyDescent="0.3">
      <c r="AB17125"/>
      <c r="AC17125"/>
      <c r="AD17125"/>
      <c r="AE17125"/>
    </row>
    <row r="17126" spans="28:31" ht="13" x14ac:dyDescent="0.3">
      <c r="AB17126"/>
      <c r="AC17126"/>
      <c r="AD17126"/>
      <c r="AE17126"/>
    </row>
    <row r="17127" spans="28:31" ht="13" x14ac:dyDescent="0.3">
      <c r="AB17127"/>
      <c r="AC17127"/>
      <c r="AD17127"/>
      <c r="AE17127"/>
    </row>
    <row r="17128" spans="28:31" ht="13" x14ac:dyDescent="0.3">
      <c r="AB17128"/>
      <c r="AC17128"/>
      <c r="AD17128"/>
      <c r="AE17128"/>
    </row>
    <row r="17129" spans="28:31" ht="13" x14ac:dyDescent="0.3">
      <c r="AB17129"/>
      <c r="AC17129"/>
      <c r="AD17129"/>
      <c r="AE17129"/>
    </row>
    <row r="17130" spans="28:31" ht="13" x14ac:dyDescent="0.3">
      <c r="AB17130"/>
      <c r="AC17130"/>
      <c r="AD17130"/>
      <c r="AE17130"/>
    </row>
    <row r="17131" spans="28:31" ht="13" x14ac:dyDescent="0.3">
      <c r="AB17131"/>
      <c r="AC17131"/>
      <c r="AD17131"/>
      <c r="AE17131"/>
    </row>
    <row r="17132" spans="28:31" ht="13" x14ac:dyDescent="0.3">
      <c r="AB17132"/>
      <c r="AC17132"/>
      <c r="AD17132"/>
      <c r="AE17132"/>
    </row>
    <row r="17133" spans="28:31" ht="13" x14ac:dyDescent="0.3">
      <c r="AB17133"/>
      <c r="AC17133"/>
      <c r="AD17133"/>
      <c r="AE17133"/>
    </row>
    <row r="17134" spans="28:31" ht="13" x14ac:dyDescent="0.3">
      <c r="AB17134"/>
      <c r="AC17134"/>
      <c r="AD17134"/>
      <c r="AE17134"/>
    </row>
    <row r="17135" spans="28:31" ht="13" x14ac:dyDescent="0.3">
      <c r="AB17135"/>
      <c r="AC17135"/>
      <c r="AD17135"/>
      <c r="AE17135"/>
    </row>
    <row r="17136" spans="28:31" ht="13" x14ac:dyDescent="0.3">
      <c r="AB17136"/>
      <c r="AC17136"/>
      <c r="AD17136"/>
      <c r="AE17136"/>
    </row>
    <row r="17137" spans="28:31" ht="13" x14ac:dyDescent="0.3">
      <c r="AB17137"/>
      <c r="AC17137"/>
      <c r="AD17137"/>
      <c r="AE17137"/>
    </row>
    <row r="17138" spans="28:31" ht="13" x14ac:dyDescent="0.3">
      <c r="AB17138"/>
      <c r="AC17138"/>
      <c r="AD17138"/>
      <c r="AE17138"/>
    </row>
    <row r="17139" spans="28:31" ht="13" x14ac:dyDescent="0.3">
      <c r="AB17139"/>
      <c r="AC17139"/>
      <c r="AD17139"/>
      <c r="AE17139"/>
    </row>
    <row r="17140" spans="28:31" ht="13" x14ac:dyDescent="0.3">
      <c r="AB17140"/>
      <c r="AC17140"/>
      <c r="AD17140"/>
      <c r="AE17140"/>
    </row>
    <row r="17141" spans="28:31" ht="13" x14ac:dyDescent="0.3">
      <c r="AB17141"/>
      <c r="AC17141"/>
      <c r="AD17141"/>
      <c r="AE17141"/>
    </row>
    <row r="17142" spans="28:31" ht="13" x14ac:dyDescent="0.3">
      <c r="AB17142"/>
      <c r="AC17142"/>
      <c r="AD17142"/>
      <c r="AE17142"/>
    </row>
    <row r="17143" spans="28:31" ht="13" x14ac:dyDescent="0.3">
      <c r="AB17143"/>
      <c r="AC17143"/>
      <c r="AD17143"/>
      <c r="AE17143"/>
    </row>
    <row r="17144" spans="28:31" ht="13" x14ac:dyDescent="0.3">
      <c r="AB17144"/>
      <c r="AC17144"/>
      <c r="AD17144"/>
      <c r="AE17144"/>
    </row>
    <row r="17145" spans="28:31" ht="13" x14ac:dyDescent="0.3">
      <c r="AB17145"/>
      <c r="AC17145"/>
      <c r="AD17145"/>
      <c r="AE17145"/>
    </row>
    <row r="17146" spans="28:31" ht="13" x14ac:dyDescent="0.3">
      <c r="AB17146"/>
      <c r="AC17146"/>
      <c r="AD17146"/>
      <c r="AE17146"/>
    </row>
    <row r="17147" spans="28:31" ht="13" x14ac:dyDescent="0.3">
      <c r="AB17147"/>
      <c r="AC17147"/>
      <c r="AD17147"/>
      <c r="AE17147"/>
    </row>
    <row r="17148" spans="28:31" ht="13" x14ac:dyDescent="0.3">
      <c r="AB17148"/>
      <c r="AC17148"/>
      <c r="AD17148"/>
      <c r="AE17148"/>
    </row>
    <row r="17149" spans="28:31" ht="13" x14ac:dyDescent="0.3">
      <c r="AB17149"/>
      <c r="AC17149"/>
      <c r="AD17149"/>
      <c r="AE17149"/>
    </row>
    <row r="17150" spans="28:31" ht="13" x14ac:dyDescent="0.3">
      <c r="AB17150"/>
      <c r="AC17150"/>
      <c r="AD17150"/>
      <c r="AE17150"/>
    </row>
    <row r="17151" spans="28:31" ht="13" x14ac:dyDescent="0.3">
      <c r="AB17151"/>
      <c r="AC17151"/>
      <c r="AD17151"/>
      <c r="AE17151"/>
    </row>
    <row r="17152" spans="28:31" ht="13" x14ac:dyDescent="0.3">
      <c r="AB17152"/>
      <c r="AC17152"/>
      <c r="AD17152"/>
      <c r="AE17152"/>
    </row>
    <row r="17153" spans="28:31" ht="13" x14ac:dyDescent="0.3">
      <c r="AB17153"/>
      <c r="AC17153"/>
      <c r="AD17153"/>
      <c r="AE17153"/>
    </row>
    <row r="17154" spans="28:31" ht="13" x14ac:dyDescent="0.3">
      <c r="AB17154"/>
      <c r="AC17154"/>
      <c r="AD17154"/>
      <c r="AE17154"/>
    </row>
    <row r="17155" spans="28:31" ht="13" x14ac:dyDescent="0.3">
      <c r="AB17155"/>
      <c r="AC17155"/>
      <c r="AD17155"/>
      <c r="AE17155"/>
    </row>
    <row r="17156" spans="28:31" ht="13" x14ac:dyDescent="0.3">
      <c r="AB17156"/>
      <c r="AC17156"/>
      <c r="AD17156"/>
      <c r="AE17156"/>
    </row>
    <row r="17157" spans="28:31" ht="13" x14ac:dyDescent="0.3">
      <c r="AB17157"/>
      <c r="AC17157"/>
      <c r="AD17157"/>
      <c r="AE17157"/>
    </row>
    <row r="17158" spans="28:31" ht="13" x14ac:dyDescent="0.3">
      <c r="AB17158"/>
      <c r="AC17158"/>
      <c r="AD17158"/>
      <c r="AE17158"/>
    </row>
    <row r="17159" spans="28:31" ht="13" x14ac:dyDescent="0.3">
      <c r="AB17159"/>
      <c r="AC17159"/>
      <c r="AD17159"/>
      <c r="AE17159"/>
    </row>
    <row r="17160" spans="28:31" ht="13" x14ac:dyDescent="0.3">
      <c r="AB17160"/>
      <c r="AC17160"/>
      <c r="AD17160"/>
      <c r="AE17160"/>
    </row>
    <row r="17161" spans="28:31" ht="13" x14ac:dyDescent="0.3">
      <c r="AB17161"/>
      <c r="AC17161"/>
      <c r="AD17161"/>
      <c r="AE17161"/>
    </row>
    <row r="17162" spans="28:31" ht="13" x14ac:dyDescent="0.3">
      <c r="AB17162"/>
      <c r="AC17162"/>
      <c r="AD17162"/>
      <c r="AE17162"/>
    </row>
    <row r="17163" spans="28:31" ht="13" x14ac:dyDescent="0.3">
      <c r="AB17163"/>
      <c r="AC17163"/>
      <c r="AD17163"/>
      <c r="AE17163"/>
    </row>
    <row r="17164" spans="28:31" ht="13" x14ac:dyDescent="0.3">
      <c r="AB17164"/>
      <c r="AC17164"/>
      <c r="AD17164"/>
      <c r="AE17164"/>
    </row>
    <row r="17165" spans="28:31" ht="13" x14ac:dyDescent="0.3">
      <c r="AB17165"/>
      <c r="AC17165"/>
      <c r="AD17165"/>
      <c r="AE17165"/>
    </row>
    <row r="17166" spans="28:31" ht="13" x14ac:dyDescent="0.3">
      <c r="AB17166"/>
      <c r="AC17166"/>
      <c r="AD17166"/>
      <c r="AE17166"/>
    </row>
    <row r="17167" spans="28:31" ht="13" x14ac:dyDescent="0.3">
      <c r="AB17167"/>
      <c r="AC17167"/>
      <c r="AD17167"/>
      <c r="AE17167"/>
    </row>
    <row r="17168" spans="28:31" ht="13" x14ac:dyDescent="0.3">
      <c r="AB17168"/>
      <c r="AC17168"/>
      <c r="AD17168"/>
      <c r="AE17168"/>
    </row>
    <row r="17169" spans="28:31" ht="13" x14ac:dyDescent="0.3">
      <c r="AB17169"/>
      <c r="AC17169"/>
      <c r="AD17169"/>
      <c r="AE17169"/>
    </row>
    <row r="17170" spans="28:31" ht="13" x14ac:dyDescent="0.3">
      <c r="AB17170"/>
      <c r="AC17170"/>
      <c r="AD17170"/>
      <c r="AE17170"/>
    </row>
    <row r="17171" spans="28:31" ht="13" x14ac:dyDescent="0.3">
      <c r="AB17171"/>
      <c r="AC17171"/>
      <c r="AD17171"/>
      <c r="AE17171"/>
    </row>
    <row r="17172" spans="28:31" ht="13" x14ac:dyDescent="0.3">
      <c r="AB17172"/>
      <c r="AC17172"/>
      <c r="AD17172"/>
      <c r="AE17172"/>
    </row>
    <row r="17173" spans="28:31" ht="13" x14ac:dyDescent="0.3">
      <c r="AB17173"/>
      <c r="AC17173"/>
      <c r="AD17173"/>
      <c r="AE17173"/>
    </row>
    <row r="17174" spans="28:31" ht="13" x14ac:dyDescent="0.3">
      <c r="AB17174"/>
      <c r="AC17174"/>
      <c r="AD17174"/>
      <c r="AE17174"/>
    </row>
    <row r="17175" spans="28:31" ht="13" x14ac:dyDescent="0.3">
      <c r="AB17175"/>
      <c r="AC17175"/>
      <c r="AD17175"/>
      <c r="AE17175"/>
    </row>
    <row r="17176" spans="28:31" ht="13" x14ac:dyDescent="0.3">
      <c r="AB17176"/>
      <c r="AC17176"/>
      <c r="AD17176"/>
      <c r="AE17176"/>
    </row>
    <row r="17177" spans="28:31" ht="13" x14ac:dyDescent="0.3">
      <c r="AB17177"/>
      <c r="AC17177"/>
      <c r="AD17177"/>
      <c r="AE17177"/>
    </row>
    <row r="17178" spans="28:31" ht="13" x14ac:dyDescent="0.3">
      <c r="AB17178"/>
      <c r="AC17178"/>
      <c r="AD17178"/>
      <c r="AE17178"/>
    </row>
    <row r="17179" spans="28:31" ht="13" x14ac:dyDescent="0.3">
      <c r="AB17179"/>
      <c r="AC17179"/>
      <c r="AD17179"/>
      <c r="AE17179"/>
    </row>
    <row r="17180" spans="28:31" ht="13" x14ac:dyDescent="0.3">
      <c r="AB17180"/>
      <c r="AC17180"/>
      <c r="AD17180"/>
      <c r="AE17180"/>
    </row>
    <row r="17181" spans="28:31" ht="13" x14ac:dyDescent="0.3">
      <c r="AB17181"/>
      <c r="AC17181"/>
      <c r="AD17181"/>
      <c r="AE17181"/>
    </row>
    <row r="17182" spans="28:31" ht="13" x14ac:dyDescent="0.3">
      <c r="AB17182"/>
      <c r="AC17182"/>
      <c r="AD17182"/>
      <c r="AE17182"/>
    </row>
    <row r="17183" spans="28:31" ht="13" x14ac:dyDescent="0.3">
      <c r="AB17183"/>
      <c r="AC17183"/>
      <c r="AD17183"/>
      <c r="AE17183"/>
    </row>
    <row r="17184" spans="28:31" ht="13" x14ac:dyDescent="0.3">
      <c r="AB17184"/>
      <c r="AC17184"/>
      <c r="AD17184"/>
      <c r="AE17184"/>
    </row>
    <row r="17185" spans="28:31" ht="13" x14ac:dyDescent="0.3">
      <c r="AB17185"/>
      <c r="AC17185"/>
      <c r="AD17185"/>
      <c r="AE17185"/>
    </row>
    <row r="17186" spans="28:31" ht="13" x14ac:dyDescent="0.3">
      <c r="AB17186"/>
      <c r="AC17186"/>
      <c r="AD17186"/>
      <c r="AE17186"/>
    </row>
    <row r="17187" spans="28:31" ht="13" x14ac:dyDescent="0.3">
      <c r="AB17187"/>
      <c r="AC17187"/>
      <c r="AD17187"/>
      <c r="AE17187"/>
    </row>
    <row r="17188" spans="28:31" ht="13" x14ac:dyDescent="0.3">
      <c r="AB17188"/>
      <c r="AC17188"/>
      <c r="AD17188"/>
      <c r="AE17188"/>
    </row>
    <row r="17189" spans="28:31" ht="13" x14ac:dyDescent="0.3">
      <c r="AB17189"/>
      <c r="AC17189"/>
      <c r="AD17189"/>
      <c r="AE17189"/>
    </row>
    <row r="17190" spans="28:31" ht="13" x14ac:dyDescent="0.3">
      <c r="AB17190"/>
      <c r="AC17190"/>
      <c r="AD17190"/>
      <c r="AE17190"/>
    </row>
    <row r="17191" spans="28:31" ht="13" x14ac:dyDescent="0.3">
      <c r="AB17191"/>
      <c r="AC17191"/>
      <c r="AD17191"/>
      <c r="AE17191"/>
    </row>
    <row r="17192" spans="28:31" ht="13" x14ac:dyDescent="0.3">
      <c r="AB17192"/>
      <c r="AC17192"/>
      <c r="AD17192"/>
      <c r="AE17192"/>
    </row>
    <row r="17193" spans="28:31" ht="13" x14ac:dyDescent="0.3">
      <c r="AB17193"/>
      <c r="AC17193"/>
      <c r="AD17193"/>
      <c r="AE17193"/>
    </row>
    <row r="17194" spans="28:31" ht="13" x14ac:dyDescent="0.3">
      <c r="AB17194"/>
      <c r="AC17194"/>
      <c r="AD17194"/>
      <c r="AE17194"/>
    </row>
    <row r="17195" spans="28:31" ht="13" x14ac:dyDescent="0.3">
      <c r="AB17195"/>
      <c r="AC17195"/>
      <c r="AD17195"/>
      <c r="AE17195"/>
    </row>
    <row r="17196" spans="28:31" ht="13" x14ac:dyDescent="0.3">
      <c r="AB17196"/>
      <c r="AC17196"/>
      <c r="AD17196"/>
      <c r="AE17196"/>
    </row>
    <row r="17197" spans="28:31" ht="13" x14ac:dyDescent="0.3">
      <c r="AB17197"/>
      <c r="AC17197"/>
      <c r="AD17197"/>
      <c r="AE17197"/>
    </row>
    <row r="17198" spans="28:31" ht="13" x14ac:dyDescent="0.3">
      <c r="AB17198"/>
      <c r="AC17198"/>
      <c r="AD17198"/>
      <c r="AE17198"/>
    </row>
    <row r="17199" spans="28:31" ht="13" x14ac:dyDescent="0.3">
      <c r="AB17199"/>
      <c r="AC17199"/>
      <c r="AD17199"/>
      <c r="AE17199"/>
    </row>
    <row r="17200" spans="28:31" ht="13" x14ac:dyDescent="0.3">
      <c r="AB17200"/>
      <c r="AC17200"/>
      <c r="AD17200"/>
      <c r="AE17200"/>
    </row>
    <row r="17201" spans="28:31" ht="13" x14ac:dyDescent="0.3">
      <c r="AB17201"/>
      <c r="AC17201"/>
      <c r="AD17201"/>
      <c r="AE17201"/>
    </row>
    <row r="17202" spans="28:31" ht="13" x14ac:dyDescent="0.3">
      <c r="AB17202"/>
      <c r="AC17202"/>
      <c r="AD17202"/>
      <c r="AE17202"/>
    </row>
    <row r="17203" spans="28:31" ht="13" x14ac:dyDescent="0.3">
      <c r="AB17203"/>
      <c r="AC17203"/>
      <c r="AD17203"/>
      <c r="AE17203"/>
    </row>
    <row r="17204" spans="28:31" ht="13" x14ac:dyDescent="0.3">
      <c r="AB17204"/>
      <c r="AC17204"/>
      <c r="AD17204"/>
      <c r="AE17204"/>
    </row>
    <row r="17205" spans="28:31" ht="13" x14ac:dyDescent="0.3">
      <c r="AB17205"/>
      <c r="AC17205"/>
      <c r="AD17205"/>
      <c r="AE17205"/>
    </row>
    <row r="17206" spans="28:31" ht="13" x14ac:dyDescent="0.3">
      <c r="AB17206"/>
      <c r="AC17206"/>
      <c r="AD17206"/>
      <c r="AE17206"/>
    </row>
    <row r="17207" spans="28:31" ht="13" x14ac:dyDescent="0.3">
      <c r="AB17207"/>
      <c r="AC17207"/>
      <c r="AD17207"/>
      <c r="AE17207"/>
    </row>
    <row r="17208" spans="28:31" ht="13" x14ac:dyDescent="0.3">
      <c r="AB17208"/>
      <c r="AC17208"/>
      <c r="AD17208"/>
      <c r="AE17208"/>
    </row>
    <row r="17209" spans="28:31" ht="13" x14ac:dyDescent="0.3">
      <c r="AB17209"/>
      <c r="AC17209"/>
      <c r="AD17209"/>
      <c r="AE17209"/>
    </row>
    <row r="17210" spans="28:31" ht="13" x14ac:dyDescent="0.3">
      <c r="AB17210"/>
      <c r="AC17210"/>
      <c r="AD17210"/>
      <c r="AE17210"/>
    </row>
    <row r="17211" spans="28:31" ht="13" x14ac:dyDescent="0.3">
      <c r="AB17211"/>
      <c r="AC17211"/>
      <c r="AD17211"/>
      <c r="AE17211"/>
    </row>
    <row r="17212" spans="28:31" ht="13" x14ac:dyDescent="0.3">
      <c r="AB17212"/>
      <c r="AC17212"/>
      <c r="AD17212"/>
      <c r="AE17212"/>
    </row>
    <row r="17213" spans="28:31" ht="13" x14ac:dyDescent="0.3">
      <c r="AB17213"/>
      <c r="AC17213"/>
      <c r="AD17213"/>
      <c r="AE17213"/>
    </row>
    <row r="17214" spans="28:31" ht="13" x14ac:dyDescent="0.3">
      <c r="AB17214"/>
      <c r="AC17214"/>
      <c r="AD17214"/>
      <c r="AE17214"/>
    </row>
    <row r="17215" spans="28:31" ht="13" x14ac:dyDescent="0.3">
      <c r="AB17215"/>
      <c r="AC17215"/>
      <c r="AD17215"/>
      <c r="AE17215"/>
    </row>
    <row r="17216" spans="28:31" ht="13" x14ac:dyDescent="0.3">
      <c r="AB17216"/>
      <c r="AC17216"/>
      <c r="AD17216"/>
      <c r="AE17216"/>
    </row>
    <row r="17217" spans="28:31" ht="13" x14ac:dyDescent="0.3">
      <c r="AB17217"/>
      <c r="AC17217"/>
      <c r="AD17217"/>
      <c r="AE17217"/>
    </row>
    <row r="17218" spans="28:31" ht="13" x14ac:dyDescent="0.3">
      <c r="AB17218"/>
      <c r="AC17218"/>
      <c r="AD17218"/>
      <c r="AE17218"/>
    </row>
    <row r="17219" spans="28:31" ht="13" x14ac:dyDescent="0.3">
      <c r="AB17219"/>
      <c r="AC17219"/>
      <c r="AD17219"/>
      <c r="AE17219"/>
    </row>
    <row r="17220" spans="28:31" ht="13" x14ac:dyDescent="0.3">
      <c r="AB17220"/>
      <c r="AC17220"/>
      <c r="AD17220"/>
      <c r="AE17220"/>
    </row>
    <row r="17221" spans="28:31" ht="13" x14ac:dyDescent="0.3">
      <c r="AB17221"/>
      <c r="AC17221"/>
      <c r="AD17221"/>
      <c r="AE17221"/>
    </row>
    <row r="17222" spans="28:31" ht="13" x14ac:dyDescent="0.3">
      <c r="AB17222"/>
      <c r="AC17222"/>
      <c r="AD17222"/>
      <c r="AE17222"/>
    </row>
    <row r="17223" spans="28:31" ht="13" x14ac:dyDescent="0.3">
      <c r="AB17223"/>
      <c r="AC17223"/>
      <c r="AD17223"/>
      <c r="AE17223"/>
    </row>
    <row r="17224" spans="28:31" ht="13" x14ac:dyDescent="0.3">
      <c r="AB17224"/>
      <c r="AC17224"/>
      <c r="AD17224"/>
      <c r="AE17224"/>
    </row>
    <row r="17225" spans="28:31" ht="13" x14ac:dyDescent="0.3">
      <c r="AB17225"/>
      <c r="AC17225"/>
      <c r="AD17225"/>
      <c r="AE17225"/>
    </row>
    <row r="17226" spans="28:31" ht="13" x14ac:dyDescent="0.3">
      <c r="AB17226"/>
      <c r="AC17226"/>
      <c r="AD17226"/>
      <c r="AE17226"/>
    </row>
    <row r="17227" spans="28:31" ht="13" x14ac:dyDescent="0.3">
      <c r="AB17227"/>
      <c r="AC17227"/>
      <c r="AD17227"/>
      <c r="AE17227"/>
    </row>
    <row r="17228" spans="28:31" ht="13" x14ac:dyDescent="0.3">
      <c r="AB17228"/>
      <c r="AC17228"/>
      <c r="AD17228"/>
      <c r="AE17228"/>
    </row>
    <row r="17229" spans="28:31" ht="13" x14ac:dyDescent="0.3">
      <c r="AB17229"/>
      <c r="AC17229"/>
      <c r="AD17229"/>
      <c r="AE17229"/>
    </row>
    <row r="17230" spans="28:31" ht="13" x14ac:dyDescent="0.3">
      <c r="AB17230"/>
      <c r="AC17230"/>
      <c r="AD17230"/>
      <c r="AE17230"/>
    </row>
    <row r="17231" spans="28:31" ht="13" x14ac:dyDescent="0.3">
      <c r="AB17231"/>
      <c r="AC17231"/>
      <c r="AD17231"/>
      <c r="AE17231"/>
    </row>
    <row r="17232" spans="28:31" ht="13" x14ac:dyDescent="0.3">
      <c r="AB17232"/>
      <c r="AC17232"/>
      <c r="AD17232"/>
      <c r="AE17232"/>
    </row>
    <row r="17233" spans="28:31" ht="13" x14ac:dyDescent="0.3">
      <c r="AB17233"/>
      <c r="AC17233"/>
      <c r="AD17233"/>
      <c r="AE17233"/>
    </row>
    <row r="17234" spans="28:31" ht="13" x14ac:dyDescent="0.3">
      <c r="AB17234"/>
      <c r="AC17234"/>
      <c r="AD17234"/>
      <c r="AE17234"/>
    </row>
    <row r="17235" spans="28:31" ht="13" x14ac:dyDescent="0.3">
      <c r="AB17235"/>
      <c r="AC17235"/>
      <c r="AD17235"/>
      <c r="AE17235"/>
    </row>
    <row r="17236" spans="28:31" ht="13" x14ac:dyDescent="0.3">
      <c r="AB17236"/>
      <c r="AC17236"/>
      <c r="AD17236"/>
      <c r="AE17236"/>
    </row>
    <row r="17237" spans="28:31" ht="13" x14ac:dyDescent="0.3">
      <c r="AB17237"/>
      <c r="AC17237"/>
      <c r="AD17237"/>
      <c r="AE17237"/>
    </row>
    <row r="17238" spans="28:31" ht="13" x14ac:dyDescent="0.3">
      <c r="AB17238"/>
      <c r="AC17238"/>
      <c r="AD17238"/>
      <c r="AE17238"/>
    </row>
    <row r="17239" spans="28:31" ht="13" x14ac:dyDescent="0.3">
      <c r="AB17239"/>
      <c r="AC17239"/>
      <c r="AD17239"/>
      <c r="AE17239"/>
    </row>
    <row r="17240" spans="28:31" ht="13" x14ac:dyDescent="0.3">
      <c r="AB17240"/>
      <c r="AC17240"/>
      <c r="AD17240"/>
      <c r="AE17240"/>
    </row>
    <row r="17241" spans="28:31" ht="13" x14ac:dyDescent="0.3">
      <c r="AB17241"/>
      <c r="AC17241"/>
      <c r="AD17241"/>
      <c r="AE17241"/>
    </row>
    <row r="17242" spans="28:31" ht="13" x14ac:dyDescent="0.3">
      <c r="AB17242"/>
      <c r="AC17242"/>
      <c r="AD17242"/>
      <c r="AE17242"/>
    </row>
    <row r="17243" spans="28:31" ht="13" x14ac:dyDescent="0.3">
      <c r="AB17243"/>
      <c r="AC17243"/>
      <c r="AD17243"/>
      <c r="AE17243"/>
    </row>
    <row r="17244" spans="28:31" ht="13" x14ac:dyDescent="0.3">
      <c r="AB17244"/>
      <c r="AC17244"/>
      <c r="AD17244"/>
      <c r="AE17244"/>
    </row>
    <row r="17245" spans="28:31" ht="13" x14ac:dyDescent="0.3">
      <c r="AB17245"/>
      <c r="AC17245"/>
      <c r="AD17245"/>
      <c r="AE17245"/>
    </row>
    <row r="17246" spans="28:31" ht="13" x14ac:dyDescent="0.3">
      <c r="AB17246"/>
      <c r="AC17246"/>
      <c r="AD17246"/>
      <c r="AE17246"/>
    </row>
    <row r="17247" spans="28:31" ht="13" x14ac:dyDescent="0.3">
      <c r="AB17247"/>
      <c r="AC17247"/>
      <c r="AD17247"/>
      <c r="AE17247"/>
    </row>
    <row r="17248" spans="28:31" ht="13" x14ac:dyDescent="0.3">
      <c r="AB17248"/>
      <c r="AC17248"/>
      <c r="AD17248"/>
      <c r="AE17248"/>
    </row>
    <row r="17249" spans="28:31" ht="13" x14ac:dyDescent="0.3">
      <c r="AB17249"/>
      <c r="AC17249"/>
      <c r="AD17249"/>
      <c r="AE17249"/>
    </row>
    <row r="17250" spans="28:31" ht="13" x14ac:dyDescent="0.3">
      <c r="AB17250"/>
      <c r="AC17250"/>
      <c r="AD17250"/>
      <c r="AE17250"/>
    </row>
    <row r="17251" spans="28:31" ht="13" x14ac:dyDescent="0.3">
      <c r="AB17251"/>
      <c r="AC17251"/>
      <c r="AD17251"/>
      <c r="AE17251"/>
    </row>
    <row r="17252" spans="28:31" ht="13" x14ac:dyDescent="0.3">
      <c r="AB17252"/>
      <c r="AC17252"/>
      <c r="AD17252"/>
      <c r="AE17252"/>
    </row>
    <row r="17253" spans="28:31" ht="13" x14ac:dyDescent="0.3">
      <c r="AB17253"/>
      <c r="AC17253"/>
      <c r="AD17253"/>
      <c r="AE17253"/>
    </row>
    <row r="17254" spans="28:31" ht="13" x14ac:dyDescent="0.3">
      <c r="AB17254"/>
      <c r="AC17254"/>
      <c r="AD17254"/>
      <c r="AE17254"/>
    </row>
    <row r="17255" spans="28:31" ht="13" x14ac:dyDescent="0.3">
      <c r="AB17255"/>
      <c r="AC17255"/>
      <c r="AD17255"/>
      <c r="AE17255"/>
    </row>
    <row r="17256" spans="28:31" ht="13" x14ac:dyDescent="0.3">
      <c r="AB17256"/>
      <c r="AC17256"/>
      <c r="AD17256"/>
      <c r="AE17256"/>
    </row>
    <row r="17257" spans="28:31" ht="13" x14ac:dyDescent="0.3">
      <c r="AB17257"/>
      <c r="AC17257"/>
      <c r="AD17257"/>
      <c r="AE17257"/>
    </row>
    <row r="17258" spans="28:31" ht="13" x14ac:dyDescent="0.3">
      <c r="AB17258"/>
      <c r="AC17258"/>
      <c r="AD17258"/>
      <c r="AE17258"/>
    </row>
    <row r="17259" spans="28:31" ht="13" x14ac:dyDescent="0.3">
      <c r="AB17259"/>
      <c r="AC17259"/>
      <c r="AD17259"/>
      <c r="AE17259"/>
    </row>
    <row r="17260" spans="28:31" ht="13" x14ac:dyDescent="0.3">
      <c r="AB17260"/>
      <c r="AC17260"/>
      <c r="AD17260"/>
      <c r="AE17260"/>
    </row>
    <row r="17261" spans="28:31" ht="13" x14ac:dyDescent="0.3">
      <c r="AB17261"/>
      <c r="AC17261"/>
      <c r="AD17261"/>
      <c r="AE17261"/>
    </row>
    <row r="17262" spans="28:31" ht="13" x14ac:dyDescent="0.3">
      <c r="AB17262"/>
      <c r="AC17262"/>
      <c r="AD17262"/>
      <c r="AE17262"/>
    </row>
    <row r="17263" spans="28:31" ht="13" x14ac:dyDescent="0.3">
      <c r="AB17263"/>
      <c r="AC17263"/>
      <c r="AD17263"/>
      <c r="AE17263"/>
    </row>
    <row r="17264" spans="28:31" ht="13" x14ac:dyDescent="0.3">
      <c r="AB17264"/>
      <c r="AC17264"/>
      <c r="AD17264"/>
      <c r="AE17264"/>
    </row>
    <row r="17265" spans="28:31" ht="13" x14ac:dyDescent="0.3">
      <c r="AB17265"/>
      <c r="AC17265"/>
      <c r="AD17265"/>
      <c r="AE17265"/>
    </row>
    <row r="17266" spans="28:31" ht="13" x14ac:dyDescent="0.3">
      <c r="AB17266"/>
      <c r="AC17266"/>
      <c r="AD17266"/>
      <c r="AE17266"/>
    </row>
    <row r="17267" spans="28:31" ht="13" x14ac:dyDescent="0.3">
      <c r="AB17267"/>
      <c r="AC17267"/>
      <c r="AD17267"/>
      <c r="AE17267"/>
    </row>
    <row r="17268" spans="28:31" ht="13" x14ac:dyDescent="0.3">
      <c r="AB17268"/>
      <c r="AC17268"/>
      <c r="AD17268"/>
      <c r="AE17268"/>
    </row>
    <row r="17269" spans="28:31" ht="13" x14ac:dyDescent="0.3">
      <c r="AB17269"/>
      <c r="AC17269"/>
      <c r="AD17269"/>
      <c r="AE17269"/>
    </row>
    <row r="17270" spans="28:31" ht="13" x14ac:dyDescent="0.3">
      <c r="AB17270"/>
      <c r="AC17270"/>
      <c r="AD17270"/>
      <c r="AE17270"/>
    </row>
    <row r="17271" spans="28:31" ht="13" x14ac:dyDescent="0.3">
      <c r="AB17271"/>
      <c r="AC17271"/>
      <c r="AD17271"/>
      <c r="AE17271"/>
    </row>
    <row r="17272" spans="28:31" ht="13" x14ac:dyDescent="0.3">
      <c r="AB17272"/>
      <c r="AC17272"/>
      <c r="AD17272"/>
      <c r="AE17272"/>
    </row>
    <row r="17273" spans="28:31" ht="13" x14ac:dyDescent="0.3">
      <c r="AB17273"/>
      <c r="AC17273"/>
      <c r="AD17273"/>
      <c r="AE17273"/>
    </row>
    <row r="17274" spans="28:31" ht="13" x14ac:dyDescent="0.3">
      <c r="AB17274"/>
      <c r="AC17274"/>
      <c r="AD17274"/>
      <c r="AE17274"/>
    </row>
    <row r="17275" spans="28:31" ht="13" x14ac:dyDescent="0.3">
      <c r="AB17275"/>
      <c r="AC17275"/>
      <c r="AD17275"/>
      <c r="AE17275"/>
    </row>
    <row r="17276" spans="28:31" ht="13" x14ac:dyDescent="0.3">
      <c r="AB17276"/>
      <c r="AC17276"/>
      <c r="AD17276"/>
      <c r="AE17276"/>
    </row>
    <row r="17277" spans="28:31" ht="13" x14ac:dyDescent="0.3">
      <c r="AB17277"/>
      <c r="AC17277"/>
      <c r="AD17277"/>
      <c r="AE17277"/>
    </row>
    <row r="17278" spans="28:31" ht="13" x14ac:dyDescent="0.3">
      <c r="AB17278"/>
      <c r="AC17278"/>
      <c r="AD17278"/>
      <c r="AE17278"/>
    </row>
    <row r="17279" spans="28:31" ht="13" x14ac:dyDescent="0.3">
      <c r="AB17279"/>
      <c r="AC17279"/>
      <c r="AD17279"/>
      <c r="AE17279"/>
    </row>
    <row r="17280" spans="28:31" ht="13" x14ac:dyDescent="0.3">
      <c r="AB17280"/>
      <c r="AC17280"/>
      <c r="AD17280"/>
      <c r="AE17280"/>
    </row>
    <row r="17281" spans="28:31" ht="13" x14ac:dyDescent="0.3">
      <c r="AB17281"/>
      <c r="AC17281"/>
      <c r="AD17281"/>
      <c r="AE17281"/>
    </row>
    <row r="17282" spans="28:31" ht="13" x14ac:dyDescent="0.3">
      <c r="AB17282"/>
      <c r="AC17282"/>
      <c r="AD17282"/>
      <c r="AE17282"/>
    </row>
    <row r="17283" spans="28:31" ht="13" x14ac:dyDescent="0.3">
      <c r="AB17283"/>
      <c r="AC17283"/>
      <c r="AD17283"/>
      <c r="AE17283"/>
    </row>
    <row r="17284" spans="28:31" ht="13" x14ac:dyDescent="0.3">
      <c r="AB17284"/>
      <c r="AC17284"/>
      <c r="AD17284"/>
      <c r="AE17284"/>
    </row>
    <row r="17285" spans="28:31" ht="13" x14ac:dyDescent="0.3">
      <c r="AB17285"/>
      <c r="AC17285"/>
      <c r="AD17285"/>
      <c r="AE17285"/>
    </row>
    <row r="17286" spans="28:31" ht="13" x14ac:dyDescent="0.3">
      <c r="AB17286"/>
      <c r="AC17286"/>
      <c r="AD17286"/>
      <c r="AE17286"/>
    </row>
    <row r="17287" spans="28:31" ht="13" x14ac:dyDescent="0.3">
      <c r="AB17287"/>
      <c r="AC17287"/>
      <c r="AD17287"/>
      <c r="AE17287"/>
    </row>
    <row r="17288" spans="28:31" ht="13" x14ac:dyDescent="0.3">
      <c r="AB17288"/>
      <c r="AC17288"/>
      <c r="AD17288"/>
      <c r="AE17288"/>
    </row>
    <row r="17289" spans="28:31" ht="13" x14ac:dyDescent="0.3">
      <c r="AB17289"/>
      <c r="AC17289"/>
      <c r="AD17289"/>
      <c r="AE17289"/>
    </row>
    <row r="17290" spans="28:31" ht="13" x14ac:dyDescent="0.3">
      <c r="AB17290"/>
      <c r="AC17290"/>
      <c r="AD17290"/>
      <c r="AE17290"/>
    </row>
    <row r="17291" spans="28:31" ht="13" x14ac:dyDescent="0.3">
      <c r="AB17291"/>
      <c r="AC17291"/>
      <c r="AD17291"/>
      <c r="AE17291"/>
    </row>
    <row r="17292" spans="28:31" ht="13" x14ac:dyDescent="0.3">
      <c r="AB17292"/>
      <c r="AC17292"/>
      <c r="AD17292"/>
      <c r="AE17292"/>
    </row>
    <row r="17293" spans="28:31" ht="13" x14ac:dyDescent="0.3">
      <c r="AB17293"/>
      <c r="AC17293"/>
      <c r="AD17293"/>
      <c r="AE17293"/>
    </row>
    <row r="17294" spans="28:31" ht="13" x14ac:dyDescent="0.3">
      <c r="AB17294"/>
      <c r="AC17294"/>
      <c r="AD17294"/>
      <c r="AE17294"/>
    </row>
    <row r="17295" spans="28:31" ht="13" x14ac:dyDescent="0.3">
      <c r="AB17295"/>
      <c r="AC17295"/>
      <c r="AD17295"/>
      <c r="AE17295"/>
    </row>
    <row r="17296" spans="28:31" ht="13" x14ac:dyDescent="0.3">
      <c r="AB17296"/>
      <c r="AC17296"/>
      <c r="AD17296"/>
      <c r="AE17296"/>
    </row>
    <row r="17297" spans="28:31" ht="13" x14ac:dyDescent="0.3">
      <c r="AB17297"/>
      <c r="AC17297"/>
      <c r="AD17297"/>
      <c r="AE17297"/>
    </row>
    <row r="17298" spans="28:31" ht="13" x14ac:dyDescent="0.3">
      <c r="AB17298"/>
      <c r="AC17298"/>
      <c r="AD17298"/>
      <c r="AE17298"/>
    </row>
    <row r="17299" spans="28:31" ht="13" x14ac:dyDescent="0.3">
      <c r="AB17299"/>
      <c r="AC17299"/>
      <c r="AD17299"/>
      <c r="AE17299"/>
    </row>
    <row r="17300" spans="28:31" ht="13" x14ac:dyDescent="0.3">
      <c r="AB17300"/>
      <c r="AC17300"/>
      <c r="AD17300"/>
      <c r="AE17300"/>
    </row>
    <row r="17301" spans="28:31" ht="13" x14ac:dyDescent="0.3">
      <c r="AB17301"/>
      <c r="AC17301"/>
      <c r="AD17301"/>
      <c r="AE17301"/>
    </row>
    <row r="17302" spans="28:31" ht="13" x14ac:dyDescent="0.3">
      <c r="AB17302"/>
      <c r="AC17302"/>
      <c r="AD17302"/>
      <c r="AE17302"/>
    </row>
    <row r="17303" spans="28:31" ht="13" x14ac:dyDescent="0.3">
      <c r="AB17303"/>
      <c r="AC17303"/>
      <c r="AD17303"/>
      <c r="AE17303"/>
    </row>
    <row r="17304" spans="28:31" ht="13" x14ac:dyDescent="0.3">
      <c r="AB17304"/>
      <c r="AC17304"/>
      <c r="AD17304"/>
      <c r="AE17304"/>
    </row>
    <row r="17305" spans="28:31" ht="13" x14ac:dyDescent="0.3">
      <c r="AB17305"/>
      <c r="AC17305"/>
      <c r="AD17305"/>
      <c r="AE17305"/>
    </row>
    <row r="17306" spans="28:31" ht="13" x14ac:dyDescent="0.3">
      <c r="AB17306"/>
      <c r="AC17306"/>
      <c r="AD17306"/>
      <c r="AE17306"/>
    </row>
    <row r="17307" spans="28:31" ht="13" x14ac:dyDescent="0.3">
      <c r="AB17307"/>
      <c r="AC17307"/>
      <c r="AD17307"/>
      <c r="AE17307"/>
    </row>
    <row r="17308" spans="28:31" ht="13" x14ac:dyDescent="0.3">
      <c r="AB17308"/>
      <c r="AC17308"/>
      <c r="AD17308"/>
      <c r="AE17308"/>
    </row>
    <row r="17309" spans="28:31" ht="13" x14ac:dyDescent="0.3">
      <c r="AB17309"/>
      <c r="AC17309"/>
      <c r="AD17309"/>
      <c r="AE17309"/>
    </row>
    <row r="17310" spans="28:31" ht="13" x14ac:dyDescent="0.3">
      <c r="AB17310"/>
      <c r="AC17310"/>
      <c r="AD17310"/>
      <c r="AE17310"/>
    </row>
    <row r="17311" spans="28:31" ht="13" x14ac:dyDescent="0.3">
      <c r="AB17311"/>
      <c r="AC17311"/>
      <c r="AD17311"/>
      <c r="AE17311"/>
    </row>
    <row r="17312" spans="28:31" ht="13" x14ac:dyDescent="0.3">
      <c r="AB17312"/>
      <c r="AC17312"/>
      <c r="AD17312"/>
      <c r="AE17312"/>
    </row>
    <row r="17313" spans="28:31" ht="13" x14ac:dyDescent="0.3">
      <c r="AB17313"/>
      <c r="AC17313"/>
      <c r="AD17313"/>
      <c r="AE17313"/>
    </row>
    <row r="17314" spans="28:31" ht="13" x14ac:dyDescent="0.3">
      <c r="AB17314"/>
      <c r="AC17314"/>
      <c r="AD17314"/>
      <c r="AE17314"/>
    </row>
    <row r="17315" spans="28:31" ht="13" x14ac:dyDescent="0.3">
      <c r="AB17315"/>
      <c r="AC17315"/>
      <c r="AD17315"/>
      <c r="AE17315"/>
    </row>
    <row r="17316" spans="28:31" ht="13" x14ac:dyDescent="0.3">
      <c r="AB17316"/>
      <c r="AC17316"/>
      <c r="AD17316"/>
      <c r="AE17316"/>
    </row>
    <row r="17317" spans="28:31" ht="13" x14ac:dyDescent="0.3">
      <c r="AB17317"/>
      <c r="AC17317"/>
      <c r="AD17317"/>
      <c r="AE17317"/>
    </row>
    <row r="17318" spans="28:31" ht="13" x14ac:dyDescent="0.3">
      <c r="AB17318"/>
      <c r="AC17318"/>
      <c r="AD17318"/>
      <c r="AE17318"/>
    </row>
    <row r="17319" spans="28:31" ht="13" x14ac:dyDescent="0.3">
      <c r="AB17319"/>
      <c r="AC17319"/>
      <c r="AD17319"/>
      <c r="AE17319"/>
    </row>
    <row r="17320" spans="28:31" ht="13" x14ac:dyDescent="0.3">
      <c r="AB17320"/>
      <c r="AC17320"/>
      <c r="AD17320"/>
      <c r="AE17320"/>
    </row>
    <row r="17321" spans="28:31" ht="13" x14ac:dyDescent="0.3">
      <c r="AB17321"/>
      <c r="AC17321"/>
      <c r="AD17321"/>
      <c r="AE17321"/>
    </row>
    <row r="17322" spans="28:31" ht="13" x14ac:dyDescent="0.3">
      <c r="AB17322"/>
      <c r="AC17322"/>
      <c r="AD17322"/>
      <c r="AE17322"/>
    </row>
    <row r="17323" spans="28:31" ht="13" x14ac:dyDescent="0.3">
      <c r="AB17323"/>
      <c r="AC17323"/>
      <c r="AD17323"/>
      <c r="AE17323"/>
    </row>
    <row r="17324" spans="28:31" ht="13" x14ac:dyDescent="0.3">
      <c r="AB17324"/>
      <c r="AC17324"/>
      <c r="AD17324"/>
      <c r="AE17324"/>
    </row>
    <row r="17325" spans="28:31" ht="13" x14ac:dyDescent="0.3">
      <c r="AB17325"/>
      <c r="AC17325"/>
      <c r="AD17325"/>
      <c r="AE17325"/>
    </row>
    <row r="17326" spans="28:31" ht="13" x14ac:dyDescent="0.3">
      <c r="AB17326"/>
      <c r="AC17326"/>
      <c r="AD17326"/>
      <c r="AE17326"/>
    </row>
    <row r="17327" spans="28:31" ht="13" x14ac:dyDescent="0.3">
      <c r="AB17327"/>
      <c r="AC17327"/>
      <c r="AD17327"/>
      <c r="AE17327"/>
    </row>
    <row r="17328" spans="28:31" ht="13" x14ac:dyDescent="0.3">
      <c r="AB17328"/>
      <c r="AC17328"/>
      <c r="AD17328"/>
      <c r="AE17328"/>
    </row>
    <row r="17329" spans="28:31" ht="13" x14ac:dyDescent="0.3">
      <c r="AB17329"/>
      <c r="AC17329"/>
      <c r="AD17329"/>
      <c r="AE17329"/>
    </row>
    <row r="17330" spans="28:31" ht="13" x14ac:dyDescent="0.3">
      <c r="AB17330"/>
      <c r="AC17330"/>
      <c r="AD17330"/>
      <c r="AE17330"/>
    </row>
    <row r="17331" spans="28:31" ht="13" x14ac:dyDescent="0.3">
      <c r="AB17331"/>
      <c r="AC17331"/>
      <c r="AD17331"/>
      <c r="AE17331"/>
    </row>
    <row r="17332" spans="28:31" ht="13" x14ac:dyDescent="0.3">
      <c r="AB17332"/>
      <c r="AC17332"/>
      <c r="AD17332"/>
      <c r="AE17332"/>
    </row>
    <row r="17333" spans="28:31" ht="13" x14ac:dyDescent="0.3">
      <c r="AB17333"/>
      <c r="AC17333"/>
      <c r="AD17333"/>
      <c r="AE17333"/>
    </row>
    <row r="17334" spans="28:31" ht="13" x14ac:dyDescent="0.3">
      <c r="AB17334"/>
      <c r="AC17334"/>
      <c r="AD17334"/>
      <c r="AE17334"/>
    </row>
    <row r="17335" spans="28:31" ht="13" x14ac:dyDescent="0.3">
      <c r="AB17335"/>
      <c r="AC17335"/>
      <c r="AD17335"/>
      <c r="AE17335"/>
    </row>
    <row r="17336" spans="28:31" ht="13" x14ac:dyDescent="0.3">
      <c r="AB17336"/>
      <c r="AC17336"/>
      <c r="AD17336"/>
      <c r="AE17336"/>
    </row>
    <row r="17337" spans="28:31" ht="13" x14ac:dyDescent="0.3">
      <c r="AB17337"/>
      <c r="AC17337"/>
      <c r="AD17337"/>
      <c r="AE17337"/>
    </row>
    <row r="17338" spans="28:31" ht="13" x14ac:dyDescent="0.3">
      <c r="AB17338"/>
      <c r="AC17338"/>
      <c r="AD17338"/>
      <c r="AE17338"/>
    </row>
    <row r="17339" spans="28:31" ht="13" x14ac:dyDescent="0.3">
      <c r="AB17339"/>
      <c r="AC17339"/>
      <c r="AD17339"/>
      <c r="AE17339"/>
    </row>
    <row r="17340" spans="28:31" ht="13" x14ac:dyDescent="0.3">
      <c r="AB17340"/>
      <c r="AC17340"/>
      <c r="AD17340"/>
      <c r="AE17340"/>
    </row>
    <row r="17341" spans="28:31" ht="13" x14ac:dyDescent="0.3">
      <c r="AB17341"/>
      <c r="AC17341"/>
      <c r="AD17341"/>
      <c r="AE17341"/>
    </row>
    <row r="17342" spans="28:31" ht="13" x14ac:dyDescent="0.3">
      <c r="AB17342"/>
      <c r="AC17342"/>
      <c r="AD17342"/>
      <c r="AE17342"/>
    </row>
    <row r="17343" spans="28:31" ht="13" x14ac:dyDescent="0.3">
      <c r="AB17343"/>
      <c r="AC17343"/>
      <c r="AD17343"/>
      <c r="AE17343"/>
    </row>
    <row r="17344" spans="28:31" ht="13" x14ac:dyDescent="0.3">
      <c r="AB17344"/>
      <c r="AC17344"/>
      <c r="AD17344"/>
      <c r="AE17344"/>
    </row>
    <row r="17345" spans="28:31" ht="13" x14ac:dyDescent="0.3">
      <c r="AB17345"/>
      <c r="AC17345"/>
      <c r="AD17345"/>
      <c r="AE17345"/>
    </row>
    <row r="17346" spans="28:31" ht="13" x14ac:dyDescent="0.3">
      <c r="AB17346"/>
      <c r="AC17346"/>
      <c r="AD17346"/>
      <c r="AE17346"/>
    </row>
    <row r="17347" spans="28:31" ht="13" x14ac:dyDescent="0.3">
      <c r="AB17347"/>
      <c r="AC17347"/>
      <c r="AD17347"/>
      <c r="AE17347"/>
    </row>
    <row r="17348" spans="28:31" ht="13" x14ac:dyDescent="0.3">
      <c r="AB17348"/>
      <c r="AC17348"/>
      <c r="AD17348"/>
      <c r="AE17348"/>
    </row>
    <row r="17349" spans="28:31" ht="13" x14ac:dyDescent="0.3">
      <c r="AB17349"/>
      <c r="AC17349"/>
      <c r="AD17349"/>
      <c r="AE17349"/>
    </row>
    <row r="17350" spans="28:31" ht="13" x14ac:dyDescent="0.3">
      <c r="AB17350"/>
      <c r="AC17350"/>
      <c r="AD17350"/>
      <c r="AE17350"/>
    </row>
    <row r="17351" spans="28:31" ht="13" x14ac:dyDescent="0.3">
      <c r="AB17351"/>
      <c r="AC17351"/>
      <c r="AD17351"/>
      <c r="AE17351"/>
    </row>
    <row r="17352" spans="28:31" ht="13" x14ac:dyDescent="0.3">
      <c r="AB17352"/>
      <c r="AC17352"/>
      <c r="AD17352"/>
      <c r="AE17352"/>
    </row>
    <row r="17353" spans="28:31" ht="13" x14ac:dyDescent="0.3">
      <c r="AB17353"/>
      <c r="AC17353"/>
      <c r="AD17353"/>
      <c r="AE17353"/>
    </row>
    <row r="17354" spans="28:31" ht="13" x14ac:dyDescent="0.3">
      <c r="AB17354"/>
      <c r="AC17354"/>
      <c r="AD17354"/>
      <c r="AE17354"/>
    </row>
    <row r="17355" spans="28:31" ht="13" x14ac:dyDescent="0.3">
      <c r="AB17355"/>
      <c r="AC17355"/>
      <c r="AD17355"/>
      <c r="AE17355"/>
    </row>
    <row r="17356" spans="28:31" ht="13" x14ac:dyDescent="0.3">
      <c r="AB17356"/>
      <c r="AC17356"/>
      <c r="AD17356"/>
      <c r="AE17356"/>
    </row>
    <row r="17357" spans="28:31" ht="13" x14ac:dyDescent="0.3">
      <c r="AB17357"/>
      <c r="AC17357"/>
      <c r="AD17357"/>
      <c r="AE17357"/>
    </row>
    <row r="17358" spans="28:31" ht="13" x14ac:dyDescent="0.3">
      <c r="AB17358"/>
      <c r="AC17358"/>
      <c r="AD17358"/>
      <c r="AE17358"/>
    </row>
    <row r="17359" spans="28:31" ht="13" x14ac:dyDescent="0.3">
      <c r="AB17359"/>
      <c r="AC17359"/>
      <c r="AD17359"/>
      <c r="AE17359"/>
    </row>
    <row r="17360" spans="28:31" ht="13" x14ac:dyDescent="0.3">
      <c r="AB17360"/>
      <c r="AC17360"/>
      <c r="AD17360"/>
      <c r="AE17360"/>
    </row>
    <row r="17361" spans="28:31" ht="13" x14ac:dyDescent="0.3">
      <c r="AB17361"/>
      <c r="AC17361"/>
      <c r="AD17361"/>
      <c r="AE17361"/>
    </row>
    <row r="17362" spans="28:31" ht="13" x14ac:dyDescent="0.3">
      <c r="AB17362"/>
      <c r="AC17362"/>
      <c r="AD17362"/>
      <c r="AE17362"/>
    </row>
    <row r="17363" spans="28:31" ht="13" x14ac:dyDescent="0.3">
      <c r="AB17363"/>
      <c r="AC17363"/>
      <c r="AD17363"/>
      <c r="AE17363"/>
    </row>
    <row r="17364" spans="28:31" ht="13" x14ac:dyDescent="0.3">
      <c r="AB17364"/>
      <c r="AC17364"/>
      <c r="AD17364"/>
      <c r="AE17364"/>
    </row>
    <row r="17365" spans="28:31" ht="13" x14ac:dyDescent="0.3">
      <c r="AB17365"/>
      <c r="AC17365"/>
      <c r="AD17365"/>
      <c r="AE17365"/>
    </row>
    <row r="17366" spans="28:31" ht="13" x14ac:dyDescent="0.3">
      <c r="AB17366"/>
      <c r="AC17366"/>
      <c r="AD17366"/>
      <c r="AE17366"/>
    </row>
    <row r="17367" spans="28:31" ht="13" x14ac:dyDescent="0.3">
      <c r="AB17367"/>
      <c r="AC17367"/>
      <c r="AD17367"/>
      <c r="AE17367"/>
    </row>
    <row r="17368" spans="28:31" ht="13" x14ac:dyDescent="0.3">
      <c r="AB17368"/>
      <c r="AC17368"/>
      <c r="AD17368"/>
      <c r="AE17368"/>
    </row>
    <row r="17369" spans="28:31" ht="13" x14ac:dyDescent="0.3">
      <c r="AB17369"/>
      <c r="AC17369"/>
      <c r="AD17369"/>
      <c r="AE17369"/>
    </row>
    <row r="17370" spans="28:31" ht="13" x14ac:dyDescent="0.3">
      <c r="AB17370"/>
      <c r="AC17370"/>
      <c r="AD17370"/>
      <c r="AE17370"/>
    </row>
    <row r="17371" spans="28:31" ht="13" x14ac:dyDescent="0.3">
      <c r="AB17371"/>
      <c r="AC17371"/>
      <c r="AD17371"/>
      <c r="AE17371"/>
    </row>
    <row r="17372" spans="28:31" ht="13" x14ac:dyDescent="0.3">
      <c r="AB17372"/>
      <c r="AC17372"/>
      <c r="AD17372"/>
      <c r="AE17372"/>
    </row>
    <row r="17373" spans="28:31" ht="13" x14ac:dyDescent="0.3">
      <c r="AB17373"/>
      <c r="AC17373"/>
      <c r="AD17373"/>
      <c r="AE17373"/>
    </row>
    <row r="17374" spans="28:31" ht="13" x14ac:dyDescent="0.3">
      <c r="AB17374"/>
      <c r="AC17374"/>
      <c r="AD17374"/>
      <c r="AE17374"/>
    </row>
    <row r="17375" spans="28:31" ht="13" x14ac:dyDescent="0.3">
      <c r="AB17375"/>
      <c r="AC17375"/>
      <c r="AD17375"/>
      <c r="AE17375"/>
    </row>
    <row r="17376" spans="28:31" ht="13" x14ac:dyDescent="0.3">
      <c r="AB17376"/>
      <c r="AC17376"/>
      <c r="AD17376"/>
      <c r="AE17376"/>
    </row>
    <row r="17377" spans="28:31" ht="13" x14ac:dyDescent="0.3">
      <c r="AB17377"/>
      <c r="AC17377"/>
      <c r="AD17377"/>
      <c r="AE17377"/>
    </row>
    <row r="17378" spans="28:31" ht="13" x14ac:dyDescent="0.3">
      <c r="AB17378"/>
      <c r="AC17378"/>
      <c r="AD17378"/>
      <c r="AE17378"/>
    </row>
    <row r="17379" spans="28:31" ht="13" x14ac:dyDescent="0.3">
      <c r="AB17379"/>
      <c r="AC17379"/>
      <c r="AD17379"/>
      <c r="AE17379"/>
    </row>
    <row r="17380" spans="28:31" ht="13" x14ac:dyDescent="0.3">
      <c r="AB17380"/>
      <c r="AC17380"/>
      <c r="AD17380"/>
      <c r="AE17380"/>
    </row>
    <row r="17381" spans="28:31" ht="13" x14ac:dyDescent="0.3">
      <c r="AB17381"/>
      <c r="AC17381"/>
      <c r="AD17381"/>
      <c r="AE17381"/>
    </row>
    <row r="17382" spans="28:31" ht="13" x14ac:dyDescent="0.3">
      <c r="AB17382"/>
      <c r="AC17382"/>
      <c r="AD17382"/>
      <c r="AE17382"/>
    </row>
    <row r="17383" spans="28:31" ht="13" x14ac:dyDescent="0.3">
      <c r="AB17383"/>
      <c r="AC17383"/>
      <c r="AD17383"/>
      <c r="AE17383"/>
    </row>
    <row r="17384" spans="28:31" ht="13" x14ac:dyDescent="0.3">
      <c r="AB17384"/>
      <c r="AC17384"/>
      <c r="AD17384"/>
      <c r="AE17384"/>
    </row>
    <row r="17385" spans="28:31" ht="13" x14ac:dyDescent="0.3">
      <c r="AB17385"/>
      <c r="AC17385"/>
      <c r="AD17385"/>
      <c r="AE17385"/>
    </row>
    <row r="17386" spans="28:31" ht="13" x14ac:dyDescent="0.3">
      <c r="AB17386"/>
      <c r="AC17386"/>
      <c r="AD17386"/>
      <c r="AE17386"/>
    </row>
    <row r="17387" spans="28:31" ht="13" x14ac:dyDescent="0.3">
      <c r="AB17387"/>
      <c r="AC17387"/>
      <c r="AD17387"/>
      <c r="AE17387"/>
    </row>
    <row r="17388" spans="28:31" ht="13" x14ac:dyDescent="0.3">
      <c r="AB17388"/>
      <c r="AC17388"/>
      <c r="AD17388"/>
      <c r="AE17388"/>
    </row>
    <row r="17389" spans="28:31" ht="13" x14ac:dyDescent="0.3">
      <c r="AB17389"/>
      <c r="AC17389"/>
      <c r="AD17389"/>
      <c r="AE17389"/>
    </row>
    <row r="17390" spans="28:31" ht="13" x14ac:dyDescent="0.3">
      <c r="AB17390"/>
      <c r="AC17390"/>
      <c r="AD17390"/>
      <c r="AE17390"/>
    </row>
    <row r="17391" spans="28:31" ht="13" x14ac:dyDescent="0.3">
      <c r="AB17391"/>
      <c r="AC17391"/>
      <c r="AD17391"/>
      <c r="AE17391"/>
    </row>
    <row r="17392" spans="28:31" ht="13" x14ac:dyDescent="0.3">
      <c r="AB17392"/>
      <c r="AC17392"/>
      <c r="AD17392"/>
      <c r="AE17392"/>
    </row>
    <row r="17393" spans="28:31" ht="13" x14ac:dyDescent="0.3">
      <c r="AB17393"/>
      <c r="AC17393"/>
      <c r="AD17393"/>
      <c r="AE17393"/>
    </row>
    <row r="17394" spans="28:31" ht="13" x14ac:dyDescent="0.3">
      <c r="AB17394"/>
      <c r="AC17394"/>
      <c r="AD17394"/>
      <c r="AE17394"/>
    </row>
    <row r="17395" spans="28:31" ht="13" x14ac:dyDescent="0.3">
      <c r="AB17395"/>
      <c r="AC17395"/>
      <c r="AD17395"/>
      <c r="AE17395"/>
    </row>
    <row r="17396" spans="28:31" ht="13" x14ac:dyDescent="0.3">
      <c r="AB17396"/>
      <c r="AC17396"/>
      <c r="AD17396"/>
      <c r="AE17396"/>
    </row>
    <row r="17397" spans="28:31" ht="13" x14ac:dyDescent="0.3">
      <c r="AB17397"/>
      <c r="AC17397"/>
      <c r="AD17397"/>
      <c r="AE17397"/>
    </row>
    <row r="17398" spans="28:31" ht="13" x14ac:dyDescent="0.3">
      <c r="AB17398"/>
      <c r="AC17398"/>
      <c r="AD17398"/>
      <c r="AE17398"/>
    </row>
    <row r="17399" spans="28:31" ht="13" x14ac:dyDescent="0.3">
      <c r="AB17399"/>
      <c r="AC17399"/>
      <c r="AD17399"/>
      <c r="AE17399"/>
    </row>
    <row r="17400" spans="28:31" ht="13" x14ac:dyDescent="0.3">
      <c r="AB17400"/>
      <c r="AC17400"/>
      <c r="AD17400"/>
      <c r="AE17400"/>
    </row>
    <row r="17401" spans="28:31" ht="13" x14ac:dyDescent="0.3">
      <c r="AB17401"/>
      <c r="AC17401"/>
      <c r="AD17401"/>
      <c r="AE17401"/>
    </row>
    <row r="17402" spans="28:31" ht="13" x14ac:dyDescent="0.3">
      <c r="AB17402"/>
      <c r="AC17402"/>
      <c r="AD17402"/>
      <c r="AE17402"/>
    </row>
    <row r="17403" spans="28:31" ht="13" x14ac:dyDescent="0.3">
      <c r="AB17403"/>
      <c r="AC17403"/>
      <c r="AD17403"/>
      <c r="AE17403"/>
    </row>
    <row r="17404" spans="28:31" ht="13" x14ac:dyDescent="0.3">
      <c r="AB17404"/>
      <c r="AC17404"/>
      <c r="AD17404"/>
      <c r="AE17404"/>
    </row>
    <row r="17405" spans="28:31" ht="13" x14ac:dyDescent="0.3">
      <c r="AB17405"/>
      <c r="AC17405"/>
      <c r="AD17405"/>
      <c r="AE17405"/>
    </row>
    <row r="17406" spans="28:31" ht="13" x14ac:dyDescent="0.3">
      <c r="AB17406"/>
      <c r="AC17406"/>
      <c r="AD17406"/>
      <c r="AE17406"/>
    </row>
    <row r="17407" spans="28:31" ht="13" x14ac:dyDescent="0.3">
      <c r="AB17407"/>
      <c r="AC17407"/>
      <c r="AD17407"/>
      <c r="AE17407"/>
    </row>
    <row r="17408" spans="28:31" ht="13" x14ac:dyDescent="0.3">
      <c r="AB17408"/>
      <c r="AC17408"/>
      <c r="AD17408"/>
      <c r="AE17408"/>
    </row>
    <row r="17409" spans="28:31" ht="13" x14ac:dyDescent="0.3">
      <c r="AB17409"/>
      <c r="AC17409"/>
      <c r="AD17409"/>
      <c r="AE17409"/>
    </row>
    <row r="17410" spans="28:31" ht="13" x14ac:dyDescent="0.3">
      <c r="AB17410"/>
      <c r="AC17410"/>
      <c r="AD17410"/>
      <c r="AE17410"/>
    </row>
    <row r="17411" spans="28:31" ht="13" x14ac:dyDescent="0.3">
      <c r="AB17411"/>
      <c r="AC17411"/>
      <c r="AD17411"/>
      <c r="AE17411"/>
    </row>
    <row r="17412" spans="28:31" ht="13" x14ac:dyDescent="0.3">
      <c r="AB17412"/>
      <c r="AC17412"/>
      <c r="AD17412"/>
      <c r="AE17412"/>
    </row>
    <row r="17413" spans="28:31" ht="13" x14ac:dyDescent="0.3">
      <c r="AB17413"/>
      <c r="AC17413"/>
      <c r="AD17413"/>
      <c r="AE17413"/>
    </row>
    <row r="17414" spans="28:31" ht="13" x14ac:dyDescent="0.3">
      <c r="AB17414"/>
      <c r="AC17414"/>
      <c r="AD17414"/>
      <c r="AE17414"/>
    </row>
    <row r="17415" spans="28:31" ht="13" x14ac:dyDescent="0.3">
      <c r="AB17415"/>
      <c r="AC17415"/>
      <c r="AD17415"/>
      <c r="AE17415"/>
    </row>
    <row r="17416" spans="28:31" ht="13" x14ac:dyDescent="0.3">
      <c r="AB17416"/>
      <c r="AC17416"/>
      <c r="AD17416"/>
      <c r="AE17416"/>
    </row>
    <row r="17417" spans="28:31" ht="13" x14ac:dyDescent="0.3">
      <c r="AB17417"/>
      <c r="AC17417"/>
      <c r="AD17417"/>
      <c r="AE17417"/>
    </row>
    <row r="17418" spans="28:31" ht="13" x14ac:dyDescent="0.3">
      <c r="AB17418"/>
      <c r="AC17418"/>
      <c r="AD17418"/>
      <c r="AE17418"/>
    </row>
    <row r="17419" spans="28:31" ht="13" x14ac:dyDescent="0.3">
      <c r="AB17419"/>
      <c r="AC17419"/>
      <c r="AD17419"/>
      <c r="AE17419"/>
    </row>
    <row r="17420" spans="28:31" ht="13" x14ac:dyDescent="0.3">
      <c r="AB17420"/>
      <c r="AC17420"/>
      <c r="AD17420"/>
      <c r="AE17420"/>
    </row>
    <row r="17421" spans="28:31" ht="13" x14ac:dyDescent="0.3">
      <c r="AB17421"/>
      <c r="AC17421"/>
      <c r="AD17421"/>
      <c r="AE17421"/>
    </row>
    <row r="17422" spans="28:31" ht="13" x14ac:dyDescent="0.3">
      <c r="AB17422"/>
      <c r="AC17422"/>
      <c r="AD17422"/>
      <c r="AE17422"/>
    </row>
    <row r="17423" spans="28:31" ht="13" x14ac:dyDescent="0.3">
      <c r="AB17423"/>
      <c r="AC17423"/>
      <c r="AD17423"/>
      <c r="AE17423"/>
    </row>
    <row r="17424" spans="28:31" ht="13" x14ac:dyDescent="0.3">
      <c r="AB17424"/>
      <c r="AC17424"/>
      <c r="AD17424"/>
      <c r="AE17424"/>
    </row>
    <row r="17425" spans="28:31" ht="13" x14ac:dyDescent="0.3">
      <c r="AB17425"/>
      <c r="AC17425"/>
      <c r="AD17425"/>
      <c r="AE17425"/>
    </row>
    <row r="17426" spans="28:31" ht="13" x14ac:dyDescent="0.3">
      <c r="AB17426"/>
      <c r="AC17426"/>
      <c r="AD17426"/>
      <c r="AE17426"/>
    </row>
    <row r="17427" spans="28:31" ht="13" x14ac:dyDescent="0.3">
      <c r="AB17427"/>
      <c r="AC17427"/>
      <c r="AD17427"/>
      <c r="AE17427"/>
    </row>
    <row r="17428" spans="28:31" ht="13" x14ac:dyDescent="0.3">
      <c r="AB17428"/>
      <c r="AC17428"/>
      <c r="AD17428"/>
      <c r="AE17428"/>
    </row>
    <row r="17429" spans="28:31" ht="13" x14ac:dyDescent="0.3">
      <c r="AB17429"/>
      <c r="AC17429"/>
      <c r="AD17429"/>
      <c r="AE17429"/>
    </row>
    <row r="17430" spans="28:31" ht="13" x14ac:dyDescent="0.3">
      <c r="AB17430"/>
      <c r="AC17430"/>
      <c r="AD17430"/>
      <c r="AE17430"/>
    </row>
    <row r="17431" spans="28:31" ht="13" x14ac:dyDescent="0.3">
      <c r="AB17431"/>
      <c r="AC17431"/>
      <c r="AD17431"/>
      <c r="AE17431"/>
    </row>
    <row r="17432" spans="28:31" ht="13" x14ac:dyDescent="0.3">
      <c r="AB17432"/>
      <c r="AC17432"/>
      <c r="AD17432"/>
      <c r="AE17432"/>
    </row>
    <row r="17433" spans="28:31" ht="13" x14ac:dyDescent="0.3">
      <c r="AB17433"/>
      <c r="AC17433"/>
      <c r="AD17433"/>
      <c r="AE17433"/>
    </row>
    <row r="17434" spans="28:31" ht="13" x14ac:dyDescent="0.3">
      <c r="AB17434"/>
      <c r="AC17434"/>
      <c r="AD17434"/>
      <c r="AE17434"/>
    </row>
    <row r="17435" spans="28:31" ht="13" x14ac:dyDescent="0.3">
      <c r="AB17435"/>
      <c r="AC17435"/>
      <c r="AD17435"/>
      <c r="AE17435"/>
    </row>
    <row r="17436" spans="28:31" ht="13" x14ac:dyDescent="0.3">
      <c r="AB17436"/>
      <c r="AC17436"/>
      <c r="AD17436"/>
      <c r="AE17436"/>
    </row>
    <row r="17437" spans="28:31" ht="13" x14ac:dyDescent="0.3">
      <c r="AB17437"/>
      <c r="AC17437"/>
      <c r="AD17437"/>
      <c r="AE17437"/>
    </row>
    <row r="17438" spans="28:31" ht="13" x14ac:dyDescent="0.3">
      <c r="AB17438"/>
      <c r="AC17438"/>
      <c r="AD17438"/>
      <c r="AE17438"/>
    </row>
    <row r="17439" spans="28:31" ht="13" x14ac:dyDescent="0.3">
      <c r="AB17439"/>
      <c r="AC17439"/>
      <c r="AD17439"/>
      <c r="AE17439"/>
    </row>
    <row r="17440" spans="28:31" ht="13" x14ac:dyDescent="0.3">
      <c r="AB17440"/>
      <c r="AC17440"/>
      <c r="AD17440"/>
      <c r="AE17440"/>
    </row>
    <row r="17441" spans="28:31" ht="13" x14ac:dyDescent="0.3">
      <c r="AB17441"/>
      <c r="AC17441"/>
      <c r="AD17441"/>
      <c r="AE17441"/>
    </row>
    <row r="17442" spans="28:31" ht="13" x14ac:dyDescent="0.3">
      <c r="AB17442"/>
      <c r="AC17442"/>
      <c r="AD17442"/>
      <c r="AE17442"/>
    </row>
    <row r="17443" spans="28:31" ht="13" x14ac:dyDescent="0.3">
      <c r="AB17443"/>
      <c r="AC17443"/>
      <c r="AD17443"/>
      <c r="AE17443"/>
    </row>
    <row r="17444" spans="28:31" ht="13" x14ac:dyDescent="0.3">
      <c r="AB17444"/>
      <c r="AC17444"/>
      <c r="AD17444"/>
      <c r="AE17444"/>
    </row>
    <row r="17445" spans="28:31" ht="13" x14ac:dyDescent="0.3">
      <c r="AB17445"/>
      <c r="AC17445"/>
      <c r="AD17445"/>
      <c r="AE17445"/>
    </row>
    <row r="17446" spans="28:31" ht="13" x14ac:dyDescent="0.3">
      <c r="AB17446"/>
      <c r="AC17446"/>
      <c r="AD17446"/>
      <c r="AE17446"/>
    </row>
    <row r="17447" spans="28:31" ht="13" x14ac:dyDescent="0.3">
      <c r="AB17447"/>
      <c r="AC17447"/>
      <c r="AD17447"/>
      <c r="AE17447"/>
    </row>
    <row r="17448" spans="28:31" ht="13" x14ac:dyDescent="0.3">
      <c r="AB17448"/>
      <c r="AC17448"/>
      <c r="AD17448"/>
      <c r="AE17448"/>
    </row>
    <row r="17449" spans="28:31" ht="13" x14ac:dyDescent="0.3">
      <c r="AB17449"/>
      <c r="AC17449"/>
      <c r="AD17449"/>
      <c r="AE17449"/>
    </row>
    <row r="17450" spans="28:31" ht="13" x14ac:dyDescent="0.3">
      <c r="AB17450"/>
      <c r="AC17450"/>
      <c r="AD17450"/>
      <c r="AE17450"/>
    </row>
    <row r="17451" spans="28:31" ht="13" x14ac:dyDescent="0.3">
      <c r="AB17451"/>
      <c r="AC17451"/>
      <c r="AD17451"/>
      <c r="AE17451"/>
    </row>
    <row r="17452" spans="28:31" ht="13" x14ac:dyDescent="0.3">
      <c r="AB17452"/>
      <c r="AC17452"/>
      <c r="AD17452"/>
      <c r="AE17452"/>
    </row>
    <row r="17453" spans="28:31" ht="13" x14ac:dyDescent="0.3">
      <c r="AB17453"/>
      <c r="AC17453"/>
      <c r="AD17453"/>
      <c r="AE17453"/>
    </row>
    <row r="17454" spans="28:31" ht="13" x14ac:dyDescent="0.3">
      <c r="AB17454"/>
      <c r="AC17454"/>
      <c r="AD17454"/>
      <c r="AE17454"/>
    </row>
    <row r="17455" spans="28:31" ht="13" x14ac:dyDescent="0.3">
      <c r="AB17455"/>
      <c r="AC17455"/>
      <c r="AD17455"/>
      <c r="AE17455"/>
    </row>
    <row r="17456" spans="28:31" ht="13" x14ac:dyDescent="0.3">
      <c r="AB17456"/>
      <c r="AC17456"/>
      <c r="AD17456"/>
      <c r="AE17456"/>
    </row>
    <row r="17457" spans="28:31" ht="13" x14ac:dyDescent="0.3">
      <c r="AB17457"/>
      <c r="AC17457"/>
      <c r="AD17457"/>
      <c r="AE17457"/>
    </row>
    <row r="17458" spans="28:31" ht="13" x14ac:dyDescent="0.3">
      <c r="AB17458"/>
      <c r="AC17458"/>
      <c r="AD17458"/>
      <c r="AE17458"/>
    </row>
    <row r="17459" spans="28:31" ht="13" x14ac:dyDescent="0.3">
      <c r="AB17459"/>
      <c r="AC17459"/>
      <c r="AD17459"/>
      <c r="AE17459"/>
    </row>
    <row r="17460" spans="28:31" ht="13" x14ac:dyDescent="0.3">
      <c r="AB17460"/>
      <c r="AC17460"/>
      <c r="AD17460"/>
      <c r="AE17460"/>
    </row>
    <row r="17461" spans="28:31" ht="13" x14ac:dyDescent="0.3">
      <c r="AB17461"/>
      <c r="AC17461"/>
      <c r="AD17461"/>
      <c r="AE17461"/>
    </row>
    <row r="17462" spans="28:31" ht="13" x14ac:dyDescent="0.3">
      <c r="AB17462"/>
      <c r="AC17462"/>
      <c r="AD17462"/>
      <c r="AE17462"/>
    </row>
    <row r="17463" spans="28:31" ht="13" x14ac:dyDescent="0.3">
      <c r="AB17463"/>
      <c r="AC17463"/>
      <c r="AD17463"/>
      <c r="AE17463"/>
    </row>
    <row r="17464" spans="28:31" ht="13" x14ac:dyDescent="0.3">
      <c r="AB17464"/>
      <c r="AC17464"/>
      <c r="AD17464"/>
      <c r="AE17464"/>
    </row>
    <row r="17465" spans="28:31" ht="13" x14ac:dyDescent="0.3">
      <c r="AB17465"/>
      <c r="AC17465"/>
      <c r="AD17465"/>
      <c r="AE17465"/>
    </row>
    <row r="17466" spans="28:31" ht="13" x14ac:dyDescent="0.3">
      <c r="AB17466"/>
      <c r="AC17466"/>
      <c r="AD17466"/>
      <c r="AE17466"/>
    </row>
    <row r="17467" spans="28:31" ht="13" x14ac:dyDescent="0.3">
      <c r="AB17467"/>
      <c r="AC17467"/>
      <c r="AD17467"/>
      <c r="AE17467"/>
    </row>
    <row r="17468" spans="28:31" ht="13" x14ac:dyDescent="0.3">
      <c r="AB17468"/>
      <c r="AC17468"/>
      <c r="AD17468"/>
      <c r="AE17468"/>
    </row>
    <row r="17469" spans="28:31" ht="13" x14ac:dyDescent="0.3">
      <c r="AB17469"/>
      <c r="AC17469"/>
      <c r="AD17469"/>
      <c r="AE17469"/>
    </row>
    <row r="17470" spans="28:31" ht="13" x14ac:dyDescent="0.3">
      <c r="AB17470"/>
      <c r="AC17470"/>
      <c r="AD17470"/>
      <c r="AE17470"/>
    </row>
    <row r="17471" spans="28:31" ht="13" x14ac:dyDescent="0.3">
      <c r="AB17471"/>
      <c r="AC17471"/>
      <c r="AD17471"/>
      <c r="AE17471"/>
    </row>
    <row r="17472" spans="28:31" ht="13" x14ac:dyDescent="0.3">
      <c r="AB17472"/>
      <c r="AC17472"/>
      <c r="AD17472"/>
      <c r="AE17472"/>
    </row>
    <row r="17473" spans="28:31" ht="13" x14ac:dyDescent="0.3">
      <c r="AB17473"/>
      <c r="AC17473"/>
      <c r="AD17473"/>
      <c r="AE17473"/>
    </row>
    <row r="17474" spans="28:31" ht="13" x14ac:dyDescent="0.3">
      <c r="AB17474"/>
      <c r="AC17474"/>
      <c r="AD17474"/>
      <c r="AE17474"/>
    </row>
    <row r="17475" spans="28:31" ht="13" x14ac:dyDescent="0.3">
      <c r="AB17475"/>
      <c r="AC17475"/>
      <c r="AD17475"/>
      <c r="AE17475"/>
    </row>
    <row r="17476" spans="28:31" ht="13" x14ac:dyDescent="0.3">
      <c r="AB17476"/>
      <c r="AC17476"/>
      <c r="AD17476"/>
      <c r="AE17476"/>
    </row>
    <row r="17477" spans="28:31" ht="13" x14ac:dyDescent="0.3">
      <c r="AB17477"/>
      <c r="AC17477"/>
      <c r="AD17477"/>
      <c r="AE17477"/>
    </row>
    <row r="17478" spans="28:31" ht="13" x14ac:dyDescent="0.3">
      <c r="AB17478"/>
      <c r="AC17478"/>
      <c r="AD17478"/>
      <c r="AE17478"/>
    </row>
    <row r="17479" spans="28:31" ht="13" x14ac:dyDescent="0.3">
      <c r="AB17479"/>
      <c r="AC17479"/>
      <c r="AD17479"/>
      <c r="AE17479"/>
    </row>
    <row r="17480" spans="28:31" ht="13" x14ac:dyDescent="0.3">
      <c r="AB17480"/>
      <c r="AC17480"/>
      <c r="AD17480"/>
      <c r="AE17480"/>
    </row>
    <row r="17481" spans="28:31" ht="13" x14ac:dyDescent="0.3">
      <c r="AB17481"/>
      <c r="AC17481"/>
      <c r="AD17481"/>
      <c r="AE17481"/>
    </row>
    <row r="17482" spans="28:31" ht="13" x14ac:dyDescent="0.3">
      <c r="AB17482"/>
      <c r="AC17482"/>
      <c r="AD17482"/>
      <c r="AE17482"/>
    </row>
    <row r="17483" spans="28:31" ht="13" x14ac:dyDescent="0.3">
      <c r="AB17483"/>
      <c r="AC17483"/>
      <c r="AD17483"/>
      <c r="AE17483"/>
    </row>
    <row r="17484" spans="28:31" ht="13" x14ac:dyDescent="0.3">
      <c r="AB17484"/>
      <c r="AC17484"/>
      <c r="AD17484"/>
      <c r="AE17484"/>
    </row>
    <row r="17485" spans="28:31" ht="13" x14ac:dyDescent="0.3">
      <c r="AB17485"/>
      <c r="AC17485"/>
      <c r="AD17485"/>
      <c r="AE17485"/>
    </row>
    <row r="17486" spans="28:31" ht="13" x14ac:dyDescent="0.3">
      <c r="AB17486"/>
      <c r="AC17486"/>
      <c r="AD17486"/>
      <c r="AE17486"/>
    </row>
    <row r="17487" spans="28:31" ht="13" x14ac:dyDescent="0.3">
      <c r="AB17487"/>
      <c r="AC17487"/>
      <c r="AD17487"/>
      <c r="AE17487"/>
    </row>
    <row r="17488" spans="28:31" ht="13" x14ac:dyDescent="0.3">
      <c r="AB17488"/>
      <c r="AC17488"/>
      <c r="AD17488"/>
      <c r="AE17488"/>
    </row>
    <row r="17489" spans="28:31" ht="13" x14ac:dyDescent="0.3">
      <c r="AB17489"/>
      <c r="AC17489"/>
      <c r="AD17489"/>
      <c r="AE17489"/>
    </row>
    <row r="17490" spans="28:31" ht="13" x14ac:dyDescent="0.3">
      <c r="AB17490"/>
      <c r="AC17490"/>
      <c r="AD17490"/>
      <c r="AE17490"/>
    </row>
    <row r="17491" spans="28:31" ht="13" x14ac:dyDescent="0.3">
      <c r="AB17491"/>
      <c r="AC17491"/>
      <c r="AD17491"/>
      <c r="AE17491"/>
    </row>
    <row r="17492" spans="28:31" ht="13" x14ac:dyDescent="0.3">
      <c r="AB17492"/>
      <c r="AC17492"/>
      <c r="AD17492"/>
      <c r="AE17492"/>
    </row>
    <row r="17493" spans="28:31" ht="13" x14ac:dyDescent="0.3">
      <c r="AB17493"/>
      <c r="AC17493"/>
      <c r="AD17493"/>
      <c r="AE17493"/>
    </row>
    <row r="17494" spans="28:31" ht="13" x14ac:dyDescent="0.3">
      <c r="AB17494"/>
      <c r="AC17494"/>
      <c r="AD17494"/>
      <c r="AE17494"/>
    </row>
    <row r="17495" spans="28:31" ht="13" x14ac:dyDescent="0.3">
      <c r="AB17495"/>
      <c r="AC17495"/>
      <c r="AD17495"/>
      <c r="AE17495"/>
    </row>
    <row r="17496" spans="28:31" ht="13" x14ac:dyDescent="0.3">
      <c r="AB17496"/>
      <c r="AC17496"/>
      <c r="AD17496"/>
      <c r="AE17496"/>
    </row>
    <row r="17497" spans="28:31" ht="13" x14ac:dyDescent="0.3">
      <c r="AB17497"/>
      <c r="AC17497"/>
      <c r="AD17497"/>
      <c r="AE17497"/>
    </row>
    <row r="17498" spans="28:31" ht="13" x14ac:dyDescent="0.3">
      <c r="AB17498"/>
      <c r="AC17498"/>
      <c r="AD17498"/>
      <c r="AE17498"/>
    </row>
    <row r="17499" spans="28:31" ht="13" x14ac:dyDescent="0.3">
      <c r="AB17499"/>
      <c r="AC17499"/>
      <c r="AD17499"/>
      <c r="AE17499"/>
    </row>
    <row r="17500" spans="28:31" ht="13" x14ac:dyDescent="0.3">
      <c r="AB17500"/>
      <c r="AC17500"/>
      <c r="AD17500"/>
      <c r="AE17500"/>
    </row>
    <row r="17501" spans="28:31" ht="13" x14ac:dyDescent="0.3">
      <c r="AB17501"/>
      <c r="AC17501"/>
      <c r="AD17501"/>
      <c r="AE17501"/>
    </row>
    <row r="17502" spans="28:31" ht="13" x14ac:dyDescent="0.3">
      <c r="AB17502"/>
      <c r="AC17502"/>
      <c r="AD17502"/>
      <c r="AE17502"/>
    </row>
    <row r="17503" spans="28:31" ht="13" x14ac:dyDescent="0.3">
      <c r="AB17503"/>
      <c r="AC17503"/>
      <c r="AD17503"/>
      <c r="AE17503"/>
    </row>
    <row r="17504" spans="28:31" ht="13" x14ac:dyDescent="0.3">
      <c r="AB17504"/>
      <c r="AC17504"/>
      <c r="AD17504"/>
      <c r="AE17504"/>
    </row>
    <row r="17505" spans="28:31" ht="13" x14ac:dyDescent="0.3">
      <c r="AB17505"/>
      <c r="AC17505"/>
      <c r="AD17505"/>
      <c r="AE17505"/>
    </row>
    <row r="17506" spans="28:31" ht="13" x14ac:dyDescent="0.3">
      <c r="AB17506"/>
      <c r="AC17506"/>
      <c r="AD17506"/>
      <c r="AE17506"/>
    </row>
    <row r="17507" spans="28:31" ht="13" x14ac:dyDescent="0.3">
      <c r="AB17507"/>
      <c r="AC17507"/>
      <c r="AD17507"/>
      <c r="AE17507"/>
    </row>
    <row r="17508" spans="28:31" ht="13" x14ac:dyDescent="0.3">
      <c r="AB17508"/>
      <c r="AC17508"/>
      <c r="AD17508"/>
      <c r="AE17508"/>
    </row>
    <row r="17509" spans="28:31" ht="13" x14ac:dyDescent="0.3">
      <c r="AB17509"/>
      <c r="AC17509"/>
      <c r="AD17509"/>
      <c r="AE17509"/>
    </row>
    <row r="17510" spans="28:31" ht="13" x14ac:dyDescent="0.3">
      <c r="AB17510"/>
      <c r="AC17510"/>
      <c r="AD17510"/>
      <c r="AE17510"/>
    </row>
    <row r="17511" spans="28:31" ht="13" x14ac:dyDescent="0.3">
      <c r="AB17511"/>
      <c r="AC17511"/>
      <c r="AD17511"/>
      <c r="AE17511"/>
    </row>
    <row r="17512" spans="28:31" ht="13" x14ac:dyDescent="0.3">
      <c r="AB17512"/>
      <c r="AC17512"/>
      <c r="AD17512"/>
      <c r="AE17512"/>
    </row>
    <row r="17513" spans="28:31" ht="13" x14ac:dyDescent="0.3">
      <c r="AB17513"/>
      <c r="AC17513"/>
      <c r="AD17513"/>
      <c r="AE17513"/>
    </row>
    <row r="17514" spans="28:31" ht="13" x14ac:dyDescent="0.3">
      <c r="AB17514"/>
      <c r="AC17514"/>
      <c r="AD17514"/>
      <c r="AE17514"/>
    </row>
    <row r="17515" spans="28:31" ht="13" x14ac:dyDescent="0.3">
      <c r="AB17515"/>
      <c r="AC17515"/>
      <c r="AD17515"/>
      <c r="AE17515"/>
    </row>
    <row r="17516" spans="28:31" ht="13" x14ac:dyDescent="0.3">
      <c r="AB17516"/>
      <c r="AC17516"/>
      <c r="AD17516"/>
      <c r="AE17516"/>
    </row>
    <row r="17517" spans="28:31" ht="13" x14ac:dyDescent="0.3">
      <c r="AB17517"/>
      <c r="AC17517"/>
      <c r="AD17517"/>
      <c r="AE17517"/>
    </row>
    <row r="17518" spans="28:31" ht="13" x14ac:dyDescent="0.3">
      <c r="AB17518"/>
      <c r="AC17518"/>
      <c r="AD17518"/>
      <c r="AE17518"/>
    </row>
    <row r="17519" spans="28:31" ht="13" x14ac:dyDescent="0.3">
      <c r="AB17519"/>
      <c r="AC17519"/>
      <c r="AD17519"/>
      <c r="AE17519"/>
    </row>
    <row r="17520" spans="28:31" ht="13" x14ac:dyDescent="0.3">
      <c r="AB17520"/>
      <c r="AC17520"/>
      <c r="AD17520"/>
      <c r="AE17520"/>
    </row>
    <row r="17521" spans="28:31" ht="13" x14ac:dyDescent="0.3">
      <c r="AB17521"/>
      <c r="AC17521"/>
      <c r="AD17521"/>
      <c r="AE17521"/>
    </row>
    <row r="17522" spans="28:31" ht="13" x14ac:dyDescent="0.3">
      <c r="AB17522"/>
      <c r="AC17522"/>
      <c r="AD17522"/>
      <c r="AE17522"/>
    </row>
    <row r="17523" spans="28:31" ht="13" x14ac:dyDescent="0.3">
      <c r="AB17523"/>
      <c r="AC17523"/>
      <c r="AD17523"/>
      <c r="AE17523"/>
    </row>
    <row r="17524" spans="28:31" ht="13" x14ac:dyDescent="0.3">
      <c r="AB17524"/>
      <c r="AC17524"/>
      <c r="AD17524"/>
      <c r="AE17524"/>
    </row>
    <row r="17525" spans="28:31" ht="13" x14ac:dyDescent="0.3">
      <c r="AB17525"/>
      <c r="AC17525"/>
      <c r="AD17525"/>
      <c r="AE17525"/>
    </row>
    <row r="17526" spans="28:31" ht="13" x14ac:dyDescent="0.3">
      <c r="AB17526"/>
      <c r="AC17526"/>
      <c r="AD17526"/>
      <c r="AE17526"/>
    </row>
    <row r="17527" spans="28:31" ht="13" x14ac:dyDescent="0.3">
      <c r="AB17527"/>
      <c r="AC17527"/>
      <c r="AD17527"/>
      <c r="AE17527"/>
    </row>
    <row r="17528" spans="28:31" ht="13" x14ac:dyDescent="0.3">
      <c r="AB17528"/>
      <c r="AC17528"/>
      <c r="AD17528"/>
      <c r="AE17528"/>
    </row>
    <row r="17529" spans="28:31" ht="13" x14ac:dyDescent="0.3">
      <c r="AB17529"/>
      <c r="AC17529"/>
      <c r="AD17529"/>
      <c r="AE17529"/>
    </row>
    <row r="17530" spans="28:31" ht="13" x14ac:dyDescent="0.3">
      <c r="AB17530"/>
      <c r="AC17530"/>
      <c r="AD17530"/>
      <c r="AE17530"/>
    </row>
    <row r="17531" spans="28:31" ht="13" x14ac:dyDescent="0.3">
      <c r="AB17531"/>
      <c r="AC17531"/>
      <c r="AD17531"/>
      <c r="AE17531"/>
    </row>
    <row r="17532" spans="28:31" ht="13" x14ac:dyDescent="0.3">
      <c r="AB17532"/>
      <c r="AC17532"/>
      <c r="AD17532"/>
      <c r="AE17532"/>
    </row>
    <row r="17533" spans="28:31" ht="13" x14ac:dyDescent="0.3">
      <c r="AB17533"/>
      <c r="AC17533"/>
      <c r="AD17533"/>
      <c r="AE17533"/>
    </row>
    <row r="17534" spans="28:31" ht="13" x14ac:dyDescent="0.3">
      <c r="AB17534"/>
      <c r="AC17534"/>
      <c r="AD17534"/>
      <c r="AE17534"/>
    </row>
    <row r="17535" spans="28:31" ht="13" x14ac:dyDescent="0.3">
      <c r="AB17535"/>
      <c r="AC17535"/>
      <c r="AD17535"/>
      <c r="AE17535"/>
    </row>
    <row r="17536" spans="28:31" ht="13" x14ac:dyDescent="0.3">
      <c r="AB17536"/>
      <c r="AC17536"/>
      <c r="AD17536"/>
      <c r="AE17536"/>
    </row>
    <row r="17537" spans="28:31" ht="13" x14ac:dyDescent="0.3">
      <c r="AB17537"/>
      <c r="AC17537"/>
      <c r="AD17537"/>
      <c r="AE17537"/>
    </row>
    <row r="17538" spans="28:31" ht="13" x14ac:dyDescent="0.3">
      <c r="AB17538"/>
      <c r="AC17538"/>
      <c r="AD17538"/>
      <c r="AE17538"/>
    </row>
    <row r="17539" spans="28:31" ht="13" x14ac:dyDescent="0.3">
      <c r="AB17539"/>
      <c r="AC17539"/>
      <c r="AD17539"/>
      <c r="AE17539"/>
    </row>
    <row r="17540" spans="28:31" ht="13" x14ac:dyDescent="0.3">
      <c r="AB17540"/>
      <c r="AC17540"/>
      <c r="AD17540"/>
      <c r="AE17540"/>
    </row>
    <row r="17541" spans="28:31" ht="13" x14ac:dyDescent="0.3">
      <c r="AB17541"/>
      <c r="AC17541"/>
      <c r="AD17541"/>
      <c r="AE17541"/>
    </row>
    <row r="17542" spans="28:31" ht="13" x14ac:dyDescent="0.3">
      <c r="AB17542"/>
      <c r="AC17542"/>
      <c r="AD17542"/>
      <c r="AE17542"/>
    </row>
    <row r="17543" spans="28:31" ht="13" x14ac:dyDescent="0.3">
      <c r="AB17543"/>
      <c r="AC17543"/>
      <c r="AD17543"/>
      <c r="AE17543"/>
    </row>
    <row r="17544" spans="28:31" ht="13" x14ac:dyDescent="0.3">
      <c r="AB17544"/>
      <c r="AC17544"/>
      <c r="AD17544"/>
      <c r="AE17544"/>
    </row>
    <row r="17545" spans="28:31" ht="13" x14ac:dyDescent="0.3">
      <c r="AB17545"/>
      <c r="AC17545"/>
      <c r="AD17545"/>
      <c r="AE17545"/>
    </row>
    <row r="17546" spans="28:31" ht="13" x14ac:dyDescent="0.3">
      <c r="AB17546"/>
      <c r="AC17546"/>
      <c r="AD17546"/>
      <c r="AE17546"/>
    </row>
    <row r="17547" spans="28:31" ht="13" x14ac:dyDescent="0.3">
      <c r="AB17547"/>
      <c r="AC17547"/>
      <c r="AD17547"/>
      <c r="AE17547"/>
    </row>
    <row r="17548" spans="28:31" ht="13" x14ac:dyDescent="0.3">
      <c r="AB17548"/>
      <c r="AC17548"/>
      <c r="AD17548"/>
      <c r="AE17548"/>
    </row>
    <row r="17549" spans="28:31" ht="13" x14ac:dyDescent="0.3">
      <c r="AB17549"/>
      <c r="AC17549"/>
      <c r="AD17549"/>
      <c r="AE17549"/>
    </row>
    <row r="17550" spans="28:31" ht="13" x14ac:dyDescent="0.3">
      <c r="AB17550"/>
      <c r="AC17550"/>
      <c r="AD17550"/>
      <c r="AE17550"/>
    </row>
    <row r="17551" spans="28:31" ht="13" x14ac:dyDescent="0.3">
      <c r="AB17551"/>
      <c r="AC17551"/>
      <c r="AD17551"/>
      <c r="AE17551"/>
    </row>
    <row r="17552" spans="28:31" ht="13" x14ac:dyDescent="0.3">
      <c r="AB17552"/>
      <c r="AC17552"/>
      <c r="AD17552"/>
      <c r="AE17552"/>
    </row>
    <row r="17553" spans="28:31" ht="13" x14ac:dyDescent="0.3">
      <c r="AB17553"/>
      <c r="AC17553"/>
      <c r="AD17553"/>
      <c r="AE17553"/>
    </row>
    <row r="17554" spans="28:31" ht="13" x14ac:dyDescent="0.3">
      <c r="AB17554"/>
      <c r="AC17554"/>
      <c r="AD17554"/>
      <c r="AE17554"/>
    </row>
    <row r="17555" spans="28:31" ht="13" x14ac:dyDescent="0.3">
      <c r="AB17555"/>
      <c r="AC17555"/>
      <c r="AD17555"/>
      <c r="AE17555"/>
    </row>
    <row r="17556" spans="28:31" ht="13" x14ac:dyDescent="0.3">
      <c r="AB17556"/>
      <c r="AC17556"/>
      <c r="AD17556"/>
      <c r="AE17556"/>
    </row>
    <row r="17557" spans="28:31" ht="13" x14ac:dyDescent="0.3">
      <c r="AB17557"/>
      <c r="AC17557"/>
      <c r="AD17557"/>
      <c r="AE17557"/>
    </row>
    <row r="17558" spans="28:31" ht="13" x14ac:dyDescent="0.3">
      <c r="AB17558"/>
      <c r="AC17558"/>
      <c r="AD17558"/>
      <c r="AE17558"/>
    </row>
    <row r="17559" spans="28:31" ht="13" x14ac:dyDescent="0.3">
      <c r="AB17559"/>
      <c r="AC17559"/>
      <c r="AD17559"/>
      <c r="AE17559"/>
    </row>
    <row r="17560" spans="28:31" ht="13" x14ac:dyDescent="0.3">
      <c r="AB17560"/>
      <c r="AC17560"/>
      <c r="AD17560"/>
      <c r="AE17560"/>
    </row>
    <row r="17561" spans="28:31" ht="13" x14ac:dyDescent="0.3">
      <c r="AB17561"/>
      <c r="AC17561"/>
      <c r="AD17561"/>
      <c r="AE17561"/>
    </row>
    <row r="17562" spans="28:31" ht="13" x14ac:dyDescent="0.3">
      <c r="AB17562"/>
      <c r="AC17562"/>
      <c r="AD17562"/>
      <c r="AE17562"/>
    </row>
    <row r="17563" spans="28:31" ht="13" x14ac:dyDescent="0.3">
      <c r="AB17563"/>
      <c r="AC17563"/>
      <c r="AD17563"/>
      <c r="AE17563"/>
    </row>
    <row r="17564" spans="28:31" ht="13" x14ac:dyDescent="0.3">
      <c r="AB17564"/>
      <c r="AC17564"/>
      <c r="AD17564"/>
      <c r="AE17564"/>
    </row>
    <row r="17565" spans="28:31" ht="13" x14ac:dyDescent="0.3">
      <c r="AB17565"/>
      <c r="AC17565"/>
      <c r="AD17565"/>
      <c r="AE17565"/>
    </row>
    <row r="17566" spans="28:31" ht="13" x14ac:dyDescent="0.3">
      <c r="AB17566"/>
      <c r="AC17566"/>
      <c r="AD17566"/>
      <c r="AE17566"/>
    </row>
    <row r="17567" spans="28:31" ht="13" x14ac:dyDescent="0.3">
      <c r="AB17567"/>
      <c r="AC17567"/>
      <c r="AD17567"/>
      <c r="AE17567"/>
    </row>
    <row r="17568" spans="28:31" ht="13" x14ac:dyDescent="0.3">
      <c r="AB17568"/>
      <c r="AC17568"/>
      <c r="AD17568"/>
      <c r="AE17568"/>
    </row>
    <row r="17569" spans="28:31" ht="13" x14ac:dyDescent="0.3">
      <c r="AB17569"/>
      <c r="AC17569"/>
      <c r="AD17569"/>
      <c r="AE17569"/>
    </row>
    <row r="17570" spans="28:31" ht="13" x14ac:dyDescent="0.3">
      <c r="AB17570"/>
      <c r="AC17570"/>
      <c r="AD17570"/>
      <c r="AE17570"/>
    </row>
    <row r="17571" spans="28:31" ht="13" x14ac:dyDescent="0.3">
      <c r="AB17571"/>
      <c r="AC17571"/>
      <c r="AD17571"/>
      <c r="AE17571"/>
    </row>
    <row r="17572" spans="28:31" ht="13" x14ac:dyDescent="0.3">
      <c r="AB17572"/>
      <c r="AC17572"/>
      <c r="AD17572"/>
      <c r="AE17572"/>
    </row>
    <row r="17573" spans="28:31" ht="13" x14ac:dyDescent="0.3">
      <c r="AB17573"/>
      <c r="AC17573"/>
      <c r="AD17573"/>
      <c r="AE17573"/>
    </row>
    <row r="17574" spans="28:31" ht="13" x14ac:dyDescent="0.3">
      <c r="AB17574"/>
      <c r="AC17574"/>
      <c r="AD17574"/>
      <c r="AE17574"/>
    </row>
    <row r="17575" spans="28:31" ht="13" x14ac:dyDescent="0.3">
      <c r="AB17575"/>
      <c r="AC17575"/>
      <c r="AD17575"/>
      <c r="AE17575"/>
    </row>
    <row r="17576" spans="28:31" ht="13" x14ac:dyDescent="0.3">
      <c r="AB17576"/>
      <c r="AC17576"/>
      <c r="AD17576"/>
      <c r="AE17576"/>
    </row>
    <row r="17577" spans="28:31" ht="13" x14ac:dyDescent="0.3">
      <c r="AB17577"/>
      <c r="AC17577"/>
      <c r="AD17577"/>
      <c r="AE17577"/>
    </row>
    <row r="17578" spans="28:31" ht="13" x14ac:dyDescent="0.3">
      <c r="AB17578"/>
      <c r="AC17578"/>
      <c r="AD17578"/>
      <c r="AE17578"/>
    </row>
    <row r="17579" spans="28:31" ht="13" x14ac:dyDescent="0.3">
      <c r="AB17579"/>
      <c r="AC17579"/>
      <c r="AD17579"/>
      <c r="AE17579"/>
    </row>
    <row r="17580" spans="28:31" ht="13" x14ac:dyDescent="0.3">
      <c r="AB17580"/>
      <c r="AC17580"/>
      <c r="AD17580"/>
      <c r="AE17580"/>
    </row>
    <row r="17581" spans="28:31" ht="13" x14ac:dyDescent="0.3">
      <c r="AB17581"/>
      <c r="AC17581"/>
      <c r="AD17581"/>
      <c r="AE17581"/>
    </row>
    <row r="17582" spans="28:31" ht="13" x14ac:dyDescent="0.3">
      <c r="AB17582"/>
      <c r="AC17582"/>
      <c r="AD17582"/>
      <c r="AE17582"/>
    </row>
    <row r="17583" spans="28:31" ht="13" x14ac:dyDescent="0.3">
      <c r="AB17583"/>
      <c r="AC17583"/>
      <c r="AD17583"/>
      <c r="AE17583"/>
    </row>
    <row r="17584" spans="28:31" ht="13" x14ac:dyDescent="0.3">
      <c r="AB17584"/>
      <c r="AC17584"/>
      <c r="AD17584"/>
      <c r="AE17584"/>
    </row>
    <row r="17585" spans="28:31" ht="13" x14ac:dyDescent="0.3">
      <c r="AB17585"/>
      <c r="AC17585"/>
      <c r="AD17585"/>
      <c r="AE17585"/>
    </row>
    <row r="17586" spans="28:31" ht="13" x14ac:dyDescent="0.3">
      <c r="AB17586"/>
      <c r="AC17586"/>
      <c r="AD17586"/>
      <c r="AE17586"/>
    </row>
    <row r="17587" spans="28:31" ht="13" x14ac:dyDescent="0.3">
      <c r="AB17587"/>
      <c r="AC17587"/>
      <c r="AD17587"/>
      <c r="AE17587"/>
    </row>
    <row r="17588" spans="28:31" ht="13" x14ac:dyDescent="0.3">
      <c r="AB17588"/>
      <c r="AC17588"/>
      <c r="AD17588"/>
      <c r="AE17588"/>
    </row>
    <row r="17589" spans="28:31" ht="13" x14ac:dyDescent="0.3">
      <c r="AB17589"/>
      <c r="AC17589"/>
      <c r="AD17589"/>
      <c r="AE17589"/>
    </row>
    <row r="17590" spans="28:31" ht="13" x14ac:dyDescent="0.3">
      <c r="AB17590"/>
      <c r="AC17590"/>
      <c r="AD17590"/>
      <c r="AE17590"/>
    </row>
    <row r="17591" spans="28:31" ht="13" x14ac:dyDescent="0.3">
      <c r="AB17591"/>
      <c r="AC17591"/>
      <c r="AD17591"/>
      <c r="AE17591"/>
    </row>
    <row r="17592" spans="28:31" ht="13" x14ac:dyDescent="0.3">
      <c r="AB17592"/>
      <c r="AC17592"/>
      <c r="AD17592"/>
      <c r="AE17592"/>
    </row>
    <row r="17593" spans="28:31" ht="13" x14ac:dyDescent="0.3">
      <c r="AB17593"/>
      <c r="AC17593"/>
      <c r="AD17593"/>
      <c r="AE17593"/>
    </row>
    <row r="17594" spans="28:31" ht="13" x14ac:dyDescent="0.3">
      <c r="AB17594"/>
      <c r="AC17594"/>
      <c r="AD17594"/>
      <c r="AE17594"/>
    </row>
    <row r="17595" spans="28:31" ht="13" x14ac:dyDescent="0.3">
      <c r="AB17595"/>
      <c r="AC17595"/>
      <c r="AD17595"/>
      <c r="AE17595"/>
    </row>
    <row r="17596" spans="28:31" ht="13" x14ac:dyDescent="0.3">
      <c r="AB17596"/>
      <c r="AC17596"/>
      <c r="AD17596"/>
      <c r="AE17596"/>
    </row>
    <row r="17597" spans="28:31" ht="13" x14ac:dyDescent="0.3">
      <c r="AB17597"/>
      <c r="AC17597"/>
      <c r="AD17597"/>
      <c r="AE17597"/>
    </row>
    <row r="17598" spans="28:31" ht="13" x14ac:dyDescent="0.3">
      <c r="AB17598"/>
      <c r="AC17598"/>
      <c r="AD17598"/>
      <c r="AE17598"/>
    </row>
    <row r="17599" spans="28:31" ht="13" x14ac:dyDescent="0.3">
      <c r="AB17599"/>
      <c r="AC17599"/>
      <c r="AD17599"/>
      <c r="AE17599"/>
    </row>
    <row r="17600" spans="28:31" ht="13" x14ac:dyDescent="0.3">
      <c r="AB17600"/>
      <c r="AC17600"/>
      <c r="AD17600"/>
      <c r="AE17600"/>
    </row>
    <row r="17601" spans="28:31" ht="13" x14ac:dyDescent="0.3">
      <c r="AB17601"/>
      <c r="AC17601"/>
      <c r="AD17601"/>
      <c r="AE17601"/>
    </row>
    <row r="17602" spans="28:31" ht="13" x14ac:dyDescent="0.3">
      <c r="AB17602"/>
      <c r="AC17602"/>
      <c r="AD17602"/>
      <c r="AE17602"/>
    </row>
    <row r="17603" spans="28:31" ht="13" x14ac:dyDescent="0.3">
      <c r="AB17603"/>
      <c r="AC17603"/>
      <c r="AD17603"/>
      <c r="AE17603"/>
    </row>
    <row r="17604" spans="28:31" ht="13" x14ac:dyDescent="0.3">
      <c r="AB17604"/>
      <c r="AC17604"/>
      <c r="AD17604"/>
      <c r="AE17604"/>
    </row>
    <row r="17605" spans="28:31" ht="13" x14ac:dyDescent="0.3">
      <c r="AB17605"/>
      <c r="AC17605"/>
      <c r="AD17605"/>
      <c r="AE17605"/>
    </row>
    <row r="17606" spans="28:31" ht="13" x14ac:dyDescent="0.3">
      <c r="AB17606"/>
      <c r="AC17606"/>
      <c r="AD17606"/>
      <c r="AE17606"/>
    </row>
    <row r="17607" spans="28:31" ht="13" x14ac:dyDescent="0.3">
      <c r="AB17607"/>
      <c r="AC17607"/>
      <c r="AD17607"/>
      <c r="AE17607"/>
    </row>
    <row r="17608" spans="28:31" ht="13" x14ac:dyDescent="0.3">
      <c r="AB17608"/>
      <c r="AC17608"/>
      <c r="AD17608"/>
      <c r="AE17608"/>
    </row>
    <row r="17609" spans="28:31" ht="13" x14ac:dyDescent="0.3">
      <c r="AB17609"/>
      <c r="AC17609"/>
      <c r="AD17609"/>
      <c r="AE17609"/>
    </row>
    <row r="17610" spans="28:31" ht="13" x14ac:dyDescent="0.3">
      <c r="AB17610"/>
      <c r="AC17610"/>
      <c r="AD17610"/>
      <c r="AE17610"/>
    </row>
    <row r="17611" spans="28:31" ht="13" x14ac:dyDescent="0.3">
      <c r="AB17611"/>
      <c r="AC17611"/>
      <c r="AD17611"/>
      <c r="AE17611"/>
    </row>
    <row r="17612" spans="28:31" ht="13" x14ac:dyDescent="0.3">
      <c r="AB17612"/>
      <c r="AC17612"/>
      <c r="AD17612"/>
      <c r="AE17612"/>
    </row>
    <row r="17613" spans="28:31" ht="13" x14ac:dyDescent="0.3">
      <c r="AB17613"/>
      <c r="AC17613"/>
      <c r="AD17613"/>
      <c r="AE17613"/>
    </row>
    <row r="17614" spans="28:31" ht="13" x14ac:dyDescent="0.3">
      <c r="AB17614"/>
      <c r="AC17614"/>
      <c r="AD17614"/>
      <c r="AE17614"/>
    </row>
    <row r="17615" spans="28:31" ht="13" x14ac:dyDescent="0.3">
      <c r="AB17615"/>
      <c r="AC17615"/>
      <c r="AD17615"/>
      <c r="AE17615"/>
    </row>
    <row r="17616" spans="28:31" ht="13" x14ac:dyDescent="0.3">
      <c r="AB17616"/>
      <c r="AC17616"/>
      <c r="AD17616"/>
      <c r="AE17616"/>
    </row>
    <row r="17617" spans="28:31" ht="13" x14ac:dyDescent="0.3">
      <c r="AB17617"/>
      <c r="AC17617"/>
      <c r="AD17617"/>
      <c r="AE17617"/>
    </row>
    <row r="17618" spans="28:31" ht="13" x14ac:dyDescent="0.3">
      <c r="AB17618"/>
      <c r="AC17618"/>
      <c r="AD17618"/>
      <c r="AE17618"/>
    </row>
    <row r="17619" spans="28:31" ht="13" x14ac:dyDescent="0.3">
      <c r="AB17619"/>
      <c r="AC17619"/>
      <c r="AD17619"/>
      <c r="AE17619"/>
    </row>
    <row r="17620" spans="28:31" ht="13" x14ac:dyDescent="0.3">
      <c r="AB17620"/>
      <c r="AC17620"/>
      <c r="AD17620"/>
      <c r="AE17620"/>
    </row>
    <row r="17621" spans="28:31" ht="13" x14ac:dyDescent="0.3">
      <c r="AB17621"/>
      <c r="AC17621"/>
      <c r="AD17621"/>
      <c r="AE17621"/>
    </row>
    <row r="17622" spans="28:31" ht="13" x14ac:dyDescent="0.3">
      <c r="AB17622"/>
      <c r="AC17622"/>
      <c r="AD17622"/>
      <c r="AE17622"/>
    </row>
    <row r="17623" spans="28:31" ht="13" x14ac:dyDescent="0.3">
      <c r="AB17623"/>
      <c r="AC17623"/>
      <c r="AD17623"/>
      <c r="AE17623"/>
    </row>
    <row r="17624" spans="28:31" ht="13" x14ac:dyDescent="0.3">
      <c r="AB17624"/>
      <c r="AC17624"/>
      <c r="AD17624"/>
      <c r="AE17624"/>
    </row>
    <row r="17625" spans="28:31" ht="13" x14ac:dyDescent="0.3">
      <c r="AB17625"/>
      <c r="AC17625"/>
      <c r="AD17625"/>
      <c r="AE17625"/>
    </row>
    <row r="17626" spans="28:31" ht="13" x14ac:dyDescent="0.3">
      <c r="AB17626"/>
      <c r="AC17626"/>
      <c r="AD17626"/>
      <c r="AE17626"/>
    </row>
    <row r="17627" spans="28:31" ht="13" x14ac:dyDescent="0.3">
      <c r="AB17627"/>
      <c r="AC17627"/>
      <c r="AD17627"/>
      <c r="AE17627"/>
    </row>
    <row r="17628" spans="28:31" ht="13" x14ac:dyDescent="0.3">
      <c r="AB17628"/>
      <c r="AC17628"/>
      <c r="AD17628"/>
      <c r="AE17628"/>
    </row>
    <row r="17629" spans="28:31" ht="13" x14ac:dyDescent="0.3">
      <c r="AB17629"/>
      <c r="AC17629"/>
      <c r="AD17629"/>
      <c r="AE17629"/>
    </row>
    <row r="17630" spans="28:31" ht="13" x14ac:dyDescent="0.3">
      <c r="AB17630"/>
      <c r="AC17630"/>
      <c r="AD17630"/>
      <c r="AE17630"/>
    </row>
    <row r="17631" spans="28:31" ht="13" x14ac:dyDescent="0.3">
      <c r="AB17631"/>
      <c r="AC17631"/>
      <c r="AD17631"/>
      <c r="AE17631"/>
    </row>
    <row r="17632" spans="28:31" ht="13" x14ac:dyDescent="0.3">
      <c r="AB17632"/>
      <c r="AC17632"/>
      <c r="AD17632"/>
      <c r="AE17632"/>
    </row>
    <row r="17633" spans="28:31" ht="13" x14ac:dyDescent="0.3">
      <c r="AB17633"/>
      <c r="AC17633"/>
      <c r="AD17633"/>
      <c r="AE17633"/>
    </row>
    <row r="17634" spans="28:31" ht="13" x14ac:dyDescent="0.3">
      <c r="AB17634"/>
      <c r="AC17634"/>
      <c r="AD17634"/>
      <c r="AE17634"/>
    </row>
    <row r="17635" spans="28:31" ht="13" x14ac:dyDescent="0.3">
      <c r="AB17635"/>
      <c r="AC17635"/>
      <c r="AD17635"/>
      <c r="AE17635"/>
    </row>
    <row r="17636" spans="28:31" ht="13" x14ac:dyDescent="0.3">
      <c r="AB17636"/>
      <c r="AC17636"/>
      <c r="AD17636"/>
      <c r="AE17636"/>
    </row>
    <row r="17637" spans="28:31" ht="13" x14ac:dyDescent="0.3">
      <c r="AB17637"/>
      <c r="AC17637"/>
      <c r="AD17637"/>
      <c r="AE17637"/>
    </row>
    <row r="17638" spans="28:31" ht="13" x14ac:dyDescent="0.3">
      <c r="AB17638"/>
      <c r="AC17638"/>
      <c r="AD17638"/>
      <c r="AE17638"/>
    </row>
    <row r="17639" spans="28:31" ht="13" x14ac:dyDescent="0.3">
      <c r="AB17639"/>
      <c r="AC17639"/>
      <c r="AD17639"/>
      <c r="AE17639"/>
    </row>
    <row r="17640" spans="28:31" ht="13" x14ac:dyDescent="0.3">
      <c r="AB17640"/>
      <c r="AC17640"/>
      <c r="AD17640"/>
      <c r="AE17640"/>
    </row>
    <row r="17641" spans="28:31" ht="13" x14ac:dyDescent="0.3">
      <c r="AB17641"/>
      <c r="AC17641"/>
      <c r="AD17641"/>
      <c r="AE17641"/>
    </row>
    <row r="17642" spans="28:31" ht="13" x14ac:dyDescent="0.3">
      <c r="AB17642"/>
      <c r="AC17642"/>
      <c r="AD17642"/>
      <c r="AE17642"/>
    </row>
    <row r="17643" spans="28:31" ht="13" x14ac:dyDescent="0.3">
      <c r="AB17643"/>
      <c r="AC17643"/>
      <c r="AD17643"/>
      <c r="AE17643"/>
    </row>
    <row r="17644" spans="28:31" ht="13" x14ac:dyDescent="0.3">
      <c r="AB17644"/>
      <c r="AC17644"/>
      <c r="AD17644"/>
      <c r="AE17644"/>
    </row>
    <row r="17645" spans="28:31" ht="13" x14ac:dyDescent="0.3">
      <c r="AB17645"/>
      <c r="AC17645"/>
      <c r="AD17645"/>
      <c r="AE17645"/>
    </row>
    <row r="17646" spans="28:31" ht="13" x14ac:dyDescent="0.3">
      <c r="AB17646"/>
      <c r="AC17646"/>
      <c r="AD17646"/>
      <c r="AE17646"/>
    </row>
    <row r="17647" spans="28:31" ht="13" x14ac:dyDescent="0.3">
      <c r="AB17647"/>
      <c r="AC17647"/>
      <c r="AD17647"/>
      <c r="AE17647"/>
    </row>
    <row r="17648" spans="28:31" ht="13" x14ac:dyDescent="0.3">
      <c r="AB17648"/>
      <c r="AC17648"/>
      <c r="AD17648"/>
      <c r="AE17648"/>
    </row>
    <row r="17649" spans="28:31" ht="13" x14ac:dyDescent="0.3">
      <c r="AB17649"/>
      <c r="AC17649"/>
      <c r="AD17649"/>
      <c r="AE17649"/>
    </row>
    <row r="17650" spans="28:31" ht="13" x14ac:dyDescent="0.3">
      <c r="AB17650"/>
      <c r="AC17650"/>
      <c r="AD17650"/>
      <c r="AE17650"/>
    </row>
    <row r="17651" spans="28:31" ht="13" x14ac:dyDescent="0.3">
      <c r="AB17651"/>
      <c r="AC17651"/>
      <c r="AD17651"/>
      <c r="AE17651"/>
    </row>
    <row r="17652" spans="28:31" ht="13" x14ac:dyDescent="0.3">
      <c r="AB17652"/>
      <c r="AC17652"/>
      <c r="AD17652"/>
      <c r="AE17652"/>
    </row>
    <row r="17653" spans="28:31" ht="13" x14ac:dyDescent="0.3">
      <c r="AB17653"/>
      <c r="AC17653"/>
      <c r="AD17653"/>
      <c r="AE17653"/>
    </row>
    <row r="17654" spans="28:31" ht="13" x14ac:dyDescent="0.3">
      <c r="AB17654"/>
      <c r="AC17654"/>
      <c r="AD17654"/>
      <c r="AE17654"/>
    </row>
    <row r="17655" spans="28:31" ht="13" x14ac:dyDescent="0.3">
      <c r="AB17655"/>
      <c r="AC17655"/>
      <c r="AD17655"/>
      <c r="AE17655"/>
    </row>
    <row r="17656" spans="28:31" ht="13" x14ac:dyDescent="0.3">
      <c r="AB17656"/>
      <c r="AC17656"/>
      <c r="AD17656"/>
      <c r="AE17656"/>
    </row>
    <row r="17657" spans="28:31" ht="13" x14ac:dyDescent="0.3">
      <c r="AB17657"/>
      <c r="AC17657"/>
      <c r="AD17657"/>
      <c r="AE17657"/>
    </row>
    <row r="17658" spans="28:31" ht="13" x14ac:dyDescent="0.3">
      <c r="AB17658"/>
      <c r="AC17658"/>
      <c r="AD17658"/>
      <c r="AE17658"/>
    </row>
    <row r="17659" spans="28:31" ht="13" x14ac:dyDescent="0.3">
      <c r="AB17659"/>
      <c r="AC17659"/>
      <c r="AD17659"/>
      <c r="AE17659"/>
    </row>
    <row r="17660" spans="28:31" ht="13" x14ac:dyDescent="0.3">
      <c r="AB17660"/>
      <c r="AC17660"/>
      <c r="AD17660"/>
      <c r="AE17660"/>
    </row>
    <row r="17661" spans="28:31" ht="13" x14ac:dyDescent="0.3">
      <c r="AB17661"/>
      <c r="AC17661"/>
      <c r="AD17661"/>
      <c r="AE17661"/>
    </row>
    <row r="17662" spans="28:31" ht="13" x14ac:dyDescent="0.3">
      <c r="AB17662"/>
      <c r="AC17662"/>
      <c r="AD17662"/>
      <c r="AE17662"/>
    </row>
    <row r="17663" spans="28:31" ht="13" x14ac:dyDescent="0.3">
      <c r="AB17663"/>
      <c r="AC17663"/>
      <c r="AD17663"/>
      <c r="AE17663"/>
    </row>
    <row r="17664" spans="28:31" ht="13" x14ac:dyDescent="0.3">
      <c r="AB17664"/>
      <c r="AC17664"/>
      <c r="AD17664"/>
      <c r="AE17664"/>
    </row>
    <row r="17665" spans="28:31" ht="13" x14ac:dyDescent="0.3">
      <c r="AB17665"/>
      <c r="AC17665"/>
      <c r="AD17665"/>
      <c r="AE17665"/>
    </row>
    <row r="17666" spans="28:31" ht="13" x14ac:dyDescent="0.3">
      <c r="AB17666"/>
      <c r="AC17666"/>
      <c r="AD17666"/>
      <c r="AE17666"/>
    </row>
    <row r="17667" spans="28:31" ht="13" x14ac:dyDescent="0.3">
      <c r="AB17667"/>
      <c r="AC17667"/>
      <c r="AD17667"/>
      <c r="AE17667"/>
    </row>
    <row r="17668" spans="28:31" ht="13" x14ac:dyDescent="0.3">
      <c r="AB17668"/>
      <c r="AC17668"/>
      <c r="AD17668"/>
      <c r="AE17668"/>
    </row>
    <row r="17669" spans="28:31" ht="13" x14ac:dyDescent="0.3">
      <c r="AB17669"/>
      <c r="AC17669"/>
      <c r="AD17669"/>
      <c r="AE17669"/>
    </row>
    <row r="17670" spans="28:31" ht="13" x14ac:dyDescent="0.3">
      <c r="AB17670"/>
      <c r="AC17670"/>
      <c r="AD17670"/>
      <c r="AE17670"/>
    </row>
    <row r="17671" spans="28:31" ht="13" x14ac:dyDescent="0.3">
      <c r="AB17671"/>
      <c r="AC17671"/>
      <c r="AD17671"/>
      <c r="AE17671"/>
    </row>
    <row r="17672" spans="28:31" ht="13" x14ac:dyDescent="0.3">
      <c r="AB17672"/>
      <c r="AC17672"/>
      <c r="AD17672"/>
      <c r="AE17672"/>
    </row>
    <row r="17673" spans="28:31" ht="13" x14ac:dyDescent="0.3">
      <c r="AB17673"/>
      <c r="AC17673"/>
      <c r="AD17673"/>
      <c r="AE17673"/>
    </row>
    <row r="17674" spans="28:31" ht="13" x14ac:dyDescent="0.3">
      <c r="AB17674"/>
      <c r="AC17674"/>
      <c r="AD17674"/>
      <c r="AE17674"/>
    </row>
    <row r="17675" spans="28:31" ht="13" x14ac:dyDescent="0.3">
      <c r="AB17675"/>
      <c r="AC17675"/>
      <c r="AD17675"/>
      <c r="AE17675"/>
    </row>
    <row r="17676" spans="28:31" ht="13" x14ac:dyDescent="0.3">
      <c r="AB17676"/>
      <c r="AC17676"/>
      <c r="AD17676"/>
      <c r="AE17676"/>
    </row>
    <row r="17677" spans="28:31" ht="13" x14ac:dyDescent="0.3">
      <c r="AB17677"/>
      <c r="AC17677"/>
      <c r="AD17677"/>
      <c r="AE17677"/>
    </row>
    <row r="17678" spans="28:31" ht="13" x14ac:dyDescent="0.3">
      <c r="AB17678"/>
      <c r="AC17678"/>
      <c r="AD17678"/>
      <c r="AE17678"/>
    </row>
    <row r="17679" spans="28:31" ht="13" x14ac:dyDescent="0.3">
      <c r="AB17679"/>
      <c r="AC17679"/>
      <c r="AD17679"/>
      <c r="AE17679"/>
    </row>
    <row r="17680" spans="28:31" ht="13" x14ac:dyDescent="0.3">
      <c r="AB17680"/>
      <c r="AC17680"/>
      <c r="AD17680"/>
      <c r="AE17680"/>
    </row>
    <row r="17681" spans="28:31" ht="13" x14ac:dyDescent="0.3">
      <c r="AB17681"/>
      <c r="AC17681"/>
      <c r="AD17681"/>
      <c r="AE17681"/>
    </row>
    <row r="17682" spans="28:31" ht="13" x14ac:dyDescent="0.3">
      <c r="AB17682"/>
      <c r="AC17682"/>
      <c r="AD17682"/>
      <c r="AE17682"/>
    </row>
    <row r="17683" spans="28:31" ht="13" x14ac:dyDescent="0.3">
      <c r="AB17683"/>
      <c r="AC17683"/>
      <c r="AD17683"/>
      <c r="AE17683"/>
    </row>
    <row r="17684" spans="28:31" ht="13" x14ac:dyDescent="0.3">
      <c r="AB17684"/>
      <c r="AC17684"/>
      <c r="AD17684"/>
      <c r="AE17684"/>
    </row>
    <row r="17685" spans="28:31" ht="13" x14ac:dyDescent="0.3">
      <c r="AB17685"/>
      <c r="AC17685"/>
      <c r="AD17685"/>
      <c r="AE17685"/>
    </row>
    <row r="17686" spans="28:31" ht="13" x14ac:dyDescent="0.3">
      <c r="AB17686"/>
      <c r="AC17686"/>
      <c r="AD17686"/>
      <c r="AE17686"/>
    </row>
    <row r="17687" spans="28:31" ht="13" x14ac:dyDescent="0.3">
      <c r="AB17687"/>
      <c r="AC17687"/>
      <c r="AD17687"/>
      <c r="AE17687"/>
    </row>
    <row r="17688" spans="28:31" ht="13" x14ac:dyDescent="0.3">
      <c r="AB17688"/>
      <c r="AC17688"/>
      <c r="AD17688"/>
      <c r="AE17688"/>
    </row>
    <row r="17689" spans="28:31" ht="13" x14ac:dyDescent="0.3">
      <c r="AB17689"/>
      <c r="AC17689"/>
      <c r="AD17689"/>
      <c r="AE17689"/>
    </row>
    <row r="17690" spans="28:31" ht="13" x14ac:dyDescent="0.3">
      <c r="AB17690"/>
      <c r="AC17690"/>
      <c r="AD17690"/>
      <c r="AE17690"/>
    </row>
    <row r="17691" spans="28:31" ht="13" x14ac:dyDescent="0.3">
      <c r="AB17691"/>
      <c r="AC17691"/>
      <c r="AD17691"/>
      <c r="AE17691"/>
    </row>
    <row r="17692" spans="28:31" ht="13" x14ac:dyDescent="0.3">
      <c r="AB17692"/>
      <c r="AC17692"/>
      <c r="AD17692"/>
      <c r="AE17692"/>
    </row>
    <row r="17693" spans="28:31" ht="13" x14ac:dyDescent="0.3">
      <c r="AB17693"/>
      <c r="AC17693"/>
      <c r="AD17693"/>
      <c r="AE17693"/>
    </row>
    <row r="17694" spans="28:31" ht="13" x14ac:dyDescent="0.3">
      <c r="AB17694"/>
      <c r="AC17694"/>
      <c r="AD17694"/>
      <c r="AE17694"/>
    </row>
    <row r="17695" spans="28:31" ht="13" x14ac:dyDescent="0.3">
      <c r="AB17695"/>
      <c r="AC17695"/>
      <c r="AD17695"/>
      <c r="AE17695"/>
    </row>
    <row r="17696" spans="28:31" ht="13" x14ac:dyDescent="0.3">
      <c r="AB17696"/>
      <c r="AC17696"/>
      <c r="AD17696"/>
      <c r="AE17696"/>
    </row>
    <row r="17697" spans="28:31" ht="13" x14ac:dyDescent="0.3">
      <c r="AB17697"/>
      <c r="AC17697"/>
      <c r="AD17697"/>
      <c r="AE17697"/>
    </row>
    <row r="17698" spans="28:31" ht="13" x14ac:dyDescent="0.3">
      <c r="AB17698"/>
      <c r="AC17698"/>
      <c r="AD17698"/>
      <c r="AE17698"/>
    </row>
    <row r="17699" spans="28:31" ht="13" x14ac:dyDescent="0.3">
      <c r="AB17699"/>
      <c r="AC17699"/>
      <c r="AD17699"/>
      <c r="AE17699"/>
    </row>
    <row r="17700" spans="28:31" ht="13" x14ac:dyDescent="0.3">
      <c r="AB17700"/>
      <c r="AC17700"/>
      <c r="AD17700"/>
      <c r="AE17700"/>
    </row>
    <row r="17701" spans="28:31" ht="13" x14ac:dyDescent="0.3">
      <c r="AB17701"/>
      <c r="AC17701"/>
      <c r="AD17701"/>
      <c r="AE17701"/>
    </row>
    <row r="17702" spans="28:31" ht="13" x14ac:dyDescent="0.3">
      <c r="AB17702"/>
      <c r="AC17702"/>
      <c r="AD17702"/>
      <c r="AE17702"/>
    </row>
    <row r="17703" spans="28:31" ht="13" x14ac:dyDescent="0.3">
      <c r="AB17703"/>
      <c r="AC17703"/>
      <c r="AD17703"/>
      <c r="AE17703"/>
    </row>
    <row r="17704" spans="28:31" ht="13" x14ac:dyDescent="0.3">
      <c r="AB17704"/>
      <c r="AC17704"/>
      <c r="AD17704"/>
      <c r="AE17704"/>
    </row>
    <row r="17705" spans="28:31" ht="13" x14ac:dyDescent="0.3">
      <c r="AB17705"/>
      <c r="AC17705"/>
      <c r="AD17705"/>
      <c r="AE17705"/>
    </row>
    <row r="17706" spans="28:31" ht="13" x14ac:dyDescent="0.3">
      <c r="AB17706"/>
      <c r="AC17706"/>
      <c r="AD17706"/>
      <c r="AE17706"/>
    </row>
    <row r="17707" spans="28:31" ht="13" x14ac:dyDescent="0.3">
      <c r="AB17707"/>
      <c r="AC17707"/>
      <c r="AD17707"/>
      <c r="AE17707"/>
    </row>
    <row r="17708" spans="28:31" ht="13" x14ac:dyDescent="0.3">
      <c r="AB17708"/>
      <c r="AC17708"/>
      <c r="AD17708"/>
      <c r="AE17708"/>
    </row>
    <row r="17709" spans="28:31" ht="13" x14ac:dyDescent="0.3">
      <c r="AB17709"/>
      <c r="AC17709"/>
      <c r="AD17709"/>
      <c r="AE17709"/>
    </row>
    <row r="17710" spans="28:31" ht="13" x14ac:dyDescent="0.3">
      <c r="AB17710"/>
      <c r="AC17710"/>
      <c r="AD17710"/>
      <c r="AE17710"/>
    </row>
    <row r="17711" spans="28:31" ht="13" x14ac:dyDescent="0.3">
      <c r="AB17711"/>
      <c r="AC17711"/>
      <c r="AD17711"/>
      <c r="AE17711"/>
    </row>
    <row r="17712" spans="28:31" ht="13" x14ac:dyDescent="0.3">
      <c r="AB17712"/>
      <c r="AC17712"/>
      <c r="AD17712"/>
      <c r="AE17712"/>
    </row>
    <row r="17713" spans="28:31" ht="13" x14ac:dyDescent="0.3">
      <c r="AB17713"/>
      <c r="AC17713"/>
      <c r="AD17713"/>
      <c r="AE17713"/>
    </row>
    <row r="17714" spans="28:31" ht="13" x14ac:dyDescent="0.3">
      <c r="AB17714"/>
      <c r="AC17714"/>
      <c r="AD17714"/>
      <c r="AE17714"/>
    </row>
    <row r="17715" spans="28:31" ht="13" x14ac:dyDescent="0.3">
      <c r="AB17715"/>
      <c r="AC17715"/>
      <c r="AD17715"/>
      <c r="AE17715"/>
    </row>
    <row r="17716" spans="28:31" ht="13" x14ac:dyDescent="0.3">
      <c r="AB17716"/>
      <c r="AC17716"/>
      <c r="AD17716"/>
      <c r="AE17716"/>
    </row>
    <row r="17717" spans="28:31" ht="13" x14ac:dyDescent="0.3">
      <c r="AB17717"/>
      <c r="AC17717"/>
      <c r="AD17717"/>
      <c r="AE17717"/>
    </row>
    <row r="17718" spans="28:31" ht="13" x14ac:dyDescent="0.3">
      <c r="AB17718"/>
      <c r="AC17718"/>
      <c r="AD17718"/>
      <c r="AE17718"/>
    </row>
    <row r="17719" spans="28:31" ht="13" x14ac:dyDescent="0.3">
      <c r="AB17719"/>
      <c r="AC17719"/>
      <c r="AD17719"/>
      <c r="AE17719"/>
    </row>
    <row r="17720" spans="28:31" ht="13" x14ac:dyDescent="0.3">
      <c r="AB17720"/>
      <c r="AC17720"/>
      <c r="AD17720"/>
      <c r="AE17720"/>
    </row>
    <row r="17721" spans="28:31" ht="13" x14ac:dyDescent="0.3">
      <c r="AB17721"/>
      <c r="AC17721"/>
      <c r="AD17721"/>
      <c r="AE17721"/>
    </row>
    <row r="17722" spans="28:31" ht="13" x14ac:dyDescent="0.3">
      <c r="AB17722"/>
      <c r="AC17722"/>
      <c r="AD17722"/>
      <c r="AE17722"/>
    </row>
    <row r="17723" spans="28:31" ht="13" x14ac:dyDescent="0.3">
      <c r="AB17723"/>
      <c r="AC17723"/>
      <c r="AD17723"/>
      <c r="AE17723"/>
    </row>
    <row r="17724" spans="28:31" ht="13" x14ac:dyDescent="0.3">
      <c r="AB17724"/>
      <c r="AC17724"/>
      <c r="AD17724"/>
      <c r="AE17724"/>
    </row>
    <row r="17725" spans="28:31" ht="13" x14ac:dyDescent="0.3">
      <c r="AB17725"/>
      <c r="AC17725"/>
      <c r="AD17725"/>
      <c r="AE17725"/>
    </row>
    <row r="17726" spans="28:31" ht="13" x14ac:dyDescent="0.3">
      <c r="AB17726"/>
      <c r="AC17726"/>
      <c r="AD17726"/>
      <c r="AE17726"/>
    </row>
    <row r="17727" spans="28:31" ht="13" x14ac:dyDescent="0.3">
      <c r="AB17727"/>
      <c r="AC17727"/>
      <c r="AD17727"/>
      <c r="AE17727"/>
    </row>
    <row r="17728" spans="28:31" ht="13" x14ac:dyDescent="0.3">
      <c r="AB17728"/>
      <c r="AC17728"/>
      <c r="AD17728"/>
      <c r="AE17728"/>
    </row>
    <row r="17729" spans="28:31" ht="13" x14ac:dyDescent="0.3">
      <c r="AB17729"/>
      <c r="AC17729"/>
      <c r="AD17729"/>
      <c r="AE17729"/>
    </row>
    <row r="17730" spans="28:31" ht="13" x14ac:dyDescent="0.3">
      <c r="AB17730"/>
      <c r="AC17730"/>
      <c r="AD17730"/>
      <c r="AE17730"/>
    </row>
    <row r="17731" spans="28:31" ht="13" x14ac:dyDescent="0.3">
      <c r="AB17731"/>
      <c r="AC17731"/>
      <c r="AD17731"/>
      <c r="AE17731"/>
    </row>
    <row r="17732" spans="28:31" ht="13" x14ac:dyDescent="0.3">
      <c r="AB17732"/>
      <c r="AC17732"/>
      <c r="AD17732"/>
      <c r="AE17732"/>
    </row>
    <row r="17733" spans="28:31" ht="13" x14ac:dyDescent="0.3">
      <c r="AB17733"/>
      <c r="AC17733"/>
      <c r="AD17733"/>
      <c r="AE17733"/>
    </row>
    <row r="17734" spans="28:31" ht="13" x14ac:dyDescent="0.3">
      <c r="AB17734"/>
      <c r="AC17734"/>
      <c r="AD17734"/>
      <c r="AE17734"/>
    </row>
    <row r="17735" spans="28:31" ht="13" x14ac:dyDescent="0.3">
      <c r="AB17735"/>
      <c r="AC17735"/>
      <c r="AD17735"/>
      <c r="AE17735"/>
    </row>
    <row r="17736" spans="28:31" ht="13" x14ac:dyDescent="0.3">
      <c r="AB17736"/>
      <c r="AC17736"/>
      <c r="AD17736"/>
      <c r="AE17736"/>
    </row>
    <row r="17737" spans="28:31" ht="13" x14ac:dyDescent="0.3">
      <c r="AB17737"/>
      <c r="AC17737"/>
      <c r="AD17737"/>
      <c r="AE17737"/>
    </row>
    <row r="17738" spans="28:31" ht="13" x14ac:dyDescent="0.3">
      <c r="AB17738"/>
      <c r="AC17738"/>
      <c r="AD17738"/>
      <c r="AE17738"/>
    </row>
    <row r="17739" spans="28:31" ht="13" x14ac:dyDescent="0.3">
      <c r="AB17739"/>
      <c r="AC17739"/>
      <c r="AD17739"/>
      <c r="AE17739"/>
    </row>
    <row r="17740" spans="28:31" ht="13" x14ac:dyDescent="0.3">
      <c r="AB17740"/>
      <c r="AC17740"/>
      <c r="AD17740"/>
      <c r="AE17740"/>
    </row>
    <row r="17741" spans="28:31" ht="13" x14ac:dyDescent="0.3">
      <c r="AB17741"/>
      <c r="AC17741"/>
      <c r="AD17741"/>
      <c r="AE17741"/>
    </row>
    <row r="17742" spans="28:31" ht="13" x14ac:dyDescent="0.3">
      <c r="AB17742"/>
      <c r="AC17742"/>
      <c r="AD17742"/>
      <c r="AE17742"/>
    </row>
    <row r="17743" spans="28:31" ht="13" x14ac:dyDescent="0.3">
      <c r="AB17743"/>
      <c r="AC17743"/>
      <c r="AD17743"/>
      <c r="AE17743"/>
    </row>
    <row r="17744" spans="28:31" ht="13" x14ac:dyDescent="0.3">
      <c r="AB17744"/>
      <c r="AC17744"/>
      <c r="AD17744"/>
      <c r="AE17744"/>
    </row>
    <row r="17745" spans="28:31" ht="13" x14ac:dyDescent="0.3">
      <c r="AB17745"/>
      <c r="AC17745"/>
      <c r="AD17745"/>
      <c r="AE17745"/>
    </row>
    <row r="17746" spans="28:31" ht="13" x14ac:dyDescent="0.3">
      <c r="AB17746"/>
      <c r="AC17746"/>
      <c r="AD17746"/>
      <c r="AE17746"/>
    </row>
    <row r="17747" spans="28:31" ht="13" x14ac:dyDescent="0.3">
      <c r="AB17747"/>
      <c r="AC17747"/>
      <c r="AD17747"/>
      <c r="AE17747"/>
    </row>
    <row r="17748" spans="28:31" ht="13" x14ac:dyDescent="0.3">
      <c r="AB17748"/>
      <c r="AC17748"/>
      <c r="AD17748"/>
      <c r="AE17748"/>
    </row>
    <row r="17749" spans="28:31" ht="13" x14ac:dyDescent="0.3">
      <c r="AB17749"/>
      <c r="AC17749"/>
      <c r="AD17749"/>
      <c r="AE17749"/>
    </row>
    <row r="17750" spans="28:31" ht="13" x14ac:dyDescent="0.3">
      <c r="AB17750"/>
      <c r="AC17750"/>
      <c r="AD17750"/>
      <c r="AE17750"/>
    </row>
    <row r="17751" spans="28:31" ht="13" x14ac:dyDescent="0.3">
      <c r="AB17751"/>
      <c r="AC17751"/>
      <c r="AD17751"/>
      <c r="AE17751"/>
    </row>
    <row r="17752" spans="28:31" ht="13" x14ac:dyDescent="0.3">
      <c r="AB17752"/>
      <c r="AC17752"/>
      <c r="AD17752"/>
      <c r="AE17752"/>
    </row>
    <row r="17753" spans="28:31" ht="13" x14ac:dyDescent="0.3">
      <c r="AB17753"/>
      <c r="AC17753"/>
      <c r="AD17753"/>
      <c r="AE17753"/>
    </row>
    <row r="17754" spans="28:31" ht="13" x14ac:dyDescent="0.3">
      <c r="AB17754"/>
      <c r="AC17754"/>
      <c r="AD17754"/>
      <c r="AE17754"/>
    </row>
    <row r="17755" spans="28:31" ht="13" x14ac:dyDescent="0.3">
      <c r="AB17755"/>
      <c r="AC17755"/>
      <c r="AD17755"/>
      <c r="AE17755"/>
    </row>
    <row r="17756" spans="28:31" ht="13" x14ac:dyDescent="0.3">
      <c r="AB17756"/>
      <c r="AC17756"/>
      <c r="AD17756"/>
      <c r="AE17756"/>
    </row>
    <row r="17757" spans="28:31" ht="13" x14ac:dyDescent="0.3">
      <c r="AB17757"/>
      <c r="AC17757"/>
      <c r="AD17757"/>
      <c r="AE17757"/>
    </row>
    <row r="17758" spans="28:31" ht="13" x14ac:dyDescent="0.3">
      <c r="AB17758"/>
      <c r="AC17758"/>
      <c r="AD17758"/>
      <c r="AE17758"/>
    </row>
    <row r="17759" spans="28:31" ht="13" x14ac:dyDescent="0.3">
      <c r="AB17759"/>
      <c r="AC17759"/>
      <c r="AD17759"/>
      <c r="AE17759"/>
    </row>
    <row r="17760" spans="28:31" ht="13" x14ac:dyDescent="0.3">
      <c r="AB17760"/>
      <c r="AC17760"/>
      <c r="AD17760"/>
      <c r="AE17760"/>
    </row>
    <row r="17761" spans="28:31" ht="13" x14ac:dyDescent="0.3">
      <c r="AB17761"/>
      <c r="AC17761"/>
      <c r="AD17761"/>
      <c r="AE17761"/>
    </row>
    <row r="17762" spans="28:31" ht="13" x14ac:dyDescent="0.3">
      <c r="AB17762"/>
      <c r="AC17762"/>
      <c r="AD17762"/>
      <c r="AE17762"/>
    </row>
    <row r="17763" spans="28:31" ht="13" x14ac:dyDescent="0.3">
      <c r="AB17763"/>
      <c r="AC17763"/>
      <c r="AD17763"/>
      <c r="AE17763"/>
    </row>
    <row r="17764" spans="28:31" ht="13" x14ac:dyDescent="0.3">
      <c r="AB17764"/>
      <c r="AC17764"/>
      <c r="AD17764"/>
      <c r="AE17764"/>
    </row>
    <row r="17765" spans="28:31" ht="13" x14ac:dyDescent="0.3">
      <c r="AB17765"/>
      <c r="AC17765"/>
      <c r="AD17765"/>
      <c r="AE17765"/>
    </row>
    <row r="17766" spans="28:31" ht="13" x14ac:dyDescent="0.3">
      <c r="AB17766"/>
      <c r="AC17766"/>
      <c r="AD17766"/>
      <c r="AE17766"/>
    </row>
    <row r="17767" spans="28:31" ht="13" x14ac:dyDescent="0.3">
      <c r="AB17767"/>
      <c r="AC17767"/>
      <c r="AD17767"/>
      <c r="AE17767"/>
    </row>
    <row r="17768" spans="28:31" ht="13" x14ac:dyDescent="0.3">
      <c r="AB17768"/>
      <c r="AC17768"/>
      <c r="AD17768"/>
      <c r="AE17768"/>
    </row>
    <row r="17769" spans="28:31" ht="13" x14ac:dyDescent="0.3">
      <c r="AB17769"/>
      <c r="AC17769"/>
      <c r="AD17769"/>
      <c r="AE17769"/>
    </row>
    <row r="17770" spans="28:31" ht="13" x14ac:dyDescent="0.3">
      <c r="AB17770"/>
      <c r="AC17770"/>
      <c r="AD17770"/>
      <c r="AE17770"/>
    </row>
    <row r="17771" spans="28:31" ht="13" x14ac:dyDescent="0.3">
      <c r="AB17771"/>
      <c r="AC17771"/>
      <c r="AD17771"/>
      <c r="AE17771"/>
    </row>
    <row r="17772" spans="28:31" ht="13" x14ac:dyDescent="0.3">
      <c r="AB17772"/>
      <c r="AC17772"/>
      <c r="AD17772"/>
      <c r="AE17772"/>
    </row>
    <row r="17773" spans="28:31" ht="13" x14ac:dyDescent="0.3">
      <c r="AB17773"/>
      <c r="AC17773"/>
      <c r="AD17773"/>
      <c r="AE17773"/>
    </row>
    <row r="17774" spans="28:31" ht="13" x14ac:dyDescent="0.3">
      <c r="AB17774"/>
      <c r="AC17774"/>
      <c r="AD17774"/>
      <c r="AE17774"/>
    </row>
    <row r="17775" spans="28:31" ht="13" x14ac:dyDescent="0.3">
      <c r="AB17775"/>
      <c r="AC17775"/>
      <c r="AD17775"/>
      <c r="AE17775"/>
    </row>
    <row r="17776" spans="28:31" ht="13" x14ac:dyDescent="0.3">
      <c r="AB17776"/>
      <c r="AC17776"/>
      <c r="AD17776"/>
      <c r="AE17776"/>
    </row>
    <row r="17777" spans="28:31" ht="13" x14ac:dyDescent="0.3">
      <c r="AB17777"/>
      <c r="AC17777"/>
      <c r="AD17777"/>
      <c r="AE17777"/>
    </row>
    <row r="17778" spans="28:31" ht="13" x14ac:dyDescent="0.3">
      <c r="AB17778"/>
      <c r="AC17778"/>
      <c r="AD17778"/>
      <c r="AE17778"/>
    </row>
    <row r="17779" spans="28:31" ht="13" x14ac:dyDescent="0.3">
      <c r="AB17779"/>
      <c r="AC17779"/>
      <c r="AD17779"/>
      <c r="AE17779"/>
    </row>
    <row r="17780" spans="28:31" ht="13" x14ac:dyDescent="0.3">
      <c r="AB17780"/>
      <c r="AC17780"/>
      <c r="AD17780"/>
      <c r="AE17780"/>
    </row>
    <row r="17781" spans="28:31" ht="13" x14ac:dyDescent="0.3">
      <c r="AB17781"/>
      <c r="AC17781"/>
      <c r="AD17781"/>
      <c r="AE17781"/>
    </row>
    <row r="17782" spans="28:31" ht="13" x14ac:dyDescent="0.3">
      <c r="AB17782"/>
      <c r="AC17782"/>
      <c r="AD17782"/>
      <c r="AE17782"/>
    </row>
    <row r="17783" spans="28:31" ht="13" x14ac:dyDescent="0.3">
      <c r="AB17783"/>
      <c r="AC17783"/>
      <c r="AD17783"/>
      <c r="AE17783"/>
    </row>
    <row r="17784" spans="28:31" ht="13" x14ac:dyDescent="0.3">
      <c r="AB17784"/>
      <c r="AC17784"/>
      <c r="AD17784"/>
      <c r="AE17784"/>
    </row>
    <row r="17785" spans="28:31" ht="13" x14ac:dyDescent="0.3">
      <c r="AB17785"/>
      <c r="AC17785"/>
      <c r="AD17785"/>
      <c r="AE17785"/>
    </row>
    <row r="17786" spans="28:31" ht="13" x14ac:dyDescent="0.3">
      <c r="AB17786"/>
      <c r="AC17786"/>
      <c r="AD17786"/>
      <c r="AE17786"/>
    </row>
    <row r="17787" spans="28:31" ht="13" x14ac:dyDescent="0.3">
      <c r="AB17787"/>
      <c r="AC17787"/>
      <c r="AD17787"/>
      <c r="AE17787"/>
    </row>
    <row r="17788" spans="28:31" ht="13" x14ac:dyDescent="0.3">
      <c r="AB17788"/>
      <c r="AC17788"/>
      <c r="AD17788"/>
      <c r="AE17788"/>
    </row>
    <row r="17789" spans="28:31" ht="13" x14ac:dyDescent="0.3">
      <c r="AB17789"/>
      <c r="AC17789"/>
      <c r="AD17789"/>
      <c r="AE17789"/>
    </row>
    <row r="17790" spans="28:31" ht="13" x14ac:dyDescent="0.3">
      <c r="AB17790"/>
      <c r="AC17790"/>
      <c r="AD17790"/>
      <c r="AE17790"/>
    </row>
    <row r="17791" spans="28:31" ht="13" x14ac:dyDescent="0.3">
      <c r="AB17791"/>
      <c r="AC17791"/>
      <c r="AD17791"/>
      <c r="AE17791"/>
    </row>
    <row r="17792" spans="28:31" ht="13" x14ac:dyDescent="0.3">
      <c r="AB17792"/>
      <c r="AC17792"/>
      <c r="AD17792"/>
      <c r="AE17792"/>
    </row>
    <row r="17793" spans="28:31" ht="13" x14ac:dyDescent="0.3">
      <c r="AB17793"/>
      <c r="AC17793"/>
      <c r="AD17793"/>
      <c r="AE17793"/>
    </row>
    <row r="17794" spans="28:31" ht="13" x14ac:dyDescent="0.3">
      <c r="AB17794"/>
      <c r="AC17794"/>
      <c r="AD17794"/>
      <c r="AE17794"/>
    </row>
    <row r="17795" spans="28:31" ht="13" x14ac:dyDescent="0.3">
      <c r="AB17795"/>
      <c r="AC17795"/>
      <c r="AD17795"/>
      <c r="AE17795"/>
    </row>
    <row r="17796" spans="28:31" ht="13" x14ac:dyDescent="0.3">
      <c r="AB17796"/>
      <c r="AC17796"/>
      <c r="AD17796"/>
      <c r="AE17796"/>
    </row>
    <row r="17797" spans="28:31" ht="13" x14ac:dyDescent="0.3">
      <c r="AB17797"/>
      <c r="AC17797"/>
      <c r="AD17797"/>
      <c r="AE17797"/>
    </row>
    <row r="17798" spans="28:31" ht="13" x14ac:dyDescent="0.3">
      <c r="AB17798"/>
      <c r="AC17798"/>
      <c r="AD17798"/>
      <c r="AE17798"/>
    </row>
    <row r="17799" spans="28:31" ht="13" x14ac:dyDescent="0.3">
      <c r="AB17799"/>
      <c r="AC17799"/>
      <c r="AD17799"/>
      <c r="AE17799"/>
    </row>
    <row r="17800" spans="28:31" ht="13" x14ac:dyDescent="0.3">
      <c r="AB17800"/>
      <c r="AC17800"/>
      <c r="AD17800"/>
      <c r="AE17800"/>
    </row>
    <row r="17801" spans="28:31" ht="13" x14ac:dyDescent="0.3">
      <c r="AB17801"/>
      <c r="AC17801"/>
      <c r="AD17801"/>
      <c r="AE17801"/>
    </row>
    <row r="17802" spans="28:31" ht="13" x14ac:dyDescent="0.3">
      <c r="AB17802"/>
      <c r="AC17802"/>
      <c r="AD17802"/>
      <c r="AE17802"/>
    </row>
    <row r="17803" spans="28:31" ht="13" x14ac:dyDescent="0.3">
      <c r="AB17803"/>
      <c r="AC17803"/>
      <c r="AD17803"/>
      <c r="AE17803"/>
    </row>
    <row r="17804" spans="28:31" ht="13" x14ac:dyDescent="0.3">
      <c r="AB17804"/>
      <c r="AC17804"/>
      <c r="AD17804"/>
      <c r="AE17804"/>
    </row>
    <row r="17805" spans="28:31" ht="13" x14ac:dyDescent="0.3">
      <c r="AB17805"/>
      <c r="AC17805"/>
      <c r="AD17805"/>
      <c r="AE17805"/>
    </row>
    <row r="17806" spans="28:31" ht="13" x14ac:dyDescent="0.3">
      <c r="AB17806"/>
      <c r="AC17806"/>
      <c r="AD17806"/>
      <c r="AE17806"/>
    </row>
    <row r="17807" spans="28:31" ht="13" x14ac:dyDescent="0.3">
      <c r="AB17807"/>
      <c r="AC17807"/>
      <c r="AD17807"/>
      <c r="AE17807"/>
    </row>
    <row r="17808" spans="28:31" ht="13" x14ac:dyDescent="0.3">
      <c r="AB17808"/>
      <c r="AC17808"/>
      <c r="AD17808"/>
      <c r="AE17808"/>
    </row>
    <row r="17809" spans="28:31" ht="13" x14ac:dyDescent="0.3">
      <c r="AB17809"/>
      <c r="AC17809"/>
      <c r="AD17809"/>
      <c r="AE17809"/>
    </row>
    <row r="17810" spans="28:31" ht="13" x14ac:dyDescent="0.3">
      <c r="AB17810"/>
      <c r="AC17810"/>
      <c r="AD17810"/>
      <c r="AE17810"/>
    </row>
    <row r="17811" spans="28:31" ht="13" x14ac:dyDescent="0.3">
      <c r="AB17811"/>
      <c r="AC17811"/>
      <c r="AD17811"/>
      <c r="AE17811"/>
    </row>
    <row r="17812" spans="28:31" ht="13" x14ac:dyDescent="0.3">
      <c r="AB17812"/>
      <c r="AC17812"/>
      <c r="AD17812"/>
      <c r="AE17812"/>
    </row>
    <row r="17813" spans="28:31" ht="13" x14ac:dyDescent="0.3">
      <c r="AB17813"/>
      <c r="AC17813"/>
      <c r="AD17813"/>
      <c r="AE17813"/>
    </row>
    <row r="17814" spans="28:31" ht="13" x14ac:dyDescent="0.3">
      <c r="AB17814"/>
      <c r="AC17814"/>
      <c r="AD17814"/>
      <c r="AE17814"/>
    </row>
    <row r="17815" spans="28:31" ht="13" x14ac:dyDescent="0.3">
      <c r="AB17815"/>
      <c r="AC17815"/>
      <c r="AD17815"/>
      <c r="AE17815"/>
    </row>
    <row r="17816" spans="28:31" ht="13" x14ac:dyDescent="0.3">
      <c r="AB17816"/>
      <c r="AC17816"/>
      <c r="AD17816"/>
      <c r="AE17816"/>
    </row>
    <row r="17817" spans="28:31" ht="13" x14ac:dyDescent="0.3">
      <c r="AB17817"/>
      <c r="AC17817"/>
      <c r="AD17817"/>
      <c r="AE17817"/>
    </row>
    <row r="17818" spans="28:31" ht="13" x14ac:dyDescent="0.3">
      <c r="AB17818"/>
      <c r="AC17818"/>
      <c r="AD17818"/>
      <c r="AE17818"/>
    </row>
    <row r="17819" spans="28:31" ht="13" x14ac:dyDescent="0.3">
      <c r="AB17819"/>
      <c r="AC17819"/>
      <c r="AD17819"/>
      <c r="AE17819"/>
    </row>
    <row r="17820" spans="28:31" ht="13" x14ac:dyDescent="0.3">
      <c r="AB17820"/>
      <c r="AC17820"/>
      <c r="AD17820"/>
      <c r="AE17820"/>
    </row>
    <row r="17821" spans="28:31" ht="13" x14ac:dyDescent="0.3">
      <c r="AB17821"/>
      <c r="AC17821"/>
      <c r="AD17821"/>
      <c r="AE17821"/>
    </row>
    <row r="17822" spans="28:31" ht="13" x14ac:dyDescent="0.3">
      <c r="AB17822"/>
      <c r="AC17822"/>
      <c r="AD17822"/>
      <c r="AE17822"/>
    </row>
    <row r="17823" spans="28:31" ht="13" x14ac:dyDescent="0.3">
      <c r="AB17823"/>
      <c r="AC17823"/>
      <c r="AD17823"/>
      <c r="AE17823"/>
    </row>
    <row r="17824" spans="28:31" ht="13" x14ac:dyDescent="0.3">
      <c r="AB17824"/>
      <c r="AC17824"/>
      <c r="AD17824"/>
      <c r="AE17824"/>
    </row>
    <row r="17825" spans="28:31" ht="13" x14ac:dyDescent="0.3">
      <c r="AB17825"/>
      <c r="AC17825"/>
      <c r="AD17825"/>
      <c r="AE17825"/>
    </row>
    <row r="17826" spans="28:31" ht="13" x14ac:dyDescent="0.3">
      <c r="AB17826"/>
      <c r="AC17826"/>
      <c r="AD17826"/>
      <c r="AE17826"/>
    </row>
    <row r="17827" spans="28:31" ht="13" x14ac:dyDescent="0.3">
      <c r="AB17827"/>
      <c r="AC17827"/>
      <c r="AD17827"/>
      <c r="AE17827"/>
    </row>
    <row r="17828" spans="28:31" ht="13" x14ac:dyDescent="0.3">
      <c r="AB17828"/>
      <c r="AC17828"/>
      <c r="AD17828"/>
      <c r="AE17828"/>
    </row>
    <row r="17829" spans="28:31" ht="13" x14ac:dyDescent="0.3">
      <c r="AB17829"/>
      <c r="AC17829"/>
      <c r="AD17829"/>
      <c r="AE17829"/>
    </row>
    <row r="17830" spans="28:31" ht="13" x14ac:dyDescent="0.3">
      <c r="AB17830"/>
      <c r="AC17830"/>
      <c r="AD17830"/>
      <c r="AE17830"/>
    </row>
    <row r="17831" spans="28:31" ht="13" x14ac:dyDescent="0.3">
      <c r="AB17831"/>
      <c r="AC17831"/>
      <c r="AD17831"/>
      <c r="AE17831"/>
    </row>
    <row r="17832" spans="28:31" ht="13" x14ac:dyDescent="0.3">
      <c r="AB17832"/>
      <c r="AC17832"/>
      <c r="AD17832"/>
      <c r="AE17832"/>
    </row>
    <row r="17833" spans="28:31" ht="13" x14ac:dyDescent="0.3">
      <c r="AB17833"/>
      <c r="AC17833"/>
      <c r="AD17833"/>
      <c r="AE17833"/>
    </row>
    <row r="17834" spans="28:31" ht="13" x14ac:dyDescent="0.3">
      <c r="AB17834"/>
      <c r="AC17834"/>
      <c r="AD17834"/>
      <c r="AE17834"/>
    </row>
    <row r="17835" spans="28:31" ht="13" x14ac:dyDescent="0.3">
      <c r="AB17835"/>
      <c r="AC17835"/>
      <c r="AD17835"/>
      <c r="AE17835"/>
    </row>
    <row r="17836" spans="28:31" ht="13" x14ac:dyDescent="0.3">
      <c r="AB17836"/>
      <c r="AC17836"/>
      <c r="AD17836"/>
      <c r="AE17836"/>
    </row>
    <row r="17837" spans="28:31" ht="13" x14ac:dyDescent="0.3">
      <c r="AB17837"/>
      <c r="AC17837"/>
      <c r="AD17837"/>
      <c r="AE17837"/>
    </row>
    <row r="17838" spans="28:31" ht="13" x14ac:dyDescent="0.3">
      <c r="AB17838"/>
      <c r="AC17838"/>
      <c r="AD17838"/>
      <c r="AE17838"/>
    </row>
    <row r="17839" spans="28:31" ht="13" x14ac:dyDescent="0.3">
      <c r="AB17839"/>
      <c r="AC17839"/>
      <c r="AD17839"/>
      <c r="AE17839"/>
    </row>
    <row r="17840" spans="28:31" ht="13" x14ac:dyDescent="0.3">
      <c r="AB17840"/>
      <c r="AC17840"/>
      <c r="AD17840"/>
      <c r="AE17840"/>
    </row>
    <row r="17841" spans="28:31" ht="13" x14ac:dyDescent="0.3">
      <c r="AB17841"/>
      <c r="AC17841"/>
      <c r="AD17841"/>
      <c r="AE17841"/>
    </row>
    <row r="17842" spans="28:31" ht="13" x14ac:dyDescent="0.3">
      <c r="AB17842"/>
      <c r="AC17842"/>
      <c r="AD17842"/>
      <c r="AE17842"/>
    </row>
    <row r="17843" spans="28:31" ht="13" x14ac:dyDescent="0.3">
      <c r="AB17843"/>
      <c r="AC17843"/>
      <c r="AD17843"/>
      <c r="AE17843"/>
    </row>
    <row r="17844" spans="28:31" ht="13" x14ac:dyDescent="0.3">
      <c r="AB17844"/>
      <c r="AC17844"/>
      <c r="AD17844"/>
      <c r="AE17844"/>
    </row>
    <row r="17845" spans="28:31" ht="13" x14ac:dyDescent="0.3">
      <c r="AB17845"/>
      <c r="AC17845"/>
      <c r="AD17845"/>
      <c r="AE17845"/>
    </row>
    <row r="17846" spans="28:31" ht="13" x14ac:dyDescent="0.3">
      <c r="AB17846"/>
      <c r="AC17846"/>
      <c r="AD17846"/>
      <c r="AE17846"/>
    </row>
    <row r="17847" spans="28:31" ht="13" x14ac:dyDescent="0.3">
      <c r="AB17847"/>
      <c r="AC17847"/>
      <c r="AD17847"/>
      <c r="AE17847"/>
    </row>
    <row r="17848" spans="28:31" ht="13" x14ac:dyDescent="0.3">
      <c r="AB17848"/>
      <c r="AC17848"/>
      <c r="AD17848"/>
      <c r="AE17848"/>
    </row>
    <row r="17849" spans="28:31" ht="13" x14ac:dyDescent="0.3">
      <c r="AB17849"/>
      <c r="AC17849"/>
      <c r="AD17849"/>
      <c r="AE17849"/>
    </row>
    <row r="17850" spans="28:31" ht="13" x14ac:dyDescent="0.3">
      <c r="AB17850"/>
      <c r="AC17850"/>
      <c r="AD17850"/>
      <c r="AE17850"/>
    </row>
    <row r="17851" spans="28:31" ht="13" x14ac:dyDescent="0.3">
      <c r="AB17851"/>
      <c r="AC17851"/>
      <c r="AD17851"/>
      <c r="AE17851"/>
    </row>
    <row r="17852" spans="28:31" ht="13" x14ac:dyDescent="0.3">
      <c r="AB17852"/>
      <c r="AC17852"/>
      <c r="AD17852"/>
      <c r="AE17852"/>
    </row>
    <row r="17853" spans="28:31" ht="13" x14ac:dyDescent="0.3">
      <c r="AB17853"/>
      <c r="AC17853"/>
      <c r="AD17853"/>
      <c r="AE17853"/>
    </row>
    <row r="17854" spans="28:31" ht="13" x14ac:dyDescent="0.3">
      <c r="AB17854"/>
      <c r="AC17854"/>
      <c r="AD17854"/>
      <c r="AE17854"/>
    </row>
    <row r="17855" spans="28:31" ht="13" x14ac:dyDescent="0.3">
      <c r="AB17855"/>
      <c r="AC17855"/>
      <c r="AD17855"/>
      <c r="AE17855"/>
    </row>
    <row r="17856" spans="28:31" ht="13" x14ac:dyDescent="0.3">
      <c r="AB17856"/>
      <c r="AC17856"/>
      <c r="AD17856"/>
      <c r="AE17856"/>
    </row>
    <row r="17857" spans="28:31" ht="13" x14ac:dyDescent="0.3">
      <c r="AB17857"/>
      <c r="AC17857"/>
      <c r="AD17857"/>
      <c r="AE17857"/>
    </row>
    <row r="17858" spans="28:31" ht="13" x14ac:dyDescent="0.3">
      <c r="AB17858"/>
      <c r="AC17858"/>
      <c r="AD17858"/>
      <c r="AE17858"/>
    </row>
    <row r="17859" spans="28:31" ht="13" x14ac:dyDescent="0.3">
      <c r="AB17859"/>
      <c r="AC17859"/>
      <c r="AD17859"/>
      <c r="AE17859"/>
    </row>
    <row r="17860" spans="28:31" ht="13" x14ac:dyDescent="0.3">
      <c r="AB17860"/>
      <c r="AC17860"/>
      <c r="AD17860"/>
      <c r="AE17860"/>
    </row>
    <row r="17861" spans="28:31" ht="13" x14ac:dyDescent="0.3">
      <c r="AB17861"/>
      <c r="AC17861"/>
      <c r="AD17861"/>
      <c r="AE17861"/>
    </row>
    <row r="17862" spans="28:31" ht="13" x14ac:dyDescent="0.3">
      <c r="AB17862"/>
      <c r="AC17862"/>
      <c r="AD17862"/>
      <c r="AE17862"/>
    </row>
    <row r="17863" spans="28:31" ht="13" x14ac:dyDescent="0.3">
      <c r="AB17863"/>
      <c r="AC17863"/>
      <c r="AD17863"/>
      <c r="AE17863"/>
    </row>
    <row r="17864" spans="28:31" ht="13" x14ac:dyDescent="0.3">
      <c r="AB17864"/>
      <c r="AC17864"/>
      <c r="AD17864"/>
      <c r="AE17864"/>
    </row>
    <row r="17865" spans="28:31" ht="13" x14ac:dyDescent="0.3">
      <c r="AB17865"/>
      <c r="AC17865"/>
      <c r="AD17865"/>
      <c r="AE17865"/>
    </row>
    <row r="17866" spans="28:31" ht="13" x14ac:dyDescent="0.3">
      <c r="AB17866"/>
      <c r="AC17866"/>
      <c r="AD17866"/>
      <c r="AE17866"/>
    </row>
    <row r="17867" spans="28:31" ht="13" x14ac:dyDescent="0.3">
      <c r="AB17867"/>
      <c r="AC17867"/>
      <c r="AD17867"/>
      <c r="AE17867"/>
    </row>
    <row r="17868" spans="28:31" ht="13" x14ac:dyDescent="0.3">
      <c r="AB17868"/>
      <c r="AC17868"/>
      <c r="AD17868"/>
      <c r="AE17868"/>
    </row>
    <row r="17869" spans="28:31" ht="13" x14ac:dyDescent="0.3">
      <c r="AB17869"/>
      <c r="AC17869"/>
      <c r="AD17869"/>
      <c r="AE17869"/>
    </row>
    <row r="17870" spans="28:31" ht="13" x14ac:dyDescent="0.3">
      <c r="AB17870"/>
      <c r="AC17870"/>
      <c r="AD17870"/>
      <c r="AE17870"/>
    </row>
    <row r="17871" spans="28:31" ht="13" x14ac:dyDescent="0.3">
      <c r="AB17871"/>
      <c r="AC17871"/>
      <c r="AD17871"/>
      <c r="AE17871"/>
    </row>
    <row r="17872" spans="28:31" ht="13" x14ac:dyDescent="0.3">
      <c r="AB17872"/>
      <c r="AC17872"/>
      <c r="AD17872"/>
      <c r="AE17872"/>
    </row>
    <row r="17873" spans="28:31" ht="13" x14ac:dyDescent="0.3">
      <c r="AB17873"/>
      <c r="AC17873"/>
      <c r="AD17873"/>
      <c r="AE17873"/>
    </row>
    <row r="17874" spans="28:31" ht="13" x14ac:dyDescent="0.3">
      <c r="AB17874"/>
      <c r="AC17874"/>
      <c r="AD17874"/>
      <c r="AE17874"/>
    </row>
    <row r="17875" spans="28:31" ht="13" x14ac:dyDescent="0.3">
      <c r="AB17875"/>
      <c r="AC17875"/>
      <c r="AD17875"/>
      <c r="AE17875"/>
    </row>
    <row r="17876" spans="28:31" ht="13" x14ac:dyDescent="0.3">
      <c r="AB17876"/>
      <c r="AC17876"/>
      <c r="AD17876"/>
      <c r="AE17876"/>
    </row>
    <row r="17877" spans="28:31" ht="13" x14ac:dyDescent="0.3">
      <c r="AB17877"/>
      <c r="AC17877"/>
      <c r="AD17877"/>
      <c r="AE17877"/>
    </row>
    <row r="17878" spans="28:31" ht="13" x14ac:dyDescent="0.3">
      <c r="AB17878"/>
      <c r="AC17878"/>
      <c r="AD17878"/>
      <c r="AE17878"/>
    </row>
    <row r="17879" spans="28:31" ht="13" x14ac:dyDescent="0.3">
      <c r="AB17879"/>
      <c r="AC17879"/>
      <c r="AD17879"/>
      <c r="AE17879"/>
    </row>
    <row r="17880" spans="28:31" ht="13" x14ac:dyDescent="0.3">
      <c r="AB17880"/>
      <c r="AC17880"/>
      <c r="AD17880"/>
      <c r="AE17880"/>
    </row>
    <row r="17881" spans="28:31" ht="13" x14ac:dyDescent="0.3">
      <c r="AB17881"/>
      <c r="AC17881"/>
      <c r="AD17881"/>
      <c r="AE17881"/>
    </row>
    <row r="17882" spans="28:31" ht="13" x14ac:dyDescent="0.3">
      <c r="AB17882"/>
      <c r="AC17882"/>
      <c r="AD17882"/>
      <c r="AE17882"/>
    </row>
    <row r="17883" spans="28:31" ht="13" x14ac:dyDescent="0.3">
      <c r="AB17883"/>
      <c r="AC17883"/>
      <c r="AD17883"/>
      <c r="AE17883"/>
    </row>
    <row r="17884" spans="28:31" ht="13" x14ac:dyDescent="0.3">
      <c r="AB17884"/>
      <c r="AC17884"/>
      <c r="AD17884"/>
      <c r="AE17884"/>
    </row>
    <row r="17885" spans="28:31" ht="13" x14ac:dyDescent="0.3">
      <c r="AB17885"/>
      <c r="AC17885"/>
      <c r="AD17885"/>
      <c r="AE17885"/>
    </row>
    <row r="17886" spans="28:31" ht="13" x14ac:dyDescent="0.3">
      <c r="AB17886"/>
      <c r="AC17886"/>
      <c r="AD17886"/>
      <c r="AE17886"/>
    </row>
    <row r="17887" spans="28:31" ht="13" x14ac:dyDescent="0.3">
      <c r="AB17887"/>
      <c r="AC17887"/>
      <c r="AD17887"/>
      <c r="AE17887"/>
    </row>
    <row r="17888" spans="28:31" ht="13" x14ac:dyDescent="0.3">
      <c r="AB17888"/>
      <c r="AC17888"/>
      <c r="AD17888"/>
      <c r="AE17888"/>
    </row>
    <row r="17889" spans="28:31" ht="13" x14ac:dyDescent="0.3">
      <c r="AB17889"/>
      <c r="AC17889"/>
      <c r="AD17889"/>
      <c r="AE17889"/>
    </row>
    <row r="17890" spans="28:31" ht="13" x14ac:dyDescent="0.3">
      <c r="AB17890"/>
      <c r="AC17890"/>
      <c r="AD17890"/>
      <c r="AE17890"/>
    </row>
    <row r="17891" spans="28:31" ht="13" x14ac:dyDescent="0.3">
      <c r="AB17891"/>
      <c r="AC17891"/>
      <c r="AD17891"/>
      <c r="AE17891"/>
    </row>
    <row r="17892" spans="28:31" ht="13" x14ac:dyDescent="0.3">
      <c r="AB17892"/>
      <c r="AC17892"/>
      <c r="AD17892"/>
      <c r="AE17892"/>
    </row>
    <row r="17893" spans="28:31" ht="13" x14ac:dyDescent="0.3">
      <c r="AB17893"/>
      <c r="AC17893"/>
      <c r="AD17893"/>
      <c r="AE17893"/>
    </row>
    <row r="17894" spans="28:31" ht="13" x14ac:dyDescent="0.3">
      <c r="AB17894"/>
      <c r="AC17894"/>
      <c r="AD17894"/>
      <c r="AE17894"/>
    </row>
    <row r="17895" spans="28:31" ht="13" x14ac:dyDescent="0.3">
      <c r="AB17895"/>
      <c r="AC17895"/>
      <c r="AD17895"/>
      <c r="AE17895"/>
    </row>
    <row r="17896" spans="28:31" ht="13" x14ac:dyDescent="0.3">
      <c r="AB17896"/>
      <c r="AC17896"/>
      <c r="AD17896"/>
      <c r="AE17896"/>
    </row>
    <row r="17897" spans="28:31" ht="13" x14ac:dyDescent="0.3">
      <c r="AB17897"/>
      <c r="AC17897"/>
      <c r="AD17897"/>
      <c r="AE17897"/>
    </row>
    <row r="17898" spans="28:31" ht="13" x14ac:dyDescent="0.3">
      <c r="AB17898"/>
      <c r="AC17898"/>
      <c r="AD17898"/>
      <c r="AE17898"/>
    </row>
    <row r="17899" spans="28:31" ht="13" x14ac:dyDescent="0.3">
      <c r="AB17899"/>
      <c r="AC17899"/>
      <c r="AD17899"/>
      <c r="AE17899"/>
    </row>
    <row r="17900" spans="28:31" ht="13" x14ac:dyDescent="0.3">
      <c r="AB17900"/>
      <c r="AC17900"/>
      <c r="AD17900"/>
      <c r="AE17900"/>
    </row>
    <row r="17901" spans="28:31" ht="13" x14ac:dyDescent="0.3">
      <c r="AB17901"/>
      <c r="AC17901"/>
      <c r="AD17901"/>
      <c r="AE17901"/>
    </row>
    <row r="17902" spans="28:31" ht="13" x14ac:dyDescent="0.3">
      <c r="AB17902"/>
      <c r="AC17902"/>
      <c r="AD17902"/>
      <c r="AE17902"/>
    </row>
    <row r="17903" spans="28:31" ht="13" x14ac:dyDescent="0.3">
      <c r="AB17903"/>
      <c r="AC17903"/>
      <c r="AD17903"/>
      <c r="AE17903"/>
    </row>
    <row r="17904" spans="28:31" ht="13" x14ac:dyDescent="0.3">
      <c r="AB17904"/>
      <c r="AC17904"/>
      <c r="AD17904"/>
      <c r="AE17904"/>
    </row>
    <row r="17905" spans="28:31" ht="13" x14ac:dyDescent="0.3">
      <c r="AB17905"/>
      <c r="AC17905"/>
      <c r="AD17905"/>
      <c r="AE17905"/>
    </row>
    <row r="17906" spans="28:31" ht="13" x14ac:dyDescent="0.3">
      <c r="AB17906"/>
      <c r="AC17906"/>
      <c r="AD17906"/>
      <c r="AE17906"/>
    </row>
    <row r="17907" spans="28:31" ht="13" x14ac:dyDescent="0.3">
      <c r="AB17907"/>
      <c r="AC17907"/>
      <c r="AD17907"/>
      <c r="AE17907"/>
    </row>
    <row r="17908" spans="28:31" ht="13" x14ac:dyDescent="0.3">
      <c r="AB17908"/>
      <c r="AC17908"/>
      <c r="AD17908"/>
      <c r="AE17908"/>
    </row>
    <row r="17909" spans="28:31" ht="13" x14ac:dyDescent="0.3">
      <c r="AB17909"/>
      <c r="AC17909"/>
      <c r="AD17909"/>
      <c r="AE17909"/>
    </row>
    <row r="17910" spans="28:31" ht="13" x14ac:dyDescent="0.3">
      <c r="AB17910"/>
      <c r="AC17910"/>
      <c r="AD17910"/>
      <c r="AE17910"/>
    </row>
    <row r="17911" spans="28:31" ht="13" x14ac:dyDescent="0.3">
      <c r="AB17911"/>
      <c r="AC17911"/>
      <c r="AD17911"/>
      <c r="AE17911"/>
    </row>
    <row r="17912" spans="28:31" ht="13" x14ac:dyDescent="0.3">
      <c r="AB17912"/>
      <c r="AC17912"/>
      <c r="AD17912"/>
      <c r="AE17912"/>
    </row>
    <row r="17913" spans="28:31" ht="13" x14ac:dyDescent="0.3">
      <c r="AB17913"/>
      <c r="AC17913"/>
      <c r="AD17913"/>
      <c r="AE17913"/>
    </row>
    <row r="17914" spans="28:31" ht="13" x14ac:dyDescent="0.3">
      <c r="AB17914"/>
      <c r="AC17914"/>
      <c r="AD17914"/>
      <c r="AE17914"/>
    </row>
    <row r="17915" spans="28:31" ht="13" x14ac:dyDescent="0.3">
      <c r="AB17915"/>
      <c r="AC17915"/>
      <c r="AD17915"/>
      <c r="AE17915"/>
    </row>
    <row r="17916" spans="28:31" ht="13" x14ac:dyDescent="0.3">
      <c r="AB17916"/>
      <c r="AC17916"/>
      <c r="AD17916"/>
      <c r="AE17916"/>
    </row>
    <row r="17917" spans="28:31" ht="13" x14ac:dyDescent="0.3">
      <c r="AB17917"/>
      <c r="AC17917"/>
      <c r="AD17917"/>
      <c r="AE17917"/>
    </row>
    <row r="17918" spans="28:31" ht="13" x14ac:dyDescent="0.3">
      <c r="AB17918"/>
      <c r="AC17918"/>
      <c r="AD17918"/>
      <c r="AE17918"/>
    </row>
    <row r="17919" spans="28:31" ht="13" x14ac:dyDescent="0.3">
      <c r="AB17919"/>
      <c r="AC17919"/>
      <c r="AD17919"/>
      <c r="AE17919"/>
    </row>
    <row r="17920" spans="28:31" ht="13" x14ac:dyDescent="0.3">
      <c r="AB17920"/>
      <c r="AC17920"/>
      <c r="AD17920"/>
      <c r="AE17920"/>
    </row>
    <row r="17921" spans="28:31" ht="13" x14ac:dyDescent="0.3">
      <c r="AB17921"/>
      <c r="AC17921"/>
      <c r="AD17921"/>
      <c r="AE17921"/>
    </row>
    <row r="17922" spans="28:31" ht="13" x14ac:dyDescent="0.3">
      <c r="AB17922"/>
      <c r="AC17922"/>
      <c r="AD17922"/>
      <c r="AE17922"/>
    </row>
    <row r="17923" spans="28:31" ht="13" x14ac:dyDescent="0.3">
      <c r="AB17923"/>
      <c r="AC17923"/>
      <c r="AD17923"/>
      <c r="AE17923"/>
    </row>
    <row r="17924" spans="28:31" ht="13" x14ac:dyDescent="0.3">
      <c r="AB17924"/>
      <c r="AC17924"/>
      <c r="AD17924"/>
      <c r="AE17924"/>
    </row>
    <row r="17925" spans="28:31" ht="13" x14ac:dyDescent="0.3">
      <c r="AB17925"/>
      <c r="AC17925"/>
      <c r="AD17925"/>
      <c r="AE17925"/>
    </row>
    <row r="17926" spans="28:31" ht="13" x14ac:dyDescent="0.3">
      <c r="AB17926"/>
      <c r="AC17926"/>
      <c r="AD17926"/>
      <c r="AE17926"/>
    </row>
    <row r="17927" spans="28:31" ht="13" x14ac:dyDescent="0.3">
      <c r="AB17927"/>
      <c r="AC17927"/>
      <c r="AD17927"/>
      <c r="AE17927"/>
    </row>
    <row r="17928" spans="28:31" ht="13" x14ac:dyDescent="0.3">
      <c r="AB17928"/>
      <c r="AC17928"/>
      <c r="AD17928"/>
      <c r="AE17928"/>
    </row>
    <row r="17929" spans="28:31" ht="13" x14ac:dyDescent="0.3">
      <c r="AB17929"/>
      <c r="AC17929"/>
      <c r="AD17929"/>
      <c r="AE17929"/>
    </row>
    <row r="17930" spans="28:31" ht="13" x14ac:dyDescent="0.3">
      <c r="AB17930"/>
      <c r="AC17930"/>
      <c r="AD17930"/>
      <c r="AE17930"/>
    </row>
    <row r="17931" spans="28:31" ht="13" x14ac:dyDescent="0.3">
      <c r="AB17931"/>
      <c r="AC17931"/>
      <c r="AD17931"/>
      <c r="AE17931"/>
    </row>
    <row r="17932" spans="28:31" ht="13" x14ac:dyDescent="0.3">
      <c r="AB17932"/>
      <c r="AC17932"/>
      <c r="AD17932"/>
      <c r="AE17932"/>
    </row>
    <row r="17933" spans="28:31" ht="13" x14ac:dyDescent="0.3">
      <c r="AB17933"/>
      <c r="AC17933"/>
      <c r="AD17933"/>
      <c r="AE17933"/>
    </row>
    <row r="17934" spans="28:31" ht="13" x14ac:dyDescent="0.3">
      <c r="AB17934"/>
      <c r="AC17934"/>
      <c r="AD17934"/>
      <c r="AE17934"/>
    </row>
    <row r="17935" spans="28:31" ht="13" x14ac:dyDescent="0.3">
      <c r="AB17935"/>
      <c r="AC17935"/>
      <c r="AD17935"/>
      <c r="AE17935"/>
    </row>
    <row r="17936" spans="28:31" ht="13" x14ac:dyDescent="0.3">
      <c r="AB17936"/>
      <c r="AC17936"/>
      <c r="AD17936"/>
      <c r="AE17936"/>
    </row>
    <row r="17937" spans="28:31" ht="13" x14ac:dyDescent="0.3">
      <c r="AB17937"/>
      <c r="AC17937"/>
      <c r="AD17937"/>
      <c r="AE17937"/>
    </row>
    <row r="17938" spans="28:31" ht="13" x14ac:dyDescent="0.3">
      <c r="AB17938"/>
      <c r="AC17938"/>
      <c r="AD17938"/>
      <c r="AE17938"/>
    </row>
    <row r="17939" spans="28:31" ht="13" x14ac:dyDescent="0.3">
      <c r="AB17939"/>
      <c r="AC17939"/>
      <c r="AD17939"/>
      <c r="AE17939"/>
    </row>
    <row r="17940" spans="28:31" ht="13" x14ac:dyDescent="0.3">
      <c r="AB17940"/>
      <c r="AC17940"/>
      <c r="AD17940"/>
      <c r="AE17940"/>
    </row>
    <row r="17941" spans="28:31" ht="13" x14ac:dyDescent="0.3">
      <c r="AB17941"/>
      <c r="AC17941"/>
      <c r="AD17941"/>
      <c r="AE17941"/>
    </row>
    <row r="17942" spans="28:31" ht="13" x14ac:dyDescent="0.3">
      <c r="AB17942"/>
      <c r="AC17942"/>
      <c r="AD17942"/>
      <c r="AE17942"/>
    </row>
    <row r="17943" spans="28:31" ht="13" x14ac:dyDescent="0.3">
      <c r="AB17943"/>
      <c r="AC17943"/>
      <c r="AD17943"/>
      <c r="AE17943"/>
    </row>
    <row r="17944" spans="28:31" ht="13" x14ac:dyDescent="0.3">
      <c r="AB17944"/>
      <c r="AC17944"/>
      <c r="AD17944"/>
      <c r="AE17944"/>
    </row>
    <row r="17945" spans="28:31" ht="13" x14ac:dyDescent="0.3">
      <c r="AB17945"/>
      <c r="AC17945"/>
      <c r="AD17945"/>
      <c r="AE17945"/>
    </row>
    <row r="17946" spans="28:31" ht="13" x14ac:dyDescent="0.3">
      <c r="AB17946"/>
      <c r="AC17946"/>
      <c r="AD17946"/>
      <c r="AE17946"/>
    </row>
    <row r="17947" spans="28:31" ht="13" x14ac:dyDescent="0.3">
      <c r="AB17947"/>
      <c r="AC17947"/>
      <c r="AD17947"/>
      <c r="AE17947"/>
    </row>
    <row r="17948" spans="28:31" ht="13" x14ac:dyDescent="0.3">
      <c r="AB17948"/>
      <c r="AC17948"/>
      <c r="AD17948"/>
      <c r="AE17948"/>
    </row>
    <row r="17949" spans="28:31" ht="13" x14ac:dyDescent="0.3">
      <c r="AB17949"/>
      <c r="AC17949"/>
      <c r="AD17949"/>
      <c r="AE17949"/>
    </row>
    <row r="17950" spans="28:31" ht="13" x14ac:dyDescent="0.3">
      <c r="AB17950"/>
      <c r="AC17950"/>
      <c r="AD17950"/>
      <c r="AE17950"/>
    </row>
    <row r="17951" spans="28:31" ht="13" x14ac:dyDescent="0.3">
      <c r="AB17951"/>
      <c r="AC17951"/>
      <c r="AD17951"/>
      <c r="AE17951"/>
    </row>
    <row r="17952" spans="28:31" ht="13" x14ac:dyDescent="0.3">
      <c r="AB17952"/>
      <c r="AC17952"/>
      <c r="AD17952"/>
      <c r="AE17952"/>
    </row>
    <row r="17953" spans="28:31" ht="13" x14ac:dyDescent="0.3">
      <c r="AB17953"/>
      <c r="AC17953"/>
      <c r="AD17953"/>
      <c r="AE17953"/>
    </row>
    <row r="17954" spans="28:31" ht="13" x14ac:dyDescent="0.3">
      <c r="AB17954"/>
      <c r="AC17954"/>
      <c r="AD17954"/>
      <c r="AE17954"/>
    </row>
    <row r="17955" spans="28:31" ht="13" x14ac:dyDescent="0.3">
      <c r="AB17955"/>
      <c r="AC17955"/>
      <c r="AD17955"/>
      <c r="AE17955"/>
    </row>
    <row r="17956" spans="28:31" ht="13" x14ac:dyDescent="0.3">
      <c r="AB17956"/>
      <c r="AC17956"/>
      <c r="AD17956"/>
      <c r="AE17956"/>
    </row>
    <row r="17957" spans="28:31" ht="13" x14ac:dyDescent="0.3">
      <c r="AB17957"/>
      <c r="AC17957"/>
      <c r="AD17957"/>
      <c r="AE17957"/>
    </row>
    <row r="17958" spans="28:31" ht="13" x14ac:dyDescent="0.3">
      <c r="AB17958"/>
      <c r="AC17958"/>
      <c r="AD17958"/>
      <c r="AE17958"/>
    </row>
    <row r="17959" spans="28:31" ht="13" x14ac:dyDescent="0.3">
      <c r="AB17959"/>
      <c r="AC17959"/>
      <c r="AD17959"/>
      <c r="AE17959"/>
    </row>
    <row r="17960" spans="28:31" ht="13" x14ac:dyDescent="0.3">
      <c r="AB17960"/>
      <c r="AC17960"/>
      <c r="AD17960"/>
      <c r="AE17960"/>
    </row>
    <row r="17961" spans="28:31" ht="13" x14ac:dyDescent="0.3">
      <c r="AB17961"/>
      <c r="AC17961"/>
      <c r="AD17961"/>
      <c r="AE17961"/>
    </row>
    <row r="17962" spans="28:31" ht="13" x14ac:dyDescent="0.3">
      <c r="AB17962"/>
      <c r="AC17962"/>
      <c r="AD17962"/>
      <c r="AE17962"/>
    </row>
    <row r="17963" spans="28:31" ht="13" x14ac:dyDescent="0.3">
      <c r="AB17963"/>
      <c r="AC17963"/>
      <c r="AD17963"/>
      <c r="AE17963"/>
    </row>
    <row r="17964" spans="28:31" ht="13" x14ac:dyDescent="0.3">
      <c r="AB17964"/>
      <c r="AC17964"/>
      <c r="AD17964"/>
      <c r="AE17964"/>
    </row>
    <row r="17965" spans="28:31" ht="13" x14ac:dyDescent="0.3">
      <c r="AB17965"/>
      <c r="AC17965"/>
      <c r="AD17965"/>
      <c r="AE17965"/>
    </row>
    <row r="17966" spans="28:31" ht="13" x14ac:dyDescent="0.3">
      <c r="AB17966"/>
      <c r="AC17966"/>
      <c r="AD17966"/>
      <c r="AE17966"/>
    </row>
    <row r="17967" spans="28:31" ht="13" x14ac:dyDescent="0.3">
      <c r="AB17967"/>
      <c r="AC17967"/>
      <c r="AD17967"/>
      <c r="AE17967"/>
    </row>
    <row r="17968" spans="28:31" ht="13" x14ac:dyDescent="0.3">
      <c r="AB17968"/>
      <c r="AC17968"/>
      <c r="AD17968"/>
      <c r="AE17968"/>
    </row>
    <row r="17969" spans="28:31" ht="13" x14ac:dyDescent="0.3">
      <c r="AB17969"/>
      <c r="AC17969"/>
      <c r="AD17969"/>
      <c r="AE17969"/>
    </row>
    <row r="17970" spans="28:31" ht="13" x14ac:dyDescent="0.3">
      <c r="AB17970"/>
      <c r="AC17970"/>
      <c r="AD17970"/>
      <c r="AE17970"/>
    </row>
    <row r="17971" spans="28:31" ht="13" x14ac:dyDescent="0.3">
      <c r="AB17971"/>
      <c r="AC17971"/>
      <c r="AD17971"/>
      <c r="AE17971"/>
    </row>
    <row r="17972" spans="28:31" ht="13" x14ac:dyDescent="0.3">
      <c r="AB17972"/>
      <c r="AC17972"/>
      <c r="AD17972"/>
      <c r="AE17972"/>
    </row>
    <row r="17973" spans="28:31" ht="13" x14ac:dyDescent="0.3">
      <c r="AB17973"/>
      <c r="AC17973"/>
      <c r="AD17973"/>
      <c r="AE17973"/>
    </row>
    <row r="17974" spans="28:31" ht="13" x14ac:dyDescent="0.3">
      <c r="AB17974"/>
      <c r="AC17974"/>
      <c r="AD17974"/>
      <c r="AE17974"/>
    </row>
    <row r="17975" spans="28:31" ht="13" x14ac:dyDescent="0.3">
      <c r="AB17975"/>
      <c r="AC17975"/>
      <c r="AD17975"/>
      <c r="AE17975"/>
    </row>
    <row r="17976" spans="28:31" ht="13" x14ac:dyDescent="0.3">
      <c r="AB17976"/>
      <c r="AC17976"/>
      <c r="AD17976"/>
      <c r="AE17976"/>
    </row>
    <row r="17977" spans="28:31" ht="13" x14ac:dyDescent="0.3">
      <c r="AB17977"/>
      <c r="AC17977"/>
      <c r="AD17977"/>
      <c r="AE17977"/>
    </row>
    <row r="17978" spans="28:31" ht="13" x14ac:dyDescent="0.3">
      <c r="AB17978"/>
      <c r="AC17978"/>
      <c r="AD17978"/>
      <c r="AE17978"/>
    </row>
    <row r="17979" spans="28:31" ht="13" x14ac:dyDescent="0.3">
      <c r="AB17979"/>
      <c r="AC17979"/>
      <c r="AD17979"/>
      <c r="AE17979"/>
    </row>
    <row r="17980" spans="28:31" ht="13" x14ac:dyDescent="0.3">
      <c r="AB17980"/>
      <c r="AC17980"/>
      <c r="AD17980"/>
      <c r="AE17980"/>
    </row>
    <row r="17981" spans="28:31" ht="13" x14ac:dyDescent="0.3">
      <c r="AB17981"/>
      <c r="AC17981"/>
      <c r="AD17981"/>
      <c r="AE17981"/>
    </row>
    <row r="17982" spans="28:31" ht="13" x14ac:dyDescent="0.3">
      <c r="AB17982"/>
      <c r="AC17982"/>
      <c r="AD17982"/>
      <c r="AE17982"/>
    </row>
    <row r="17983" spans="28:31" ht="13" x14ac:dyDescent="0.3">
      <c r="AB17983"/>
      <c r="AC17983"/>
      <c r="AD17983"/>
      <c r="AE17983"/>
    </row>
    <row r="17984" spans="28:31" ht="13" x14ac:dyDescent="0.3">
      <c r="AB17984"/>
      <c r="AC17984"/>
      <c r="AD17984"/>
      <c r="AE17984"/>
    </row>
    <row r="17985" spans="28:31" ht="13" x14ac:dyDescent="0.3">
      <c r="AB17985"/>
      <c r="AC17985"/>
      <c r="AD17985"/>
      <c r="AE17985"/>
    </row>
    <row r="17986" spans="28:31" ht="13" x14ac:dyDescent="0.3">
      <c r="AB17986"/>
      <c r="AC17986"/>
      <c r="AD17986"/>
      <c r="AE17986"/>
    </row>
    <row r="17987" spans="28:31" ht="13" x14ac:dyDescent="0.3">
      <c r="AB17987"/>
      <c r="AC17987"/>
      <c r="AD17987"/>
      <c r="AE17987"/>
    </row>
    <row r="17988" spans="28:31" ht="13" x14ac:dyDescent="0.3">
      <c r="AB17988"/>
      <c r="AC17988"/>
      <c r="AD17988"/>
      <c r="AE17988"/>
    </row>
    <row r="17989" spans="28:31" ht="13" x14ac:dyDescent="0.3">
      <c r="AB17989"/>
      <c r="AC17989"/>
      <c r="AD17989"/>
      <c r="AE17989"/>
    </row>
    <row r="17990" spans="28:31" ht="13" x14ac:dyDescent="0.3">
      <c r="AB17990"/>
      <c r="AC17990"/>
      <c r="AD17990"/>
      <c r="AE17990"/>
    </row>
    <row r="17991" spans="28:31" ht="13" x14ac:dyDescent="0.3">
      <c r="AB17991"/>
      <c r="AC17991"/>
      <c r="AD17991"/>
      <c r="AE17991"/>
    </row>
    <row r="17992" spans="28:31" ht="13" x14ac:dyDescent="0.3">
      <c r="AB17992"/>
      <c r="AC17992"/>
      <c r="AD17992"/>
      <c r="AE17992"/>
    </row>
    <row r="17993" spans="28:31" ht="13" x14ac:dyDescent="0.3">
      <c r="AB17993"/>
      <c r="AC17993"/>
      <c r="AD17993"/>
      <c r="AE17993"/>
    </row>
    <row r="17994" spans="28:31" ht="13" x14ac:dyDescent="0.3">
      <c r="AB17994"/>
      <c r="AC17994"/>
      <c r="AD17994"/>
      <c r="AE17994"/>
    </row>
    <row r="17995" spans="28:31" ht="13" x14ac:dyDescent="0.3">
      <c r="AB17995"/>
      <c r="AC17995"/>
      <c r="AD17995"/>
      <c r="AE17995"/>
    </row>
    <row r="17996" spans="28:31" ht="13" x14ac:dyDescent="0.3">
      <c r="AB17996"/>
      <c r="AC17996"/>
      <c r="AD17996"/>
      <c r="AE17996"/>
    </row>
    <row r="17997" spans="28:31" ht="13" x14ac:dyDescent="0.3">
      <c r="AB17997"/>
      <c r="AC17997"/>
      <c r="AD17997"/>
      <c r="AE17997"/>
    </row>
    <row r="17998" spans="28:31" ht="13" x14ac:dyDescent="0.3">
      <c r="AB17998"/>
      <c r="AC17998"/>
      <c r="AD17998"/>
      <c r="AE17998"/>
    </row>
    <row r="17999" spans="28:31" ht="13" x14ac:dyDescent="0.3">
      <c r="AB17999"/>
      <c r="AC17999"/>
      <c r="AD17999"/>
      <c r="AE17999"/>
    </row>
    <row r="18000" spans="28:31" ht="13" x14ac:dyDescent="0.3">
      <c r="AB18000"/>
      <c r="AC18000"/>
      <c r="AD18000"/>
      <c r="AE18000"/>
    </row>
    <row r="18001" spans="28:31" ht="13" x14ac:dyDescent="0.3">
      <c r="AB18001"/>
      <c r="AC18001"/>
      <c r="AD18001"/>
      <c r="AE18001"/>
    </row>
    <row r="18002" spans="28:31" ht="13" x14ac:dyDescent="0.3">
      <c r="AB18002"/>
      <c r="AC18002"/>
      <c r="AD18002"/>
      <c r="AE18002"/>
    </row>
    <row r="18003" spans="28:31" ht="13" x14ac:dyDescent="0.3">
      <c r="AB18003"/>
      <c r="AC18003"/>
      <c r="AD18003"/>
      <c r="AE18003"/>
    </row>
    <row r="18004" spans="28:31" ht="13" x14ac:dyDescent="0.3">
      <c r="AB18004"/>
      <c r="AC18004"/>
      <c r="AD18004"/>
      <c r="AE18004"/>
    </row>
    <row r="18005" spans="28:31" ht="13" x14ac:dyDescent="0.3">
      <c r="AB18005"/>
      <c r="AC18005"/>
      <c r="AD18005"/>
      <c r="AE18005"/>
    </row>
    <row r="18006" spans="28:31" ht="13" x14ac:dyDescent="0.3">
      <c r="AB18006"/>
      <c r="AC18006"/>
      <c r="AD18006"/>
      <c r="AE18006"/>
    </row>
    <row r="18007" spans="28:31" ht="13" x14ac:dyDescent="0.3">
      <c r="AB18007"/>
      <c r="AC18007"/>
      <c r="AD18007"/>
      <c r="AE18007"/>
    </row>
    <row r="18008" spans="28:31" ht="13" x14ac:dyDescent="0.3">
      <c r="AB18008"/>
      <c r="AC18008"/>
      <c r="AD18008"/>
      <c r="AE18008"/>
    </row>
    <row r="18009" spans="28:31" ht="13" x14ac:dyDescent="0.3">
      <c r="AB18009"/>
      <c r="AC18009"/>
      <c r="AD18009"/>
      <c r="AE18009"/>
    </row>
    <row r="18010" spans="28:31" ht="13" x14ac:dyDescent="0.3">
      <c r="AB18010"/>
      <c r="AC18010"/>
      <c r="AD18010"/>
      <c r="AE18010"/>
    </row>
    <row r="18011" spans="28:31" ht="13" x14ac:dyDescent="0.3">
      <c r="AB18011"/>
      <c r="AC18011"/>
      <c r="AD18011"/>
      <c r="AE18011"/>
    </row>
    <row r="18012" spans="28:31" ht="13" x14ac:dyDescent="0.3">
      <c r="AB18012"/>
      <c r="AC18012"/>
      <c r="AD18012"/>
      <c r="AE18012"/>
    </row>
    <row r="18013" spans="28:31" ht="13" x14ac:dyDescent="0.3">
      <c r="AB18013"/>
      <c r="AC18013"/>
      <c r="AD18013"/>
      <c r="AE18013"/>
    </row>
    <row r="18014" spans="28:31" ht="13" x14ac:dyDescent="0.3">
      <c r="AB18014"/>
      <c r="AC18014"/>
      <c r="AD18014"/>
      <c r="AE18014"/>
    </row>
    <row r="18015" spans="28:31" ht="13" x14ac:dyDescent="0.3">
      <c r="AB18015"/>
      <c r="AC18015"/>
      <c r="AD18015"/>
      <c r="AE18015"/>
    </row>
    <row r="18016" spans="28:31" ht="13" x14ac:dyDescent="0.3">
      <c r="AB18016"/>
      <c r="AC18016"/>
      <c r="AD18016"/>
      <c r="AE18016"/>
    </row>
    <row r="18017" spans="28:31" ht="13" x14ac:dyDescent="0.3">
      <c r="AB18017"/>
      <c r="AC18017"/>
      <c r="AD18017"/>
      <c r="AE18017"/>
    </row>
    <row r="18018" spans="28:31" ht="13" x14ac:dyDescent="0.3">
      <c r="AB18018"/>
      <c r="AC18018"/>
      <c r="AD18018"/>
      <c r="AE18018"/>
    </row>
    <row r="18019" spans="28:31" ht="13" x14ac:dyDescent="0.3">
      <c r="AB18019"/>
      <c r="AC18019"/>
      <c r="AD18019"/>
      <c r="AE18019"/>
    </row>
    <row r="18020" spans="28:31" ht="13" x14ac:dyDescent="0.3">
      <c r="AB18020"/>
      <c r="AC18020"/>
      <c r="AD18020"/>
      <c r="AE18020"/>
    </row>
    <row r="18021" spans="28:31" ht="13" x14ac:dyDescent="0.3">
      <c r="AB18021"/>
      <c r="AC18021"/>
      <c r="AD18021"/>
      <c r="AE18021"/>
    </row>
    <row r="18022" spans="28:31" ht="13" x14ac:dyDescent="0.3">
      <c r="AB18022"/>
      <c r="AC18022"/>
      <c r="AD18022"/>
      <c r="AE18022"/>
    </row>
    <row r="18023" spans="28:31" ht="13" x14ac:dyDescent="0.3">
      <c r="AB18023"/>
      <c r="AC18023"/>
      <c r="AD18023"/>
      <c r="AE18023"/>
    </row>
    <row r="18024" spans="28:31" ht="13" x14ac:dyDescent="0.3">
      <c r="AB18024"/>
      <c r="AC18024"/>
      <c r="AD18024"/>
      <c r="AE18024"/>
    </row>
    <row r="18025" spans="28:31" ht="13" x14ac:dyDescent="0.3">
      <c r="AB18025"/>
      <c r="AC18025"/>
      <c r="AD18025"/>
      <c r="AE18025"/>
    </row>
    <row r="18026" spans="28:31" ht="13" x14ac:dyDescent="0.3">
      <c r="AB18026"/>
      <c r="AC18026"/>
      <c r="AD18026"/>
      <c r="AE18026"/>
    </row>
    <row r="18027" spans="28:31" ht="13" x14ac:dyDescent="0.3">
      <c r="AB18027"/>
      <c r="AC18027"/>
      <c r="AD18027"/>
      <c r="AE18027"/>
    </row>
    <row r="18028" spans="28:31" ht="13" x14ac:dyDescent="0.3">
      <c r="AB18028"/>
      <c r="AC18028"/>
      <c r="AD18028"/>
      <c r="AE18028"/>
    </row>
    <row r="18029" spans="28:31" ht="13" x14ac:dyDescent="0.3">
      <c r="AB18029"/>
      <c r="AC18029"/>
      <c r="AD18029"/>
      <c r="AE18029"/>
    </row>
    <row r="18030" spans="28:31" ht="13" x14ac:dyDescent="0.3">
      <c r="AB18030"/>
      <c r="AC18030"/>
      <c r="AD18030"/>
      <c r="AE18030"/>
    </row>
    <row r="18031" spans="28:31" ht="13" x14ac:dyDescent="0.3">
      <c r="AB18031"/>
      <c r="AC18031"/>
      <c r="AD18031"/>
      <c r="AE18031"/>
    </row>
    <row r="18032" spans="28:31" ht="13" x14ac:dyDescent="0.3">
      <c r="AB18032"/>
      <c r="AC18032"/>
      <c r="AD18032"/>
      <c r="AE18032"/>
    </row>
    <row r="18033" spans="28:31" ht="13" x14ac:dyDescent="0.3">
      <c r="AB18033"/>
      <c r="AC18033"/>
      <c r="AD18033"/>
      <c r="AE18033"/>
    </row>
    <row r="18034" spans="28:31" ht="13" x14ac:dyDescent="0.3">
      <c r="AB18034"/>
      <c r="AC18034"/>
      <c r="AD18034"/>
      <c r="AE18034"/>
    </row>
    <row r="18035" spans="28:31" ht="13" x14ac:dyDescent="0.3">
      <c r="AB18035"/>
      <c r="AC18035"/>
      <c r="AD18035"/>
      <c r="AE18035"/>
    </row>
    <row r="18036" spans="28:31" ht="13" x14ac:dyDescent="0.3">
      <c r="AB18036"/>
      <c r="AC18036"/>
      <c r="AD18036"/>
      <c r="AE18036"/>
    </row>
    <row r="18037" spans="28:31" ht="13" x14ac:dyDescent="0.3">
      <c r="AB18037"/>
      <c r="AC18037"/>
      <c r="AD18037"/>
      <c r="AE18037"/>
    </row>
    <row r="18038" spans="28:31" ht="13" x14ac:dyDescent="0.3">
      <c r="AB18038"/>
      <c r="AC18038"/>
      <c r="AD18038"/>
      <c r="AE18038"/>
    </row>
    <row r="18039" spans="28:31" ht="13" x14ac:dyDescent="0.3">
      <c r="AB18039"/>
      <c r="AC18039"/>
      <c r="AD18039"/>
      <c r="AE18039"/>
    </row>
    <row r="18040" spans="28:31" ht="13" x14ac:dyDescent="0.3">
      <c r="AB18040"/>
      <c r="AC18040"/>
      <c r="AD18040"/>
      <c r="AE18040"/>
    </row>
    <row r="18041" spans="28:31" ht="13" x14ac:dyDescent="0.3">
      <c r="AB18041"/>
      <c r="AC18041"/>
      <c r="AD18041"/>
      <c r="AE18041"/>
    </row>
    <row r="18042" spans="28:31" ht="13" x14ac:dyDescent="0.3">
      <c r="AB18042"/>
      <c r="AC18042"/>
      <c r="AD18042"/>
      <c r="AE18042"/>
    </row>
    <row r="18043" spans="28:31" ht="13" x14ac:dyDescent="0.3">
      <c r="AB18043"/>
      <c r="AC18043"/>
      <c r="AD18043"/>
      <c r="AE18043"/>
    </row>
    <row r="18044" spans="28:31" ht="13" x14ac:dyDescent="0.3">
      <c r="AB18044"/>
      <c r="AC18044"/>
      <c r="AD18044"/>
      <c r="AE18044"/>
    </row>
    <row r="18045" spans="28:31" ht="13" x14ac:dyDescent="0.3">
      <c r="AB18045"/>
      <c r="AC18045"/>
      <c r="AD18045"/>
      <c r="AE18045"/>
    </row>
    <row r="18046" spans="28:31" ht="13" x14ac:dyDescent="0.3">
      <c r="AB18046"/>
      <c r="AC18046"/>
      <c r="AD18046"/>
      <c r="AE18046"/>
    </row>
    <row r="18047" spans="28:31" ht="13" x14ac:dyDescent="0.3">
      <c r="AB18047"/>
      <c r="AC18047"/>
      <c r="AD18047"/>
      <c r="AE18047"/>
    </row>
    <row r="18048" spans="28:31" ht="13" x14ac:dyDescent="0.3">
      <c r="AB18048"/>
      <c r="AC18048"/>
      <c r="AD18048"/>
      <c r="AE18048"/>
    </row>
    <row r="18049" spans="28:31" ht="13" x14ac:dyDescent="0.3">
      <c r="AB18049"/>
      <c r="AC18049"/>
      <c r="AD18049"/>
      <c r="AE18049"/>
    </row>
    <row r="18050" spans="28:31" ht="13" x14ac:dyDescent="0.3">
      <c r="AB18050"/>
      <c r="AC18050"/>
      <c r="AD18050"/>
      <c r="AE18050"/>
    </row>
    <row r="18051" spans="28:31" ht="13" x14ac:dyDescent="0.3">
      <c r="AB18051"/>
      <c r="AC18051"/>
      <c r="AD18051"/>
      <c r="AE18051"/>
    </row>
    <row r="18052" spans="28:31" ht="13" x14ac:dyDescent="0.3">
      <c r="AB18052"/>
      <c r="AC18052"/>
      <c r="AD18052"/>
      <c r="AE18052"/>
    </row>
    <row r="18053" spans="28:31" ht="13" x14ac:dyDescent="0.3">
      <c r="AB18053"/>
      <c r="AC18053"/>
      <c r="AD18053"/>
      <c r="AE18053"/>
    </row>
    <row r="18054" spans="28:31" ht="13" x14ac:dyDescent="0.3">
      <c r="AB18054"/>
      <c r="AC18054"/>
      <c r="AD18054"/>
      <c r="AE18054"/>
    </row>
    <row r="18055" spans="28:31" ht="13" x14ac:dyDescent="0.3">
      <c r="AB18055"/>
      <c r="AC18055"/>
      <c r="AD18055"/>
      <c r="AE18055"/>
    </row>
    <row r="18056" spans="28:31" ht="13" x14ac:dyDescent="0.3">
      <c r="AB18056"/>
      <c r="AC18056"/>
      <c r="AD18056"/>
      <c r="AE18056"/>
    </row>
    <row r="18057" spans="28:31" ht="13" x14ac:dyDescent="0.3">
      <c r="AB18057"/>
      <c r="AC18057"/>
      <c r="AD18057"/>
      <c r="AE18057"/>
    </row>
    <row r="18058" spans="28:31" ht="13" x14ac:dyDescent="0.3">
      <c r="AB18058"/>
      <c r="AC18058"/>
      <c r="AD18058"/>
      <c r="AE18058"/>
    </row>
    <row r="18059" spans="28:31" ht="13" x14ac:dyDescent="0.3">
      <c r="AB18059"/>
      <c r="AC18059"/>
      <c r="AD18059"/>
      <c r="AE18059"/>
    </row>
    <row r="18060" spans="28:31" ht="13" x14ac:dyDescent="0.3">
      <c r="AB18060"/>
      <c r="AC18060"/>
      <c r="AD18060"/>
      <c r="AE18060"/>
    </row>
    <row r="18061" spans="28:31" ht="13" x14ac:dyDescent="0.3">
      <c r="AB18061"/>
      <c r="AC18061"/>
      <c r="AD18061"/>
      <c r="AE18061"/>
    </row>
    <row r="18062" spans="28:31" ht="13" x14ac:dyDescent="0.3">
      <c r="AB18062"/>
      <c r="AC18062"/>
      <c r="AD18062"/>
      <c r="AE18062"/>
    </row>
    <row r="18063" spans="28:31" ht="13" x14ac:dyDescent="0.3">
      <c r="AB18063"/>
      <c r="AC18063"/>
      <c r="AD18063"/>
      <c r="AE18063"/>
    </row>
    <row r="18064" spans="28:31" ht="13" x14ac:dyDescent="0.3">
      <c r="AB18064"/>
      <c r="AC18064"/>
      <c r="AD18064"/>
      <c r="AE18064"/>
    </row>
    <row r="18065" spans="28:31" ht="13" x14ac:dyDescent="0.3">
      <c r="AB18065"/>
      <c r="AC18065"/>
      <c r="AD18065"/>
      <c r="AE18065"/>
    </row>
    <row r="18066" spans="28:31" ht="13" x14ac:dyDescent="0.3">
      <c r="AB18066"/>
      <c r="AC18066"/>
      <c r="AD18066"/>
      <c r="AE18066"/>
    </row>
    <row r="18067" spans="28:31" ht="13" x14ac:dyDescent="0.3">
      <c r="AB18067"/>
      <c r="AC18067"/>
      <c r="AD18067"/>
      <c r="AE18067"/>
    </row>
    <row r="18068" spans="28:31" ht="13" x14ac:dyDescent="0.3">
      <c r="AB18068"/>
      <c r="AC18068"/>
      <c r="AD18068"/>
      <c r="AE18068"/>
    </row>
    <row r="18069" spans="28:31" ht="13" x14ac:dyDescent="0.3">
      <c r="AB18069"/>
      <c r="AC18069"/>
      <c r="AD18069"/>
      <c r="AE18069"/>
    </row>
    <row r="18070" spans="28:31" ht="13" x14ac:dyDescent="0.3">
      <c r="AB18070"/>
      <c r="AC18070"/>
      <c r="AD18070"/>
      <c r="AE18070"/>
    </row>
    <row r="18071" spans="28:31" ht="13" x14ac:dyDescent="0.3">
      <c r="AB18071"/>
      <c r="AC18071"/>
      <c r="AD18071"/>
      <c r="AE18071"/>
    </row>
    <row r="18072" spans="28:31" ht="13" x14ac:dyDescent="0.3">
      <c r="AB18072"/>
      <c r="AC18072"/>
      <c r="AD18072"/>
      <c r="AE18072"/>
    </row>
    <row r="18073" spans="28:31" ht="13" x14ac:dyDescent="0.3">
      <c r="AB18073"/>
      <c r="AC18073"/>
      <c r="AD18073"/>
      <c r="AE18073"/>
    </row>
    <row r="18074" spans="28:31" ht="13" x14ac:dyDescent="0.3">
      <c r="AB18074"/>
      <c r="AC18074"/>
      <c r="AD18074"/>
      <c r="AE18074"/>
    </row>
    <row r="18075" spans="28:31" ht="13" x14ac:dyDescent="0.3">
      <c r="AB18075"/>
      <c r="AC18075"/>
      <c r="AD18075"/>
      <c r="AE18075"/>
    </row>
    <row r="18076" spans="28:31" ht="13" x14ac:dyDescent="0.3">
      <c r="AB18076"/>
      <c r="AC18076"/>
      <c r="AD18076"/>
      <c r="AE18076"/>
    </row>
    <row r="18077" spans="28:31" ht="13" x14ac:dyDescent="0.3">
      <c r="AB18077"/>
      <c r="AC18077"/>
      <c r="AD18077"/>
      <c r="AE18077"/>
    </row>
    <row r="18078" spans="28:31" ht="13" x14ac:dyDescent="0.3">
      <c r="AB18078"/>
      <c r="AC18078"/>
      <c r="AD18078"/>
      <c r="AE18078"/>
    </row>
    <row r="18079" spans="28:31" ht="13" x14ac:dyDescent="0.3">
      <c r="AB18079"/>
      <c r="AC18079"/>
      <c r="AD18079"/>
      <c r="AE18079"/>
    </row>
    <row r="18080" spans="28:31" ht="13" x14ac:dyDescent="0.3">
      <c r="AB18080"/>
      <c r="AC18080"/>
      <c r="AD18080"/>
      <c r="AE18080"/>
    </row>
    <row r="18081" spans="28:31" ht="13" x14ac:dyDescent="0.3">
      <c r="AB18081"/>
      <c r="AC18081"/>
      <c r="AD18081"/>
      <c r="AE18081"/>
    </row>
    <row r="18082" spans="28:31" ht="13" x14ac:dyDescent="0.3">
      <c r="AB18082"/>
      <c r="AC18082"/>
      <c r="AD18082"/>
      <c r="AE18082"/>
    </row>
    <row r="18083" spans="28:31" ht="13" x14ac:dyDescent="0.3">
      <c r="AB18083"/>
      <c r="AC18083"/>
      <c r="AD18083"/>
      <c r="AE18083"/>
    </row>
    <row r="18084" spans="28:31" ht="13" x14ac:dyDescent="0.3">
      <c r="AB18084"/>
      <c r="AC18084"/>
      <c r="AD18084"/>
      <c r="AE18084"/>
    </row>
    <row r="18085" spans="28:31" ht="13" x14ac:dyDescent="0.3">
      <c r="AB18085"/>
      <c r="AC18085"/>
      <c r="AD18085"/>
      <c r="AE18085"/>
    </row>
    <row r="18086" spans="28:31" ht="13" x14ac:dyDescent="0.3">
      <c r="AB18086"/>
      <c r="AC18086"/>
      <c r="AD18086"/>
      <c r="AE18086"/>
    </row>
    <row r="18087" spans="28:31" ht="13" x14ac:dyDescent="0.3">
      <c r="AB18087"/>
      <c r="AC18087"/>
      <c r="AD18087"/>
      <c r="AE18087"/>
    </row>
    <row r="18088" spans="28:31" ht="13" x14ac:dyDescent="0.3">
      <c r="AB18088"/>
      <c r="AC18088"/>
      <c r="AD18088"/>
      <c r="AE18088"/>
    </row>
    <row r="18089" spans="28:31" ht="13" x14ac:dyDescent="0.3">
      <c r="AB18089"/>
      <c r="AC18089"/>
      <c r="AD18089"/>
      <c r="AE18089"/>
    </row>
    <row r="18090" spans="28:31" ht="13" x14ac:dyDescent="0.3">
      <c r="AB18090"/>
      <c r="AC18090"/>
      <c r="AD18090"/>
      <c r="AE18090"/>
    </row>
    <row r="18091" spans="28:31" ht="13" x14ac:dyDescent="0.3">
      <c r="AB18091"/>
      <c r="AC18091"/>
      <c r="AD18091"/>
      <c r="AE18091"/>
    </row>
    <row r="18092" spans="28:31" ht="13" x14ac:dyDescent="0.3">
      <c r="AB18092"/>
      <c r="AC18092"/>
      <c r="AD18092"/>
      <c r="AE18092"/>
    </row>
    <row r="18093" spans="28:31" ht="13" x14ac:dyDescent="0.3">
      <c r="AB18093"/>
      <c r="AC18093"/>
      <c r="AD18093"/>
      <c r="AE18093"/>
    </row>
    <row r="18094" spans="28:31" ht="13" x14ac:dyDescent="0.3">
      <c r="AB18094"/>
      <c r="AC18094"/>
      <c r="AD18094"/>
      <c r="AE18094"/>
    </row>
    <row r="18095" spans="28:31" ht="13" x14ac:dyDescent="0.3">
      <c r="AB18095"/>
      <c r="AC18095"/>
      <c r="AD18095"/>
      <c r="AE18095"/>
    </row>
    <row r="18096" spans="28:31" ht="13" x14ac:dyDescent="0.3">
      <c r="AB18096"/>
      <c r="AC18096"/>
      <c r="AD18096"/>
      <c r="AE18096"/>
    </row>
    <row r="18097" spans="28:31" ht="13" x14ac:dyDescent="0.3">
      <c r="AB18097"/>
      <c r="AC18097"/>
      <c r="AD18097"/>
      <c r="AE18097"/>
    </row>
    <row r="18098" spans="28:31" ht="13" x14ac:dyDescent="0.3">
      <c r="AB18098"/>
      <c r="AC18098"/>
      <c r="AD18098"/>
      <c r="AE18098"/>
    </row>
    <row r="18099" spans="28:31" ht="13" x14ac:dyDescent="0.3">
      <c r="AB18099"/>
      <c r="AC18099"/>
      <c r="AD18099"/>
      <c r="AE18099"/>
    </row>
    <row r="18100" spans="28:31" ht="13" x14ac:dyDescent="0.3">
      <c r="AB18100"/>
      <c r="AC18100"/>
      <c r="AD18100"/>
      <c r="AE18100"/>
    </row>
    <row r="18101" spans="28:31" ht="13" x14ac:dyDescent="0.3">
      <c r="AB18101"/>
      <c r="AC18101"/>
      <c r="AD18101"/>
      <c r="AE18101"/>
    </row>
    <row r="18102" spans="28:31" ht="13" x14ac:dyDescent="0.3">
      <c r="AB18102"/>
      <c r="AC18102"/>
      <c r="AD18102"/>
      <c r="AE18102"/>
    </row>
    <row r="18103" spans="28:31" ht="13" x14ac:dyDescent="0.3">
      <c r="AB18103"/>
      <c r="AC18103"/>
      <c r="AD18103"/>
      <c r="AE18103"/>
    </row>
    <row r="18104" spans="28:31" ht="13" x14ac:dyDescent="0.3">
      <c r="AB18104"/>
      <c r="AC18104"/>
      <c r="AD18104"/>
      <c r="AE18104"/>
    </row>
    <row r="18105" spans="28:31" ht="13" x14ac:dyDescent="0.3">
      <c r="AB18105"/>
      <c r="AC18105"/>
      <c r="AD18105"/>
      <c r="AE18105"/>
    </row>
    <row r="18106" spans="28:31" ht="13" x14ac:dyDescent="0.3">
      <c r="AB18106"/>
      <c r="AC18106"/>
      <c r="AD18106"/>
      <c r="AE18106"/>
    </row>
    <row r="18107" spans="28:31" ht="13" x14ac:dyDescent="0.3">
      <c r="AB18107"/>
      <c r="AC18107"/>
      <c r="AD18107"/>
      <c r="AE18107"/>
    </row>
    <row r="18108" spans="28:31" ht="13" x14ac:dyDescent="0.3">
      <c r="AB18108"/>
      <c r="AC18108"/>
      <c r="AD18108"/>
      <c r="AE18108"/>
    </row>
    <row r="18109" spans="28:31" ht="13" x14ac:dyDescent="0.3">
      <c r="AB18109"/>
      <c r="AC18109"/>
      <c r="AD18109"/>
      <c r="AE18109"/>
    </row>
    <row r="18110" spans="28:31" ht="13" x14ac:dyDescent="0.3">
      <c r="AB18110"/>
      <c r="AC18110"/>
      <c r="AD18110"/>
      <c r="AE18110"/>
    </row>
    <row r="18111" spans="28:31" ht="13" x14ac:dyDescent="0.3">
      <c r="AB18111"/>
      <c r="AC18111"/>
      <c r="AD18111"/>
      <c r="AE18111"/>
    </row>
    <row r="18112" spans="28:31" ht="13" x14ac:dyDescent="0.3">
      <c r="AB18112"/>
      <c r="AC18112"/>
      <c r="AD18112"/>
      <c r="AE18112"/>
    </row>
    <row r="18113" spans="28:31" ht="13" x14ac:dyDescent="0.3">
      <c r="AB18113"/>
      <c r="AC18113"/>
      <c r="AD18113"/>
      <c r="AE18113"/>
    </row>
    <row r="18114" spans="28:31" ht="13" x14ac:dyDescent="0.3">
      <c r="AB18114"/>
      <c r="AC18114"/>
      <c r="AD18114"/>
      <c r="AE18114"/>
    </row>
    <row r="18115" spans="28:31" ht="13" x14ac:dyDescent="0.3">
      <c r="AB18115"/>
      <c r="AC18115"/>
      <c r="AD18115"/>
      <c r="AE18115"/>
    </row>
    <row r="18116" spans="28:31" ht="13" x14ac:dyDescent="0.3">
      <c r="AB18116"/>
      <c r="AC18116"/>
      <c r="AD18116"/>
      <c r="AE18116"/>
    </row>
    <row r="18117" spans="28:31" ht="13" x14ac:dyDescent="0.3">
      <c r="AB18117"/>
      <c r="AC18117"/>
      <c r="AD18117"/>
      <c r="AE18117"/>
    </row>
    <row r="18118" spans="28:31" ht="13" x14ac:dyDescent="0.3">
      <c r="AB18118"/>
      <c r="AC18118"/>
      <c r="AD18118"/>
      <c r="AE18118"/>
    </row>
    <row r="18119" spans="28:31" ht="13" x14ac:dyDescent="0.3">
      <c r="AB18119"/>
      <c r="AC18119"/>
      <c r="AD18119"/>
      <c r="AE18119"/>
    </row>
    <row r="18120" spans="28:31" ht="13" x14ac:dyDescent="0.3">
      <c r="AB18120"/>
      <c r="AC18120"/>
      <c r="AD18120"/>
      <c r="AE18120"/>
    </row>
    <row r="18121" spans="28:31" ht="13" x14ac:dyDescent="0.3">
      <c r="AB18121"/>
      <c r="AC18121"/>
      <c r="AD18121"/>
      <c r="AE18121"/>
    </row>
    <row r="18122" spans="28:31" ht="13" x14ac:dyDescent="0.3">
      <c r="AB18122"/>
      <c r="AC18122"/>
      <c r="AD18122"/>
      <c r="AE18122"/>
    </row>
    <row r="18123" spans="28:31" ht="13" x14ac:dyDescent="0.3">
      <c r="AB18123"/>
      <c r="AC18123"/>
      <c r="AD18123"/>
      <c r="AE18123"/>
    </row>
    <row r="18124" spans="28:31" ht="13" x14ac:dyDescent="0.3">
      <c r="AB18124"/>
      <c r="AC18124"/>
      <c r="AD18124"/>
      <c r="AE18124"/>
    </row>
    <row r="18125" spans="28:31" ht="13" x14ac:dyDescent="0.3">
      <c r="AB18125"/>
      <c r="AC18125"/>
      <c r="AD18125"/>
      <c r="AE18125"/>
    </row>
    <row r="18126" spans="28:31" ht="13" x14ac:dyDescent="0.3">
      <c r="AB18126"/>
      <c r="AC18126"/>
      <c r="AD18126"/>
      <c r="AE18126"/>
    </row>
    <row r="18127" spans="28:31" ht="13" x14ac:dyDescent="0.3">
      <c r="AB18127"/>
      <c r="AC18127"/>
      <c r="AD18127"/>
      <c r="AE18127"/>
    </row>
    <row r="18128" spans="28:31" ht="13" x14ac:dyDescent="0.3">
      <c r="AB18128"/>
      <c r="AC18128"/>
      <c r="AD18128"/>
      <c r="AE18128"/>
    </row>
    <row r="18129" spans="28:31" ht="13" x14ac:dyDescent="0.3">
      <c r="AB18129"/>
      <c r="AC18129"/>
      <c r="AD18129"/>
      <c r="AE18129"/>
    </row>
    <row r="18130" spans="28:31" ht="13" x14ac:dyDescent="0.3">
      <c r="AB18130"/>
      <c r="AC18130"/>
      <c r="AD18130"/>
      <c r="AE18130"/>
    </row>
    <row r="18131" spans="28:31" ht="13" x14ac:dyDescent="0.3">
      <c r="AB18131"/>
      <c r="AC18131"/>
      <c r="AD18131"/>
      <c r="AE18131"/>
    </row>
    <row r="18132" spans="28:31" ht="13" x14ac:dyDescent="0.3">
      <c r="AB18132"/>
      <c r="AC18132"/>
      <c r="AD18132"/>
      <c r="AE18132"/>
    </row>
    <row r="18133" spans="28:31" ht="13" x14ac:dyDescent="0.3">
      <c r="AB18133"/>
      <c r="AC18133"/>
      <c r="AD18133"/>
      <c r="AE18133"/>
    </row>
    <row r="18134" spans="28:31" ht="13" x14ac:dyDescent="0.3">
      <c r="AB18134"/>
      <c r="AC18134"/>
      <c r="AD18134"/>
      <c r="AE18134"/>
    </row>
    <row r="18135" spans="28:31" ht="13" x14ac:dyDescent="0.3">
      <c r="AB18135"/>
      <c r="AC18135"/>
      <c r="AD18135"/>
      <c r="AE18135"/>
    </row>
    <row r="18136" spans="28:31" ht="13" x14ac:dyDescent="0.3">
      <c r="AB18136"/>
      <c r="AC18136"/>
      <c r="AD18136"/>
      <c r="AE18136"/>
    </row>
    <row r="18137" spans="28:31" ht="13" x14ac:dyDescent="0.3">
      <c r="AB18137"/>
      <c r="AC18137"/>
      <c r="AD18137"/>
      <c r="AE18137"/>
    </row>
    <row r="18138" spans="28:31" ht="13" x14ac:dyDescent="0.3">
      <c r="AB18138"/>
      <c r="AC18138"/>
      <c r="AD18138"/>
      <c r="AE18138"/>
    </row>
    <row r="18139" spans="28:31" ht="13" x14ac:dyDescent="0.3">
      <c r="AB18139"/>
      <c r="AC18139"/>
      <c r="AD18139"/>
      <c r="AE18139"/>
    </row>
    <row r="18140" spans="28:31" ht="13" x14ac:dyDescent="0.3">
      <c r="AB18140"/>
      <c r="AC18140"/>
      <c r="AD18140"/>
      <c r="AE18140"/>
    </row>
    <row r="18141" spans="28:31" ht="13" x14ac:dyDescent="0.3">
      <c r="AB18141"/>
      <c r="AC18141"/>
      <c r="AD18141"/>
      <c r="AE18141"/>
    </row>
    <row r="18142" spans="28:31" ht="13" x14ac:dyDescent="0.3">
      <c r="AB18142"/>
      <c r="AC18142"/>
      <c r="AD18142"/>
      <c r="AE18142"/>
    </row>
    <row r="18143" spans="28:31" ht="13" x14ac:dyDescent="0.3">
      <c r="AB18143"/>
      <c r="AC18143"/>
      <c r="AD18143"/>
      <c r="AE18143"/>
    </row>
    <row r="18144" spans="28:31" ht="13" x14ac:dyDescent="0.3">
      <c r="AB18144"/>
      <c r="AC18144"/>
      <c r="AD18144"/>
      <c r="AE18144"/>
    </row>
    <row r="18145" spans="28:31" ht="13" x14ac:dyDescent="0.3">
      <c r="AB18145"/>
      <c r="AC18145"/>
      <c r="AD18145"/>
      <c r="AE18145"/>
    </row>
    <row r="18146" spans="28:31" ht="13" x14ac:dyDescent="0.3">
      <c r="AB18146"/>
      <c r="AC18146"/>
      <c r="AD18146"/>
      <c r="AE18146"/>
    </row>
    <row r="18147" spans="28:31" ht="13" x14ac:dyDescent="0.3">
      <c r="AB18147"/>
      <c r="AC18147"/>
      <c r="AD18147"/>
      <c r="AE18147"/>
    </row>
    <row r="18148" spans="28:31" ht="13" x14ac:dyDescent="0.3">
      <c r="AB18148"/>
      <c r="AC18148"/>
      <c r="AD18148"/>
      <c r="AE18148"/>
    </row>
    <row r="18149" spans="28:31" ht="13" x14ac:dyDescent="0.3">
      <c r="AB18149"/>
      <c r="AC18149"/>
      <c r="AD18149"/>
      <c r="AE18149"/>
    </row>
    <row r="18150" spans="28:31" ht="13" x14ac:dyDescent="0.3">
      <c r="AB18150"/>
      <c r="AC18150"/>
      <c r="AD18150"/>
      <c r="AE18150"/>
    </row>
    <row r="18151" spans="28:31" ht="13" x14ac:dyDescent="0.3">
      <c r="AB18151"/>
      <c r="AC18151"/>
      <c r="AD18151"/>
      <c r="AE18151"/>
    </row>
    <row r="18152" spans="28:31" ht="13" x14ac:dyDescent="0.3">
      <c r="AB18152"/>
      <c r="AC18152"/>
      <c r="AD18152"/>
      <c r="AE18152"/>
    </row>
    <row r="18153" spans="28:31" ht="13" x14ac:dyDescent="0.3">
      <c r="AB18153"/>
      <c r="AC18153"/>
      <c r="AD18153"/>
      <c r="AE18153"/>
    </row>
    <row r="18154" spans="28:31" ht="13" x14ac:dyDescent="0.3">
      <c r="AB18154"/>
      <c r="AC18154"/>
      <c r="AD18154"/>
      <c r="AE18154"/>
    </row>
    <row r="18155" spans="28:31" ht="13" x14ac:dyDescent="0.3">
      <c r="AB18155"/>
      <c r="AC18155"/>
      <c r="AD18155"/>
      <c r="AE18155"/>
    </row>
    <row r="18156" spans="28:31" ht="13" x14ac:dyDescent="0.3">
      <c r="AB18156"/>
      <c r="AC18156"/>
      <c r="AD18156"/>
      <c r="AE18156"/>
    </row>
    <row r="18157" spans="28:31" ht="13" x14ac:dyDescent="0.3">
      <c r="AB18157"/>
      <c r="AC18157"/>
      <c r="AD18157"/>
      <c r="AE18157"/>
    </row>
    <row r="18158" spans="28:31" ht="13" x14ac:dyDescent="0.3">
      <c r="AB18158"/>
      <c r="AC18158"/>
      <c r="AD18158"/>
      <c r="AE18158"/>
    </row>
    <row r="18159" spans="28:31" ht="13" x14ac:dyDescent="0.3">
      <c r="AB18159"/>
      <c r="AC18159"/>
      <c r="AD18159"/>
      <c r="AE18159"/>
    </row>
    <row r="18160" spans="28:31" ht="13" x14ac:dyDescent="0.3">
      <c r="AB18160"/>
      <c r="AC18160"/>
      <c r="AD18160"/>
      <c r="AE18160"/>
    </row>
    <row r="18161" spans="28:31" ht="13" x14ac:dyDescent="0.3">
      <c r="AB18161"/>
      <c r="AC18161"/>
      <c r="AD18161"/>
      <c r="AE18161"/>
    </row>
    <row r="18162" spans="28:31" ht="13" x14ac:dyDescent="0.3">
      <c r="AB18162"/>
      <c r="AC18162"/>
      <c r="AD18162"/>
      <c r="AE18162"/>
    </row>
    <row r="18163" spans="28:31" ht="13" x14ac:dyDescent="0.3">
      <c r="AB18163"/>
      <c r="AC18163"/>
      <c r="AD18163"/>
      <c r="AE18163"/>
    </row>
    <row r="18164" spans="28:31" ht="13" x14ac:dyDescent="0.3">
      <c r="AB18164"/>
      <c r="AC18164"/>
      <c r="AD18164"/>
      <c r="AE18164"/>
    </row>
    <row r="18165" spans="28:31" ht="13" x14ac:dyDescent="0.3">
      <c r="AB18165"/>
      <c r="AC18165"/>
      <c r="AD18165"/>
      <c r="AE18165"/>
    </row>
    <row r="18166" spans="28:31" ht="13" x14ac:dyDescent="0.3">
      <c r="AB18166"/>
      <c r="AC18166"/>
      <c r="AD18166"/>
      <c r="AE18166"/>
    </row>
    <row r="18167" spans="28:31" ht="13" x14ac:dyDescent="0.3">
      <c r="AB18167"/>
      <c r="AC18167"/>
      <c r="AD18167"/>
      <c r="AE18167"/>
    </row>
    <row r="18168" spans="28:31" ht="13" x14ac:dyDescent="0.3">
      <c r="AB18168"/>
      <c r="AC18168"/>
      <c r="AD18168"/>
      <c r="AE18168"/>
    </row>
    <row r="18169" spans="28:31" ht="13" x14ac:dyDescent="0.3">
      <c r="AB18169"/>
      <c r="AC18169"/>
      <c r="AD18169"/>
      <c r="AE18169"/>
    </row>
    <row r="18170" spans="28:31" ht="13" x14ac:dyDescent="0.3">
      <c r="AB18170"/>
      <c r="AC18170"/>
      <c r="AD18170"/>
      <c r="AE18170"/>
    </row>
    <row r="18171" spans="28:31" ht="13" x14ac:dyDescent="0.3">
      <c r="AB18171"/>
      <c r="AC18171"/>
      <c r="AD18171"/>
      <c r="AE18171"/>
    </row>
    <row r="18172" spans="28:31" ht="13" x14ac:dyDescent="0.3">
      <c r="AB18172"/>
      <c r="AC18172"/>
      <c r="AD18172"/>
      <c r="AE18172"/>
    </row>
    <row r="18173" spans="28:31" ht="13" x14ac:dyDescent="0.3">
      <c r="AB18173"/>
      <c r="AC18173"/>
      <c r="AD18173"/>
      <c r="AE18173"/>
    </row>
    <row r="18174" spans="28:31" ht="13" x14ac:dyDescent="0.3">
      <c r="AB18174"/>
      <c r="AC18174"/>
      <c r="AD18174"/>
      <c r="AE18174"/>
    </row>
    <row r="18175" spans="28:31" ht="13" x14ac:dyDescent="0.3">
      <c r="AB18175"/>
      <c r="AC18175"/>
      <c r="AD18175"/>
      <c r="AE18175"/>
    </row>
    <row r="18176" spans="28:31" ht="13" x14ac:dyDescent="0.3">
      <c r="AB18176"/>
      <c r="AC18176"/>
      <c r="AD18176"/>
      <c r="AE18176"/>
    </row>
    <row r="18177" spans="28:31" ht="13" x14ac:dyDescent="0.3">
      <c r="AB18177"/>
      <c r="AC18177"/>
      <c r="AD18177"/>
      <c r="AE18177"/>
    </row>
    <row r="18178" spans="28:31" ht="13" x14ac:dyDescent="0.3">
      <c r="AB18178"/>
      <c r="AC18178"/>
      <c r="AD18178"/>
      <c r="AE18178"/>
    </row>
    <row r="18179" spans="28:31" ht="13" x14ac:dyDescent="0.3">
      <c r="AB18179"/>
      <c r="AC18179"/>
      <c r="AD18179"/>
      <c r="AE18179"/>
    </row>
    <row r="18180" spans="28:31" ht="13" x14ac:dyDescent="0.3">
      <c r="AB18180"/>
      <c r="AC18180"/>
      <c r="AD18180"/>
      <c r="AE18180"/>
    </row>
    <row r="18181" spans="28:31" ht="13" x14ac:dyDescent="0.3">
      <c r="AB18181"/>
      <c r="AC18181"/>
      <c r="AD18181"/>
      <c r="AE18181"/>
    </row>
    <row r="18182" spans="28:31" ht="13" x14ac:dyDescent="0.3">
      <c r="AB18182"/>
      <c r="AC18182"/>
      <c r="AD18182"/>
      <c r="AE18182"/>
    </row>
    <row r="18183" spans="28:31" ht="13" x14ac:dyDescent="0.3">
      <c r="AB18183"/>
      <c r="AC18183"/>
      <c r="AD18183"/>
      <c r="AE18183"/>
    </row>
    <row r="18184" spans="28:31" ht="13" x14ac:dyDescent="0.3">
      <c r="AB18184"/>
      <c r="AC18184"/>
      <c r="AD18184"/>
      <c r="AE18184"/>
    </row>
    <row r="18185" spans="28:31" ht="13" x14ac:dyDescent="0.3">
      <c r="AB18185"/>
      <c r="AC18185"/>
      <c r="AD18185"/>
      <c r="AE18185"/>
    </row>
    <row r="18186" spans="28:31" ht="13" x14ac:dyDescent="0.3">
      <c r="AB18186"/>
      <c r="AC18186"/>
      <c r="AD18186"/>
      <c r="AE18186"/>
    </row>
    <row r="18187" spans="28:31" ht="13" x14ac:dyDescent="0.3">
      <c r="AB18187"/>
      <c r="AC18187"/>
      <c r="AD18187"/>
      <c r="AE18187"/>
    </row>
    <row r="18188" spans="28:31" ht="13" x14ac:dyDescent="0.3">
      <c r="AB18188"/>
      <c r="AC18188"/>
      <c r="AD18188"/>
      <c r="AE18188"/>
    </row>
    <row r="18189" spans="28:31" ht="13" x14ac:dyDescent="0.3">
      <c r="AB18189"/>
      <c r="AC18189"/>
      <c r="AD18189"/>
      <c r="AE18189"/>
    </row>
    <row r="18190" spans="28:31" ht="13" x14ac:dyDescent="0.3">
      <c r="AB18190"/>
      <c r="AC18190"/>
      <c r="AD18190"/>
      <c r="AE18190"/>
    </row>
    <row r="18191" spans="28:31" ht="13" x14ac:dyDescent="0.3">
      <c r="AB18191"/>
      <c r="AC18191"/>
      <c r="AD18191"/>
      <c r="AE18191"/>
    </row>
    <row r="18192" spans="28:31" ht="13" x14ac:dyDescent="0.3">
      <c r="AB18192"/>
      <c r="AC18192"/>
      <c r="AD18192"/>
      <c r="AE18192"/>
    </row>
    <row r="18193" spans="28:31" ht="13" x14ac:dyDescent="0.3">
      <c r="AB18193"/>
      <c r="AC18193"/>
      <c r="AD18193"/>
      <c r="AE18193"/>
    </row>
    <row r="18194" spans="28:31" ht="13" x14ac:dyDescent="0.3">
      <c r="AB18194"/>
      <c r="AC18194"/>
      <c r="AD18194"/>
      <c r="AE18194"/>
    </row>
    <row r="18195" spans="28:31" ht="13" x14ac:dyDescent="0.3">
      <c r="AB18195"/>
      <c r="AC18195"/>
      <c r="AD18195"/>
      <c r="AE18195"/>
    </row>
    <row r="18196" spans="28:31" ht="13" x14ac:dyDescent="0.3">
      <c r="AB18196"/>
      <c r="AC18196"/>
      <c r="AD18196"/>
      <c r="AE18196"/>
    </row>
    <row r="18197" spans="28:31" ht="13" x14ac:dyDescent="0.3">
      <c r="AB18197"/>
      <c r="AC18197"/>
      <c r="AD18197"/>
      <c r="AE18197"/>
    </row>
    <row r="18198" spans="28:31" ht="13" x14ac:dyDescent="0.3">
      <c r="AB18198"/>
      <c r="AC18198"/>
      <c r="AD18198"/>
      <c r="AE18198"/>
    </row>
    <row r="18199" spans="28:31" ht="13" x14ac:dyDescent="0.3">
      <c r="AB18199"/>
      <c r="AC18199"/>
      <c r="AD18199"/>
      <c r="AE18199"/>
    </row>
    <row r="18200" spans="28:31" ht="13" x14ac:dyDescent="0.3">
      <c r="AB18200"/>
      <c r="AC18200"/>
      <c r="AD18200"/>
      <c r="AE18200"/>
    </row>
    <row r="18201" spans="28:31" ht="13" x14ac:dyDescent="0.3">
      <c r="AB18201"/>
      <c r="AC18201"/>
      <c r="AD18201"/>
      <c r="AE18201"/>
    </row>
    <row r="18202" spans="28:31" ht="13" x14ac:dyDescent="0.3">
      <c r="AB18202"/>
      <c r="AC18202"/>
      <c r="AD18202"/>
      <c r="AE18202"/>
    </row>
    <row r="18203" spans="28:31" ht="13" x14ac:dyDescent="0.3">
      <c r="AB18203"/>
      <c r="AC18203"/>
      <c r="AD18203"/>
      <c r="AE18203"/>
    </row>
    <row r="18204" spans="28:31" ht="13" x14ac:dyDescent="0.3">
      <c r="AB18204"/>
      <c r="AC18204"/>
      <c r="AD18204"/>
      <c r="AE18204"/>
    </row>
    <row r="18205" spans="28:31" ht="13" x14ac:dyDescent="0.3">
      <c r="AB18205"/>
      <c r="AC18205"/>
      <c r="AD18205"/>
      <c r="AE18205"/>
    </row>
    <row r="18206" spans="28:31" ht="13" x14ac:dyDescent="0.3">
      <c r="AB18206"/>
      <c r="AC18206"/>
      <c r="AD18206"/>
      <c r="AE18206"/>
    </row>
    <row r="18207" spans="28:31" ht="13" x14ac:dyDescent="0.3">
      <c r="AB18207"/>
      <c r="AC18207"/>
      <c r="AD18207"/>
      <c r="AE18207"/>
    </row>
    <row r="18208" spans="28:31" ht="13" x14ac:dyDescent="0.3">
      <c r="AB18208"/>
      <c r="AC18208"/>
      <c r="AD18208"/>
      <c r="AE18208"/>
    </row>
    <row r="18209" spans="28:31" ht="13" x14ac:dyDescent="0.3">
      <c r="AB18209"/>
      <c r="AC18209"/>
      <c r="AD18209"/>
      <c r="AE18209"/>
    </row>
    <row r="18210" spans="28:31" ht="13" x14ac:dyDescent="0.3">
      <c r="AB18210"/>
      <c r="AC18210"/>
      <c r="AD18210"/>
      <c r="AE18210"/>
    </row>
    <row r="18211" spans="28:31" ht="13" x14ac:dyDescent="0.3">
      <c r="AB18211"/>
      <c r="AC18211"/>
      <c r="AD18211"/>
      <c r="AE18211"/>
    </row>
    <row r="18212" spans="28:31" ht="13" x14ac:dyDescent="0.3">
      <c r="AB18212"/>
      <c r="AC18212"/>
      <c r="AD18212"/>
      <c r="AE18212"/>
    </row>
    <row r="18213" spans="28:31" ht="13" x14ac:dyDescent="0.3">
      <c r="AB18213"/>
      <c r="AC18213"/>
      <c r="AD18213"/>
      <c r="AE18213"/>
    </row>
    <row r="18214" spans="28:31" ht="13" x14ac:dyDescent="0.3">
      <c r="AB18214"/>
      <c r="AC18214"/>
      <c r="AD18214"/>
      <c r="AE18214"/>
    </row>
    <row r="18215" spans="28:31" ht="13" x14ac:dyDescent="0.3">
      <c r="AB18215"/>
      <c r="AC18215"/>
      <c r="AD18215"/>
      <c r="AE18215"/>
    </row>
    <row r="18216" spans="28:31" ht="13" x14ac:dyDescent="0.3">
      <c r="AB18216"/>
      <c r="AC18216"/>
      <c r="AD18216"/>
      <c r="AE18216"/>
    </row>
    <row r="18217" spans="28:31" ht="13" x14ac:dyDescent="0.3">
      <c r="AB18217"/>
      <c r="AC18217"/>
      <c r="AD18217"/>
      <c r="AE18217"/>
    </row>
    <row r="18218" spans="28:31" ht="13" x14ac:dyDescent="0.3">
      <c r="AB18218"/>
      <c r="AC18218"/>
      <c r="AD18218"/>
      <c r="AE18218"/>
    </row>
    <row r="18219" spans="28:31" ht="13" x14ac:dyDescent="0.3">
      <c r="AB18219"/>
      <c r="AC18219"/>
      <c r="AD18219"/>
      <c r="AE18219"/>
    </row>
    <row r="18220" spans="28:31" ht="13" x14ac:dyDescent="0.3">
      <c r="AB18220"/>
      <c r="AC18220"/>
      <c r="AD18220"/>
      <c r="AE18220"/>
    </row>
    <row r="18221" spans="28:31" ht="13" x14ac:dyDescent="0.3">
      <c r="AB18221"/>
      <c r="AC18221"/>
      <c r="AD18221"/>
      <c r="AE18221"/>
    </row>
    <row r="18222" spans="28:31" ht="13" x14ac:dyDescent="0.3">
      <c r="AB18222"/>
      <c r="AC18222"/>
      <c r="AD18222"/>
      <c r="AE18222"/>
    </row>
    <row r="18223" spans="28:31" ht="13" x14ac:dyDescent="0.3">
      <c r="AB18223"/>
      <c r="AC18223"/>
      <c r="AD18223"/>
      <c r="AE18223"/>
    </row>
    <row r="18224" spans="28:31" ht="13" x14ac:dyDescent="0.3">
      <c r="AB18224"/>
      <c r="AC18224"/>
      <c r="AD18224"/>
      <c r="AE18224"/>
    </row>
    <row r="18225" spans="28:31" ht="13" x14ac:dyDescent="0.3">
      <c r="AB18225"/>
      <c r="AC18225"/>
      <c r="AD18225"/>
      <c r="AE18225"/>
    </row>
    <row r="18226" spans="28:31" ht="13" x14ac:dyDescent="0.3">
      <c r="AB18226"/>
      <c r="AC18226"/>
      <c r="AD18226"/>
      <c r="AE18226"/>
    </row>
    <row r="18227" spans="28:31" ht="13" x14ac:dyDescent="0.3">
      <c r="AB18227"/>
      <c r="AC18227"/>
      <c r="AD18227"/>
      <c r="AE18227"/>
    </row>
    <row r="18228" spans="28:31" ht="13" x14ac:dyDescent="0.3">
      <c r="AB18228"/>
      <c r="AC18228"/>
      <c r="AD18228"/>
      <c r="AE18228"/>
    </row>
    <row r="18229" spans="28:31" ht="13" x14ac:dyDescent="0.3">
      <c r="AB18229"/>
      <c r="AC18229"/>
      <c r="AD18229"/>
      <c r="AE18229"/>
    </row>
    <row r="18230" spans="28:31" ht="13" x14ac:dyDescent="0.3">
      <c r="AB18230"/>
      <c r="AC18230"/>
      <c r="AD18230"/>
      <c r="AE18230"/>
    </row>
    <row r="18231" spans="28:31" ht="13" x14ac:dyDescent="0.3">
      <c r="AB18231"/>
      <c r="AC18231"/>
      <c r="AD18231"/>
      <c r="AE18231"/>
    </row>
    <row r="18232" spans="28:31" ht="13" x14ac:dyDescent="0.3">
      <c r="AB18232"/>
      <c r="AC18232"/>
      <c r="AD18232"/>
      <c r="AE18232"/>
    </row>
    <row r="18233" spans="28:31" ht="13" x14ac:dyDescent="0.3">
      <c r="AB18233"/>
      <c r="AC18233"/>
      <c r="AD18233"/>
      <c r="AE18233"/>
    </row>
    <row r="18234" spans="28:31" ht="13" x14ac:dyDescent="0.3">
      <c r="AB18234"/>
      <c r="AC18234"/>
      <c r="AD18234"/>
      <c r="AE18234"/>
    </row>
    <row r="18235" spans="28:31" ht="13" x14ac:dyDescent="0.3">
      <c r="AB18235"/>
      <c r="AC18235"/>
      <c r="AD18235"/>
      <c r="AE18235"/>
    </row>
    <row r="18236" spans="28:31" ht="13" x14ac:dyDescent="0.3">
      <c r="AB18236"/>
      <c r="AC18236"/>
      <c r="AD18236"/>
      <c r="AE18236"/>
    </row>
    <row r="18237" spans="28:31" ht="13" x14ac:dyDescent="0.3">
      <c r="AB18237"/>
      <c r="AC18237"/>
      <c r="AD18237"/>
      <c r="AE18237"/>
    </row>
    <row r="18238" spans="28:31" ht="13" x14ac:dyDescent="0.3">
      <c r="AB18238"/>
      <c r="AC18238"/>
      <c r="AD18238"/>
      <c r="AE18238"/>
    </row>
    <row r="18239" spans="28:31" ht="13" x14ac:dyDescent="0.3">
      <c r="AB18239"/>
      <c r="AC18239"/>
      <c r="AD18239"/>
      <c r="AE18239"/>
    </row>
    <row r="18240" spans="28:31" ht="13" x14ac:dyDescent="0.3">
      <c r="AB18240"/>
      <c r="AC18240"/>
      <c r="AD18240"/>
      <c r="AE18240"/>
    </row>
    <row r="18241" spans="28:31" ht="13" x14ac:dyDescent="0.3">
      <c r="AB18241"/>
      <c r="AC18241"/>
      <c r="AD18241"/>
      <c r="AE18241"/>
    </row>
    <row r="18242" spans="28:31" ht="13" x14ac:dyDescent="0.3">
      <c r="AB18242"/>
      <c r="AC18242"/>
      <c r="AD18242"/>
      <c r="AE18242"/>
    </row>
    <row r="18243" spans="28:31" ht="13" x14ac:dyDescent="0.3">
      <c r="AB18243"/>
      <c r="AC18243"/>
      <c r="AD18243"/>
      <c r="AE18243"/>
    </row>
    <row r="18244" spans="28:31" ht="13" x14ac:dyDescent="0.3">
      <c r="AB18244"/>
      <c r="AC18244"/>
      <c r="AD18244"/>
      <c r="AE18244"/>
    </row>
    <row r="18245" spans="28:31" ht="13" x14ac:dyDescent="0.3">
      <c r="AB18245"/>
      <c r="AC18245"/>
      <c r="AD18245"/>
      <c r="AE18245"/>
    </row>
    <row r="18246" spans="28:31" ht="13" x14ac:dyDescent="0.3">
      <c r="AB18246"/>
      <c r="AC18246"/>
      <c r="AD18246"/>
      <c r="AE18246"/>
    </row>
    <row r="18247" spans="28:31" ht="13" x14ac:dyDescent="0.3">
      <c r="AB18247"/>
      <c r="AC18247"/>
      <c r="AD18247"/>
      <c r="AE18247"/>
    </row>
    <row r="18248" spans="28:31" ht="13" x14ac:dyDescent="0.3">
      <c r="AB18248"/>
      <c r="AC18248"/>
      <c r="AD18248"/>
      <c r="AE18248"/>
    </row>
    <row r="18249" spans="28:31" ht="13" x14ac:dyDescent="0.3">
      <c r="AB18249"/>
      <c r="AC18249"/>
      <c r="AD18249"/>
      <c r="AE18249"/>
    </row>
    <row r="18250" spans="28:31" ht="13" x14ac:dyDescent="0.3">
      <c r="AB18250"/>
      <c r="AC18250"/>
      <c r="AD18250"/>
      <c r="AE18250"/>
    </row>
    <row r="18251" spans="28:31" ht="13" x14ac:dyDescent="0.3">
      <c r="AB18251"/>
      <c r="AC18251"/>
      <c r="AD18251"/>
      <c r="AE18251"/>
    </row>
    <row r="18252" spans="28:31" ht="13" x14ac:dyDescent="0.3">
      <c r="AB18252"/>
      <c r="AC18252"/>
      <c r="AD18252"/>
      <c r="AE18252"/>
    </row>
    <row r="18253" spans="28:31" ht="13" x14ac:dyDescent="0.3">
      <c r="AB18253"/>
      <c r="AC18253"/>
      <c r="AD18253"/>
      <c r="AE18253"/>
    </row>
    <row r="18254" spans="28:31" ht="13" x14ac:dyDescent="0.3">
      <c r="AB18254"/>
      <c r="AC18254"/>
      <c r="AD18254"/>
      <c r="AE18254"/>
    </row>
    <row r="18255" spans="28:31" ht="13" x14ac:dyDescent="0.3">
      <c r="AB18255"/>
      <c r="AC18255"/>
      <c r="AD18255"/>
      <c r="AE18255"/>
    </row>
    <row r="18256" spans="28:31" ht="13" x14ac:dyDescent="0.3">
      <c r="AB18256"/>
      <c r="AC18256"/>
      <c r="AD18256"/>
      <c r="AE18256"/>
    </row>
    <row r="18257" spans="28:31" ht="13" x14ac:dyDescent="0.3">
      <c r="AB18257"/>
      <c r="AC18257"/>
      <c r="AD18257"/>
      <c r="AE18257"/>
    </row>
    <row r="18258" spans="28:31" ht="13" x14ac:dyDescent="0.3">
      <c r="AB18258"/>
      <c r="AC18258"/>
      <c r="AD18258"/>
      <c r="AE18258"/>
    </row>
    <row r="18259" spans="28:31" ht="13" x14ac:dyDescent="0.3">
      <c r="AB18259"/>
      <c r="AC18259"/>
      <c r="AD18259"/>
      <c r="AE18259"/>
    </row>
    <row r="18260" spans="28:31" ht="13" x14ac:dyDescent="0.3">
      <c r="AB18260"/>
      <c r="AC18260"/>
      <c r="AD18260"/>
      <c r="AE18260"/>
    </row>
    <row r="18261" spans="28:31" ht="13" x14ac:dyDescent="0.3">
      <c r="AB18261"/>
      <c r="AC18261"/>
      <c r="AD18261"/>
      <c r="AE18261"/>
    </row>
    <row r="18262" spans="28:31" ht="13" x14ac:dyDescent="0.3">
      <c r="AB18262"/>
      <c r="AC18262"/>
      <c r="AD18262"/>
      <c r="AE18262"/>
    </row>
    <row r="18263" spans="28:31" ht="13" x14ac:dyDescent="0.3">
      <c r="AB18263"/>
      <c r="AC18263"/>
      <c r="AD18263"/>
      <c r="AE18263"/>
    </row>
    <row r="18264" spans="28:31" ht="13" x14ac:dyDescent="0.3">
      <c r="AB18264"/>
      <c r="AC18264"/>
      <c r="AD18264"/>
      <c r="AE18264"/>
    </row>
    <row r="18265" spans="28:31" ht="13" x14ac:dyDescent="0.3">
      <c r="AB18265"/>
      <c r="AC18265"/>
      <c r="AD18265"/>
      <c r="AE18265"/>
    </row>
    <row r="18266" spans="28:31" ht="13" x14ac:dyDescent="0.3">
      <c r="AB18266"/>
      <c r="AC18266"/>
      <c r="AD18266"/>
      <c r="AE18266"/>
    </row>
    <row r="18267" spans="28:31" ht="13" x14ac:dyDescent="0.3">
      <c r="AB18267"/>
      <c r="AC18267"/>
      <c r="AD18267"/>
      <c r="AE18267"/>
    </row>
    <row r="18268" spans="28:31" ht="13" x14ac:dyDescent="0.3">
      <c r="AB18268"/>
      <c r="AC18268"/>
      <c r="AD18268"/>
      <c r="AE18268"/>
    </row>
    <row r="18269" spans="28:31" ht="13" x14ac:dyDescent="0.3">
      <c r="AB18269"/>
      <c r="AC18269"/>
      <c r="AD18269"/>
      <c r="AE18269"/>
    </row>
    <row r="18270" spans="28:31" ht="13" x14ac:dyDescent="0.3">
      <c r="AB18270"/>
      <c r="AC18270"/>
      <c r="AD18270"/>
      <c r="AE18270"/>
    </row>
    <row r="18271" spans="28:31" ht="13" x14ac:dyDescent="0.3">
      <c r="AB18271"/>
      <c r="AC18271"/>
      <c r="AD18271"/>
      <c r="AE18271"/>
    </row>
    <row r="18272" spans="28:31" ht="13" x14ac:dyDescent="0.3">
      <c r="AB18272"/>
      <c r="AC18272"/>
      <c r="AD18272"/>
      <c r="AE18272"/>
    </row>
    <row r="18273" spans="28:31" ht="13" x14ac:dyDescent="0.3">
      <c r="AB18273"/>
      <c r="AC18273"/>
      <c r="AD18273"/>
      <c r="AE18273"/>
    </row>
    <row r="18274" spans="28:31" ht="13" x14ac:dyDescent="0.3">
      <c r="AB18274"/>
      <c r="AC18274"/>
      <c r="AD18274"/>
      <c r="AE18274"/>
    </row>
    <row r="18275" spans="28:31" ht="13" x14ac:dyDescent="0.3">
      <c r="AB18275"/>
      <c r="AC18275"/>
      <c r="AD18275"/>
      <c r="AE18275"/>
    </row>
    <row r="18276" spans="28:31" ht="13" x14ac:dyDescent="0.3">
      <c r="AB18276"/>
      <c r="AC18276"/>
      <c r="AD18276"/>
      <c r="AE18276"/>
    </row>
    <row r="18277" spans="28:31" ht="13" x14ac:dyDescent="0.3">
      <c r="AB18277"/>
      <c r="AC18277"/>
      <c r="AD18277"/>
      <c r="AE18277"/>
    </row>
    <row r="18278" spans="28:31" ht="13" x14ac:dyDescent="0.3">
      <c r="AB18278"/>
      <c r="AC18278"/>
      <c r="AD18278"/>
      <c r="AE18278"/>
    </row>
    <row r="18279" spans="28:31" ht="13" x14ac:dyDescent="0.3">
      <c r="AB18279"/>
      <c r="AC18279"/>
      <c r="AD18279"/>
      <c r="AE18279"/>
    </row>
    <row r="18280" spans="28:31" ht="13" x14ac:dyDescent="0.3">
      <c r="AB18280"/>
      <c r="AC18280"/>
      <c r="AD18280"/>
      <c r="AE18280"/>
    </row>
    <row r="18281" spans="28:31" ht="13" x14ac:dyDescent="0.3">
      <c r="AB18281"/>
      <c r="AC18281"/>
      <c r="AD18281"/>
      <c r="AE18281"/>
    </row>
    <row r="18282" spans="28:31" ht="13" x14ac:dyDescent="0.3">
      <c r="AB18282"/>
      <c r="AC18282"/>
      <c r="AD18282"/>
      <c r="AE18282"/>
    </row>
    <row r="18283" spans="28:31" ht="13" x14ac:dyDescent="0.3">
      <c r="AB18283"/>
      <c r="AC18283"/>
      <c r="AD18283"/>
      <c r="AE18283"/>
    </row>
    <row r="18284" spans="28:31" ht="13" x14ac:dyDescent="0.3">
      <c r="AB18284"/>
      <c r="AC18284"/>
      <c r="AD18284"/>
      <c r="AE18284"/>
    </row>
    <row r="18285" spans="28:31" ht="13" x14ac:dyDescent="0.3">
      <c r="AB18285"/>
      <c r="AC18285"/>
      <c r="AD18285"/>
      <c r="AE18285"/>
    </row>
    <row r="18286" spans="28:31" ht="13" x14ac:dyDescent="0.3">
      <c r="AB18286"/>
      <c r="AC18286"/>
      <c r="AD18286"/>
      <c r="AE18286"/>
    </row>
    <row r="18287" spans="28:31" ht="13" x14ac:dyDescent="0.3">
      <c r="AB18287"/>
      <c r="AC18287"/>
      <c r="AD18287"/>
      <c r="AE18287"/>
    </row>
    <row r="18288" spans="28:31" ht="13" x14ac:dyDescent="0.3">
      <c r="AB18288"/>
      <c r="AC18288"/>
      <c r="AD18288"/>
      <c r="AE18288"/>
    </row>
    <row r="18289" spans="28:31" ht="13" x14ac:dyDescent="0.3">
      <c r="AB18289"/>
      <c r="AC18289"/>
      <c r="AD18289"/>
      <c r="AE18289"/>
    </row>
    <row r="18290" spans="28:31" ht="13" x14ac:dyDescent="0.3">
      <c r="AB18290"/>
      <c r="AC18290"/>
      <c r="AD18290"/>
      <c r="AE18290"/>
    </row>
    <row r="18291" spans="28:31" ht="13" x14ac:dyDescent="0.3">
      <c r="AB18291"/>
      <c r="AC18291"/>
      <c r="AD18291"/>
      <c r="AE18291"/>
    </row>
    <row r="18292" spans="28:31" ht="13" x14ac:dyDescent="0.3">
      <c r="AB18292"/>
      <c r="AC18292"/>
      <c r="AD18292"/>
      <c r="AE18292"/>
    </row>
    <row r="18293" spans="28:31" ht="13" x14ac:dyDescent="0.3">
      <c r="AB18293"/>
      <c r="AC18293"/>
      <c r="AD18293"/>
      <c r="AE18293"/>
    </row>
    <row r="18294" spans="28:31" ht="13" x14ac:dyDescent="0.3">
      <c r="AB18294"/>
      <c r="AC18294"/>
      <c r="AD18294"/>
      <c r="AE18294"/>
    </row>
    <row r="18295" spans="28:31" ht="13" x14ac:dyDescent="0.3">
      <c r="AB18295"/>
      <c r="AC18295"/>
      <c r="AD18295"/>
      <c r="AE18295"/>
    </row>
    <row r="18296" spans="28:31" ht="13" x14ac:dyDescent="0.3">
      <c r="AB18296"/>
      <c r="AC18296"/>
      <c r="AD18296"/>
      <c r="AE18296"/>
    </row>
    <row r="18297" spans="28:31" ht="13" x14ac:dyDescent="0.3">
      <c r="AB18297"/>
      <c r="AC18297"/>
      <c r="AD18297"/>
      <c r="AE18297"/>
    </row>
    <row r="18298" spans="28:31" ht="13" x14ac:dyDescent="0.3">
      <c r="AB18298"/>
      <c r="AC18298"/>
      <c r="AD18298"/>
      <c r="AE18298"/>
    </row>
    <row r="18299" spans="28:31" ht="13" x14ac:dyDescent="0.3">
      <c r="AB18299"/>
      <c r="AC18299"/>
      <c r="AD18299"/>
      <c r="AE18299"/>
    </row>
    <row r="18300" spans="28:31" ht="13" x14ac:dyDescent="0.3">
      <c r="AB18300"/>
      <c r="AC18300"/>
      <c r="AD18300"/>
      <c r="AE18300"/>
    </row>
    <row r="18301" spans="28:31" ht="13" x14ac:dyDescent="0.3">
      <c r="AB18301"/>
      <c r="AC18301"/>
      <c r="AD18301"/>
      <c r="AE18301"/>
    </row>
    <row r="18302" spans="28:31" ht="13" x14ac:dyDescent="0.3">
      <c r="AB18302"/>
      <c r="AC18302"/>
      <c r="AD18302"/>
      <c r="AE18302"/>
    </row>
    <row r="18303" spans="28:31" ht="13" x14ac:dyDescent="0.3">
      <c r="AB18303"/>
      <c r="AC18303"/>
      <c r="AD18303"/>
      <c r="AE18303"/>
    </row>
    <row r="18304" spans="28:31" ht="13" x14ac:dyDescent="0.3">
      <c r="AB18304"/>
      <c r="AC18304"/>
      <c r="AD18304"/>
      <c r="AE18304"/>
    </row>
    <row r="18305" spans="28:31" ht="13" x14ac:dyDescent="0.3">
      <c r="AB18305"/>
      <c r="AC18305"/>
      <c r="AD18305"/>
      <c r="AE18305"/>
    </row>
    <row r="18306" spans="28:31" ht="13" x14ac:dyDescent="0.3">
      <c r="AB18306"/>
      <c r="AC18306"/>
      <c r="AD18306"/>
      <c r="AE18306"/>
    </row>
    <row r="18307" spans="28:31" ht="13" x14ac:dyDescent="0.3">
      <c r="AB18307"/>
      <c r="AC18307"/>
      <c r="AD18307"/>
      <c r="AE18307"/>
    </row>
    <row r="18308" spans="28:31" ht="13" x14ac:dyDescent="0.3">
      <c r="AB18308"/>
      <c r="AC18308"/>
      <c r="AD18308"/>
      <c r="AE18308"/>
    </row>
    <row r="18309" spans="28:31" ht="13" x14ac:dyDescent="0.3">
      <c r="AB18309"/>
      <c r="AC18309"/>
      <c r="AD18309"/>
      <c r="AE18309"/>
    </row>
    <row r="18310" spans="28:31" ht="13" x14ac:dyDescent="0.3">
      <c r="AB18310"/>
      <c r="AC18310"/>
      <c r="AD18310"/>
      <c r="AE18310"/>
    </row>
    <row r="18311" spans="28:31" ht="13" x14ac:dyDescent="0.3">
      <c r="AB18311"/>
      <c r="AC18311"/>
      <c r="AD18311"/>
      <c r="AE18311"/>
    </row>
    <row r="18312" spans="28:31" ht="13" x14ac:dyDescent="0.3">
      <c r="AB18312"/>
      <c r="AC18312"/>
      <c r="AD18312"/>
      <c r="AE18312"/>
    </row>
    <row r="18313" spans="28:31" ht="13" x14ac:dyDescent="0.3">
      <c r="AB18313"/>
      <c r="AC18313"/>
      <c r="AD18313"/>
      <c r="AE18313"/>
    </row>
    <row r="18314" spans="28:31" ht="13" x14ac:dyDescent="0.3">
      <c r="AB18314"/>
      <c r="AC18314"/>
      <c r="AD18314"/>
      <c r="AE18314"/>
    </row>
    <row r="18315" spans="28:31" ht="13" x14ac:dyDescent="0.3">
      <c r="AB18315"/>
      <c r="AC18315"/>
      <c r="AD18315"/>
      <c r="AE18315"/>
    </row>
    <row r="18316" spans="28:31" ht="13" x14ac:dyDescent="0.3">
      <c r="AB18316"/>
      <c r="AC18316"/>
      <c r="AD18316"/>
      <c r="AE18316"/>
    </row>
    <row r="18317" spans="28:31" ht="13" x14ac:dyDescent="0.3">
      <c r="AB18317"/>
      <c r="AC18317"/>
      <c r="AD18317"/>
      <c r="AE18317"/>
    </row>
    <row r="18318" spans="28:31" ht="13" x14ac:dyDescent="0.3">
      <c r="AB18318"/>
      <c r="AC18318"/>
      <c r="AD18318"/>
      <c r="AE18318"/>
    </row>
    <row r="18319" spans="28:31" ht="13" x14ac:dyDescent="0.3">
      <c r="AB18319"/>
      <c r="AC18319"/>
      <c r="AD18319"/>
      <c r="AE18319"/>
    </row>
    <row r="18320" spans="28:31" ht="13" x14ac:dyDescent="0.3">
      <c r="AB18320"/>
      <c r="AC18320"/>
      <c r="AD18320"/>
      <c r="AE18320"/>
    </row>
    <row r="18321" spans="28:31" ht="13" x14ac:dyDescent="0.3">
      <c r="AB18321"/>
      <c r="AC18321"/>
      <c r="AD18321"/>
      <c r="AE18321"/>
    </row>
    <row r="18322" spans="28:31" ht="13" x14ac:dyDescent="0.3">
      <c r="AB18322"/>
      <c r="AC18322"/>
      <c r="AD18322"/>
      <c r="AE18322"/>
    </row>
    <row r="18323" spans="28:31" ht="13" x14ac:dyDescent="0.3">
      <c r="AB18323"/>
      <c r="AC18323"/>
      <c r="AD18323"/>
      <c r="AE18323"/>
    </row>
    <row r="18324" spans="28:31" ht="13" x14ac:dyDescent="0.3">
      <c r="AB18324"/>
      <c r="AC18324"/>
      <c r="AD18324"/>
      <c r="AE18324"/>
    </row>
    <row r="18325" spans="28:31" ht="13" x14ac:dyDescent="0.3">
      <c r="AB18325"/>
      <c r="AC18325"/>
      <c r="AD18325"/>
      <c r="AE18325"/>
    </row>
    <row r="18326" spans="28:31" ht="13" x14ac:dyDescent="0.3">
      <c r="AB18326"/>
      <c r="AC18326"/>
      <c r="AD18326"/>
      <c r="AE18326"/>
    </row>
    <row r="18327" spans="28:31" ht="13" x14ac:dyDescent="0.3">
      <c r="AB18327"/>
      <c r="AC18327"/>
      <c r="AD18327"/>
      <c r="AE18327"/>
    </row>
    <row r="18328" spans="28:31" ht="13" x14ac:dyDescent="0.3">
      <c r="AB18328"/>
      <c r="AC18328"/>
      <c r="AD18328"/>
      <c r="AE18328"/>
    </row>
    <row r="18329" spans="28:31" ht="13" x14ac:dyDescent="0.3">
      <c r="AB18329"/>
      <c r="AC18329"/>
      <c r="AD18329"/>
      <c r="AE18329"/>
    </row>
    <row r="18330" spans="28:31" ht="13" x14ac:dyDescent="0.3">
      <c r="AB18330"/>
      <c r="AC18330"/>
      <c r="AD18330"/>
      <c r="AE18330"/>
    </row>
    <row r="18331" spans="28:31" ht="13" x14ac:dyDescent="0.3">
      <c r="AB18331"/>
      <c r="AC18331"/>
      <c r="AD18331"/>
      <c r="AE18331"/>
    </row>
    <row r="18332" spans="28:31" ht="13" x14ac:dyDescent="0.3">
      <c r="AB18332"/>
      <c r="AC18332"/>
      <c r="AD18332"/>
      <c r="AE18332"/>
    </row>
    <row r="18333" spans="28:31" ht="13" x14ac:dyDescent="0.3">
      <c r="AB18333"/>
      <c r="AC18333"/>
      <c r="AD18333"/>
      <c r="AE18333"/>
    </row>
    <row r="18334" spans="28:31" ht="13" x14ac:dyDescent="0.3">
      <c r="AB18334"/>
      <c r="AC18334"/>
      <c r="AD18334"/>
      <c r="AE18334"/>
    </row>
    <row r="18335" spans="28:31" ht="13" x14ac:dyDescent="0.3">
      <c r="AB18335"/>
      <c r="AC18335"/>
      <c r="AD18335"/>
      <c r="AE18335"/>
    </row>
    <row r="18336" spans="28:31" ht="13" x14ac:dyDescent="0.3">
      <c r="AB18336"/>
      <c r="AC18336"/>
      <c r="AD18336"/>
      <c r="AE18336"/>
    </row>
    <row r="18337" spans="28:31" ht="13" x14ac:dyDescent="0.3">
      <c r="AB18337"/>
      <c r="AC18337"/>
      <c r="AD18337"/>
      <c r="AE18337"/>
    </row>
    <row r="18338" spans="28:31" ht="13" x14ac:dyDescent="0.3">
      <c r="AB18338"/>
      <c r="AC18338"/>
      <c r="AD18338"/>
      <c r="AE18338"/>
    </row>
    <row r="18339" spans="28:31" ht="13" x14ac:dyDescent="0.3">
      <c r="AB18339"/>
      <c r="AC18339"/>
      <c r="AD18339"/>
      <c r="AE18339"/>
    </row>
    <row r="18340" spans="28:31" ht="13" x14ac:dyDescent="0.3">
      <c r="AB18340"/>
      <c r="AC18340"/>
      <c r="AD18340"/>
      <c r="AE18340"/>
    </row>
    <row r="18341" spans="28:31" ht="13" x14ac:dyDescent="0.3">
      <c r="AB18341"/>
      <c r="AC18341"/>
      <c r="AD18341"/>
      <c r="AE18341"/>
    </row>
    <row r="18342" spans="28:31" ht="13" x14ac:dyDescent="0.3">
      <c r="AB18342"/>
      <c r="AC18342"/>
      <c r="AD18342"/>
      <c r="AE18342"/>
    </row>
    <row r="18343" spans="28:31" ht="13" x14ac:dyDescent="0.3">
      <c r="AB18343"/>
      <c r="AC18343"/>
      <c r="AD18343"/>
      <c r="AE18343"/>
    </row>
    <row r="18344" spans="28:31" ht="13" x14ac:dyDescent="0.3">
      <c r="AB18344"/>
      <c r="AC18344"/>
      <c r="AD18344"/>
      <c r="AE18344"/>
    </row>
    <row r="18345" spans="28:31" ht="13" x14ac:dyDescent="0.3">
      <c r="AB18345"/>
      <c r="AC18345"/>
      <c r="AD18345"/>
      <c r="AE18345"/>
    </row>
    <row r="18346" spans="28:31" ht="13" x14ac:dyDescent="0.3">
      <c r="AB18346"/>
      <c r="AC18346"/>
      <c r="AD18346"/>
      <c r="AE18346"/>
    </row>
    <row r="18347" spans="28:31" ht="13" x14ac:dyDescent="0.3">
      <c r="AB18347"/>
      <c r="AC18347"/>
      <c r="AD18347"/>
      <c r="AE18347"/>
    </row>
    <row r="18348" spans="28:31" ht="13" x14ac:dyDescent="0.3">
      <c r="AB18348"/>
      <c r="AC18348"/>
      <c r="AD18348"/>
      <c r="AE18348"/>
    </row>
    <row r="18349" spans="28:31" ht="13" x14ac:dyDescent="0.3">
      <c r="AB18349"/>
      <c r="AC18349"/>
      <c r="AD18349"/>
      <c r="AE18349"/>
    </row>
    <row r="18350" spans="28:31" ht="13" x14ac:dyDescent="0.3">
      <c r="AB18350"/>
      <c r="AC18350"/>
      <c r="AD18350"/>
      <c r="AE18350"/>
    </row>
    <row r="18351" spans="28:31" ht="13" x14ac:dyDescent="0.3">
      <c r="AB18351"/>
      <c r="AC18351"/>
      <c r="AD18351"/>
      <c r="AE18351"/>
    </row>
    <row r="18352" spans="28:31" ht="13" x14ac:dyDescent="0.3">
      <c r="AB18352"/>
      <c r="AC18352"/>
      <c r="AD18352"/>
      <c r="AE18352"/>
    </row>
    <row r="18353" spans="28:31" ht="13" x14ac:dyDescent="0.3">
      <c r="AB18353"/>
      <c r="AC18353"/>
      <c r="AD18353"/>
      <c r="AE18353"/>
    </row>
    <row r="18354" spans="28:31" ht="13" x14ac:dyDescent="0.3">
      <c r="AB18354"/>
      <c r="AC18354"/>
      <c r="AD18354"/>
      <c r="AE18354"/>
    </row>
    <row r="18355" spans="28:31" ht="13" x14ac:dyDescent="0.3">
      <c r="AB18355"/>
      <c r="AC18355"/>
      <c r="AD18355"/>
      <c r="AE18355"/>
    </row>
    <row r="18356" spans="28:31" ht="13" x14ac:dyDescent="0.3">
      <c r="AB18356"/>
      <c r="AC18356"/>
      <c r="AD18356"/>
      <c r="AE18356"/>
    </row>
    <row r="18357" spans="28:31" ht="13" x14ac:dyDescent="0.3">
      <c r="AB18357"/>
      <c r="AC18357"/>
      <c r="AD18357"/>
      <c r="AE18357"/>
    </row>
    <row r="18358" spans="28:31" ht="13" x14ac:dyDescent="0.3">
      <c r="AB18358"/>
      <c r="AC18358"/>
      <c r="AD18358"/>
      <c r="AE18358"/>
    </row>
    <row r="18359" spans="28:31" ht="13" x14ac:dyDescent="0.3">
      <c r="AB18359"/>
      <c r="AC18359"/>
      <c r="AD18359"/>
      <c r="AE18359"/>
    </row>
    <row r="18360" spans="28:31" ht="13" x14ac:dyDescent="0.3">
      <c r="AB18360"/>
      <c r="AC18360"/>
      <c r="AD18360"/>
      <c r="AE18360"/>
    </row>
    <row r="18361" spans="28:31" ht="13" x14ac:dyDescent="0.3">
      <c r="AB18361"/>
      <c r="AC18361"/>
      <c r="AD18361"/>
      <c r="AE18361"/>
    </row>
    <row r="18362" spans="28:31" ht="13" x14ac:dyDescent="0.3">
      <c r="AB18362"/>
      <c r="AC18362"/>
      <c r="AD18362"/>
      <c r="AE18362"/>
    </row>
    <row r="18363" spans="28:31" ht="13" x14ac:dyDescent="0.3">
      <c r="AB18363"/>
      <c r="AC18363"/>
      <c r="AD18363"/>
      <c r="AE18363"/>
    </row>
    <row r="18364" spans="28:31" ht="13" x14ac:dyDescent="0.3">
      <c r="AB18364"/>
      <c r="AC18364"/>
      <c r="AD18364"/>
      <c r="AE18364"/>
    </row>
    <row r="18365" spans="28:31" ht="13" x14ac:dyDescent="0.3">
      <c r="AB18365"/>
      <c r="AC18365"/>
      <c r="AD18365"/>
      <c r="AE18365"/>
    </row>
    <row r="18366" spans="28:31" ht="13" x14ac:dyDescent="0.3">
      <c r="AB18366"/>
      <c r="AC18366"/>
      <c r="AD18366"/>
      <c r="AE18366"/>
    </row>
    <row r="18367" spans="28:31" ht="13" x14ac:dyDescent="0.3">
      <c r="AB18367"/>
      <c r="AC18367"/>
      <c r="AD18367"/>
      <c r="AE18367"/>
    </row>
    <row r="18368" spans="28:31" ht="13" x14ac:dyDescent="0.3">
      <c r="AB18368"/>
      <c r="AC18368"/>
      <c r="AD18368"/>
      <c r="AE18368"/>
    </row>
    <row r="18369" spans="28:31" ht="13" x14ac:dyDescent="0.3">
      <c r="AB18369"/>
      <c r="AC18369"/>
      <c r="AD18369"/>
      <c r="AE18369"/>
    </row>
    <row r="18370" spans="28:31" ht="13" x14ac:dyDescent="0.3">
      <c r="AB18370"/>
      <c r="AC18370"/>
      <c r="AD18370"/>
      <c r="AE18370"/>
    </row>
    <row r="18371" spans="28:31" ht="13" x14ac:dyDescent="0.3">
      <c r="AB18371"/>
      <c r="AC18371"/>
      <c r="AD18371"/>
      <c r="AE18371"/>
    </row>
    <row r="18372" spans="28:31" ht="13" x14ac:dyDescent="0.3">
      <c r="AB18372"/>
      <c r="AC18372"/>
      <c r="AD18372"/>
      <c r="AE18372"/>
    </row>
    <row r="18373" spans="28:31" ht="13" x14ac:dyDescent="0.3">
      <c r="AB18373"/>
      <c r="AC18373"/>
      <c r="AD18373"/>
      <c r="AE18373"/>
    </row>
    <row r="18374" spans="28:31" ht="13" x14ac:dyDescent="0.3">
      <c r="AB18374"/>
      <c r="AC18374"/>
      <c r="AD18374"/>
      <c r="AE18374"/>
    </row>
    <row r="18375" spans="28:31" ht="13" x14ac:dyDescent="0.3">
      <c r="AB18375"/>
      <c r="AC18375"/>
      <c r="AD18375"/>
      <c r="AE18375"/>
    </row>
    <row r="18376" spans="28:31" ht="13" x14ac:dyDescent="0.3">
      <c r="AB18376"/>
      <c r="AC18376"/>
      <c r="AD18376"/>
      <c r="AE18376"/>
    </row>
    <row r="18377" spans="28:31" ht="13" x14ac:dyDescent="0.3">
      <c r="AB18377"/>
      <c r="AC18377"/>
      <c r="AD18377"/>
      <c r="AE18377"/>
    </row>
    <row r="18378" spans="28:31" ht="13" x14ac:dyDescent="0.3">
      <c r="AB18378"/>
      <c r="AC18378"/>
      <c r="AD18378"/>
      <c r="AE18378"/>
    </row>
    <row r="18379" spans="28:31" ht="13" x14ac:dyDescent="0.3">
      <c r="AB18379"/>
      <c r="AC18379"/>
      <c r="AD18379"/>
      <c r="AE18379"/>
    </row>
    <row r="18380" spans="28:31" ht="13" x14ac:dyDescent="0.3">
      <c r="AB18380"/>
      <c r="AC18380"/>
      <c r="AD18380"/>
      <c r="AE18380"/>
    </row>
    <row r="18381" spans="28:31" ht="13" x14ac:dyDescent="0.3">
      <c r="AB18381"/>
      <c r="AC18381"/>
      <c r="AD18381"/>
      <c r="AE18381"/>
    </row>
    <row r="18382" spans="28:31" ht="13" x14ac:dyDescent="0.3">
      <c r="AB18382"/>
      <c r="AC18382"/>
      <c r="AD18382"/>
      <c r="AE18382"/>
    </row>
    <row r="18383" spans="28:31" ht="13" x14ac:dyDescent="0.3">
      <c r="AB18383"/>
      <c r="AC18383"/>
      <c r="AD18383"/>
      <c r="AE18383"/>
    </row>
    <row r="18384" spans="28:31" ht="13" x14ac:dyDescent="0.3">
      <c r="AB18384"/>
      <c r="AC18384"/>
      <c r="AD18384"/>
      <c r="AE18384"/>
    </row>
    <row r="18385" spans="28:31" ht="13" x14ac:dyDescent="0.3">
      <c r="AB18385"/>
      <c r="AC18385"/>
      <c r="AD18385"/>
      <c r="AE18385"/>
    </row>
    <row r="18386" spans="28:31" ht="13" x14ac:dyDescent="0.3">
      <c r="AB18386"/>
      <c r="AC18386"/>
      <c r="AD18386"/>
      <c r="AE18386"/>
    </row>
    <row r="18387" spans="28:31" ht="13" x14ac:dyDescent="0.3">
      <c r="AB18387"/>
      <c r="AC18387"/>
      <c r="AD18387"/>
      <c r="AE18387"/>
    </row>
    <row r="18388" spans="28:31" ht="13" x14ac:dyDescent="0.3">
      <c r="AB18388"/>
      <c r="AC18388"/>
      <c r="AD18388"/>
      <c r="AE18388"/>
    </row>
    <row r="18389" spans="28:31" ht="13" x14ac:dyDescent="0.3">
      <c r="AB18389"/>
      <c r="AC18389"/>
      <c r="AD18389"/>
      <c r="AE18389"/>
    </row>
    <row r="18390" spans="28:31" ht="13" x14ac:dyDescent="0.3">
      <c r="AB18390"/>
      <c r="AC18390"/>
      <c r="AD18390"/>
      <c r="AE18390"/>
    </row>
    <row r="18391" spans="28:31" ht="13" x14ac:dyDescent="0.3">
      <c r="AB18391"/>
      <c r="AC18391"/>
      <c r="AD18391"/>
      <c r="AE18391"/>
    </row>
    <row r="18392" spans="28:31" ht="13" x14ac:dyDescent="0.3">
      <c r="AB18392"/>
      <c r="AC18392"/>
      <c r="AD18392"/>
      <c r="AE18392"/>
    </row>
    <row r="18393" spans="28:31" ht="13" x14ac:dyDescent="0.3">
      <c r="AB18393"/>
      <c r="AC18393"/>
      <c r="AD18393"/>
      <c r="AE18393"/>
    </row>
    <row r="18394" spans="28:31" ht="13" x14ac:dyDescent="0.3">
      <c r="AB18394"/>
      <c r="AC18394"/>
      <c r="AD18394"/>
      <c r="AE18394"/>
    </row>
    <row r="18395" spans="28:31" ht="13" x14ac:dyDescent="0.3">
      <c r="AB18395"/>
      <c r="AC18395"/>
      <c r="AD18395"/>
      <c r="AE18395"/>
    </row>
    <row r="18396" spans="28:31" ht="13" x14ac:dyDescent="0.3">
      <c r="AB18396"/>
      <c r="AC18396"/>
      <c r="AD18396"/>
      <c r="AE18396"/>
    </row>
    <row r="18397" spans="28:31" ht="13" x14ac:dyDescent="0.3">
      <c r="AB18397"/>
      <c r="AC18397"/>
      <c r="AD18397"/>
      <c r="AE18397"/>
    </row>
    <row r="18398" spans="28:31" ht="13" x14ac:dyDescent="0.3">
      <c r="AB18398"/>
      <c r="AC18398"/>
      <c r="AD18398"/>
      <c r="AE18398"/>
    </row>
    <row r="18399" spans="28:31" ht="13" x14ac:dyDescent="0.3">
      <c r="AB18399"/>
      <c r="AC18399"/>
      <c r="AD18399"/>
      <c r="AE18399"/>
    </row>
    <row r="18400" spans="28:31" ht="13" x14ac:dyDescent="0.3">
      <c r="AB18400"/>
      <c r="AC18400"/>
      <c r="AD18400"/>
      <c r="AE18400"/>
    </row>
    <row r="18401" spans="28:31" ht="13" x14ac:dyDescent="0.3">
      <c r="AB18401"/>
      <c r="AC18401"/>
      <c r="AD18401"/>
      <c r="AE18401"/>
    </row>
    <row r="18402" spans="28:31" ht="13" x14ac:dyDescent="0.3">
      <c r="AB18402"/>
      <c r="AC18402"/>
      <c r="AD18402"/>
      <c r="AE18402"/>
    </row>
    <row r="18403" spans="28:31" ht="13" x14ac:dyDescent="0.3">
      <c r="AB18403"/>
      <c r="AC18403"/>
      <c r="AD18403"/>
      <c r="AE18403"/>
    </row>
    <row r="18404" spans="28:31" ht="13" x14ac:dyDescent="0.3">
      <c r="AB18404"/>
      <c r="AC18404"/>
      <c r="AD18404"/>
      <c r="AE18404"/>
    </row>
    <row r="18405" spans="28:31" ht="13" x14ac:dyDescent="0.3">
      <c r="AB18405"/>
      <c r="AC18405"/>
      <c r="AD18405"/>
      <c r="AE18405"/>
    </row>
    <row r="18406" spans="28:31" ht="13" x14ac:dyDescent="0.3">
      <c r="AB18406"/>
      <c r="AC18406"/>
      <c r="AD18406"/>
      <c r="AE18406"/>
    </row>
    <row r="18407" spans="28:31" ht="13" x14ac:dyDescent="0.3">
      <c r="AB18407"/>
      <c r="AC18407"/>
      <c r="AD18407"/>
      <c r="AE18407"/>
    </row>
    <row r="18408" spans="28:31" ht="13" x14ac:dyDescent="0.3">
      <c r="AB18408"/>
      <c r="AC18408"/>
      <c r="AD18408"/>
      <c r="AE18408"/>
    </row>
    <row r="18409" spans="28:31" ht="13" x14ac:dyDescent="0.3">
      <c r="AB18409"/>
      <c r="AC18409"/>
      <c r="AD18409"/>
      <c r="AE18409"/>
    </row>
    <row r="18410" spans="28:31" ht="13" x14ac:dyDescent="0.3">
      <c r="AB18410"/>
      <c r="AC18410"/>
      <c r="AD18410"/>
      <c r="AE18410"/>
    </row>
    <row r="18411" spans="28:31" ht="13" x14ac:dyDescent="0.3">
      <c r="AB18411"/>
      <c r="AC18411"/>
      <c r="AD18411"/>
      <c r="AE18411"/>
    </row>
    <row r="18412" spans="28:31" ht="13" x14ac:dyDescent="0.3">
      <c r="AB18412"/>
      <c r="AC18412"/>
      <c r="AD18412"/>
      <c r="AE18412"/>
    </row>
    <row r="18413" spans="28:31" ht="13" x14ac:dyDescent="0.3">
      <c r="AB18413"/>
      <c r="AC18413"/>
      <c r="AD18413"/>
      <c r="AE18413"/>
    </row>
    <row r="18414" spans="28:31" ht="13" x14ac:dyDescent="0.3">
      <c r="AB18414"/>
      <c r="AC18414"/>
      <c r="AD18414"/>
      <c r="AE18414"/>
    </row>
    <row r="18415" spans="28:31" ht="13" x14ac:dyDescent="0.3">
      <c r="AB18415"/>
      <c r="AC18415"/>
      <c r="AD18415"/>
      <c r="AE18415"/>
    </row>
    <row r="18416" spans="28:31" ht="13" x14ac:dyDescent="0.3">
      <c r="AB18416"/>
      <c r="AC18416"/>
      <c r="AD18416"/>
      <c r="AE18416"/>
    </row>
    <row r="18417" spans="28:31" ht="13" x14ac:dyDescent="0.3">
      <c r="AB18417"/>
      <c r="AC18417"/>
      <c r="AD18417"/>
      <c r="AE18417"/>
    </row>
    <row r="18418" spans="28:31" ht="13" x14ac:dyDescent="0.3">
      <c r="AB18418"/>
      <c r="AC18418"/>
      <c r="AD18418"/>
      <c r="AE18418"/>
    </row>
    <row r="18419" spans="28:31" ht="13" x14ac:dyDescent="0.3">
      <c r="AB18419"/>
      <c r="AC18419"/>
      <c r="AD18419"/>
      <c r="AE18419"/>
    </row>
    <row r="18420" spans="28:31" ht="13" x14ac:dyDescent="0.3">
      <c r="AB18420"/>
      <c r="AC18420"/>
      <c r="AD18420"/>
      <c r="AE18420"/>
    </row>
    <row r="18421" spans="28:31" ht="13" x14ac:dyDescent="0.3">
      <c r="AB18421"/>
      <c r="AC18421"/>
      <c r="AD18421"/>
      <c r="AE18421"/>
    </row>
    <row r="18422" spans="28:31" ht="13" x14ac:dyDescent="0.3">
      <c r="AB18422"/>
      <c r="AC18422"/>
      <c r="AD18422"/>
      <c r="AE18422"/>
    </row>
    <row r="18423" spans="28:31" ht="13" x14ac:dyDescent="0.3">
      <c r="AB18423"/>
      <c r="AC18423"/>
      <c r="AD18423"/>
      <c r="AE18423"/>
    </row>
    <row r="18424" spans="28:31" ht="13" x14ac:dyDescent="0.3">
      <c r="AB18424"/>
      <c r="AC18424"/>
      <c r="AD18424"/>
      <c r="AE18424"/>
    </row>
    <row r="18425" spans="28:31" ht="13" x14ac:dyDescent="0.3">
      <c r="AB18425"/>
      <c r="AC18425"/>
      <c r="AD18425"/>
      <c r="AE18425"/>
    </row>
    <row r="18426" spans="28:31" ht="13" x14ac:dyDescent="0.3">
      <c r="AB18426"/>
      <c r="AC18426"/>
      <c r="AD18426"/>
      <c r="AE18426"/>
    </row>
    <row r="18427" spans="28:31" ht="13" x14ac:dyDescent="0.3">
      <c r="AB18427"/>
      <c r="AC18427"/>
      <c r="AD18427"/>
      <c r="AE18427"/>
    </row>
    <row r="18428" spans="28:31" ht="13" x14ac:dyDescent="0.3">
      <c r="AB18428"/>
      <c r="AC18428"/>
      <c r="AD18428"/>
      <c r="AE18428"/>
    </row>
    <row r="18429" spans="28:31" ht="13" x14ac:dyDescent="0.3">
      <c r="AB18429"/>
      <c r="AC18429"/>
      <c r="AD18429"/>
      <c r="AE18429"/>
    </row>
    <row r="18430" spans="28:31" ht="13" x14ac:dyDescent="0.3">
      <c r="AB18430"/>
      <c r="AC18430"/>
      <c r="AD18430"/>
      <c r="AE18430"/>
    </row>
    <row r="18431" spans="28:31" ht="13" x14ac:dyDescent="0.3">
      <c r="AB18431"/>
      <c r="AC18431"/>
      <c r="AD18431"/>
      <c r="AE18431"/>
    </row>
    <row r="18432" spans="28:31" ht="13" x14ac:dyDescent="0.3">
      <c r="AB18432"/>
      <c r="AC18432"/>
      <c r="AD18432"/>
      <c r="AE18432"/>
    </row>
    <row r="18433" spans="28:31" ht="13" x14ac:dyDescent="0.3">
      <c r="AB18433"/>
      <c r="AC18433"/>
      <c r="AD18433"/>
      <c r="AE18433"/>
    </row>
    <row r="18434" spans="28:31" ht="13" x14ac:dyDescent="0.3">
      <c r="AB18434"/>
      <c r="AC18434"/>
      <c r="AD18434"/>
      <c r="AE18434"/>
    </row>
    <row r="18435" spans="28:31" ht="13" x14ac:dyDescent="0.3">
      <c r="AB18435"/>
      <c r="AC18435"/>
      <c r="AD18435"/>
      <c r="AE18435"/>
    </row>
    <row r="18436" spans="28:31" ht="13" x14ac:dyDescent="0.3">
      <c r="AB18436"/>
      <c r="AC18436"/>
      <c r="AD18436"/>
      <c r="AE18436"/>
    </row>
    <row r="18437" spans="28:31" ht="13" x14ac:dyDescent="0.3">
      <c r="AB18437"/>
      <c r="AC18437"/>
      <c r="AD18437"/>
      <c r="AE18437"/>
    </row>
    <row r="18438" spans="28:31" ht="13" x14ac:dyDescent="0.3">
      <c r="AB18438"/>
      <c r="AC18438"/>
      <c r="AD18438"/>
      <c r="AE18438"/>
    </row>
    <row r="18439" spans="28:31" ht="13" x14ac:dyDescent="0.3">
      <c r="AB18439"/>
      <c r="AC18439"/>
      <c r="AD18439"/>
      <c r="AE18439"/>
    </row>
    <row r="18440" spans="28:31" ht="13" x14ac:dyDescent="0.3">
      <c r="AB18440"/>
      <c r="AC18440"/>
      <c r="AD18440"/>
      <c r="AE18440"/>
    </row>
    <row r="18441" spans="28:31" ht="13" x14ac:dyDescent="0.3">
      <c r="AB18441"/>
      <c r="AC18441"/>
      <c r="AD18441"/>
      <c r="AE18441"/>
    </row>
    <row r="18442" spans="28:31" ht="13" x14ac:dyDescent="0.3">
      <c r="AB18442"/>
      <c r="AC18442"/>
      <c r="AD18442"/>
      <c r="AE18442"/>
    </row>
    <row r="18443" spans="28:31" ht="13" x14ac:dyDescent="0.3">
      <c r="AB18443"/>
      <c r="AC18443"/>
      <c r="AD18443"/>
      <c r="AE18443"/>
    </row>
    <row r="18444" spans="28:31" ht="13" x14ac:dyDescent="0.3">
      <c r="AB18444"/>
      <c r="AC18444"/>
      <c r="AD18444"/>
      <c r="AE18444"/>
    </row>
    <row r="18445" spans="28:31" ht="13" x14ac:dyDescent="0.3">
      <c r="AB18445"/>
      <c r="AC18445"/>
      <c r="AD18445"/>
      <c r="AE18445"/>
    </row>
    <row r="18446" spans="28:31" ht="13" x14ac:dyDescent="0.3">
      <c r="AB18446"/>
      <c r="AC18446"/>
      <c r="AD18446"/>
      <c r="AE18446"/>
    </row>
    <row r="18447" spans="28:31" ht="13" x14ac:dyDescent="0.3">
      <c r="AB18447"/>
      <c r="AC18447"/>
      <c r="AD18447"/>
      <c r="AE18447"/>
    </row>
    <row r="18448" spans="28:31" ht="13" x14ac:dyDescent="0.3">
      <c r="AB18448"/>
      <c r="AC18448"/>
      <c r="AD18448"/>
      <c r="AE18448"/>
    </row>
    <row r="18449" spans="28:31" ht="13" x14ac:dyDescent="0.3">
      <c r="AB18449"/>
      <c r="AC18449"/>
      <c r="AD18449"/>
      <c r="AE18449"/>
    </row>
    <row r="18450" spans="28:31" ht="13" x14ac:dyDescent="0.3">
      <c r="AB18450"/>
      <c r="AC18450"/>
      <c r="AD18450"/>
      <c r="AE18450"/>
    </row>
    <row r="18451" spans="28:31" ht="13" x14ac:dyDescent="0.3">
      <c r="AB18451"/>
      <c r="AC18451"/>
      <c r="AD18451"/>
      <c r="AE18451"/>
    </row>
    <row r="18452" spans="28:31" ht="13" x14ac:dyDescent="0.3">
      <c r="AB18452"/>
      <c r="AC18452"/>
      <c r="AD18452"/>
      <c r="AE18452"/>
    </row>
    <row r="18453" spans="28:31" ht="13" x14ac:dyDescent="0.3">
      <c r="AB18453"/>
      <c r="AC18453"/>
      <c r="AD18453"/>
      <c r="AE18453"/>
    </row>
    <row r="18454" spans="28:31" ht="13" x14ac:dyDescent="0.3">
      <c r="AB18454"/>
      <c r="AC18454"/>
      <c r="AD18454"/>
      <c r="AE18454"/>
    </row>
    <row r="18455" spans="28:31" ht="13" x14ac:dyDescent="0.3">
      <c r="AB18455"/>
      <c r="AC18455"/>
      <c r="AD18455"/>
      <c r="AE18455"/>
    </row>
    <row r="18456" spans="28:31" ht="13" x14ac:dyDescent="0.3">
      <c r="AB18456"/>
      <c r="AC18456"/>
      <c r="AD18456"/>
      <c r="AE18456"/>
    </row>
    <row r="18457" spans="28:31" ht="13" x14ac:dyDescent="0.3">
      <c r="AB18457"/>
      <c r="AC18457"/>
      <c r="AD18457"/>
      <c r="AE18457"/>
    </row>
    <row r="18458" spans="28:31" ht="13" x14ac:dyDescent="0.3">
      <c r="AB18458"/>
      <c r="AC18458"/>
      <c r="AD18458"/>
      <c r="AE18458"/>
    </row>
    <row r="18459" spans="28:31" ht="13" x14ac:dyDescent="0.3">
      <c r="AB18459"/>
      <c r="AC18459"/>
      <c r="AD18459"/>
      <c r="AE18459"/>
    </row>
    <row r="18460" spans="28:31" ht="13" x14ac:dyDescent="0.3">
      <c r="AB18460"/>
      <c r="AC18460"/>
      <c r="AD18460"/>
      <c r="AE18460"/>
    </row>
    <row r="18461" spans="28:31" ht="13" x14ac:dyDescent="0.3">
      <c r="AB18461"/>
      <c r="AC18461"/>
      <c r="AD18461"/>
      <c r="AE18461"/>
    </row>
    <row r="18462" spans="28:31" ht="13" x14ac:dyDescent="0.3">
      <c r="AB18462"/>
      <c r="AC18462"/>
      <c r="AD18462"/>
      <c r="AE18462"/>
    </row>
    <row r="18463" spans="28:31" ht="13" x14ac:dyDescent="0.3">
      <c r="AB18463"/>
      <c r="AC18463"/>
      <c r="AD18463"/>
      <c r="AE18463"/>
    </row>
    <row r="18464" spans="28:31" ht="13" x14ac:dyDescent="0.3">
      <c r="AB18464"/>
      <c r="AC18464"/>
      <c r="AD18464"/>
      <c r="AE18464"/>
    </row>
    <row r="18465" spans="28:31" ht="13" x14ac:dyDescent="0.3">
      <c r="AB18465"/>
      <c r="AC18465"/>
      <c r="AD18465"/>
      <c r="AE18465"/>
    </row>
    <row r="18466" spans="28:31" ht="13" x14ac:dyDescent="0.3">
      <c r="AB18466"/>
      <c r="AC18466"/>
      <c r="AD18466"/>
      <c r="AE18466"/>
    </row>
    <row r="18467" spans="28:31" ht="13" x14ac:dyDescent="0.3">
      <c r="AB18467"/>
      <c r="AC18467"/>
      <c r="AD18467"/>
      <c r="AE18467"/>
    </row>
    <row r="18468" spans="28:31" ht="13" x14ac:dyDescent="0.3">
      <c r="AB18468"/>
      <c r="AC18468"/>
      <c r="AD18468"/>
      <c r="AE18468"/>
    </row>
    <row r="18469" spans="28:31" ht="13" x14ac:dyDescent="0.3">
      <c r="AB18469"/>
      <c r="AC18469"/>
      <c r="AD18469"/>
      <c r="AE18469"/>
    </row>
    <row r="18470" spans="28:31" ht="13" x14ac:dyDescent="0.3">
      <c r="AB18470"/>
      <c r="AC18470"/>
      <c r="AD18470"/>
      <c r="AE18470"/>
    </row>
    <row r="18471" spans="28:31" ht="13" x14ac:dyDescent="0.3">
      <c r="AB18471"/>
      <c r="AC18471"/>
      <c r="AD18471"/>
      <c r="AE18471"/>
    </row>
    <row r="18472" spans="28:31" ht="13" x14ac:dyDescent="0.3">
      <c r="AB18472"/>
      <c r="AC18472"/>
      <c r="AD18472"/>
      <c r="AE18472"/>
    </row>
    <row r="18473" spans="28:31" ht="13" x14ac:dyDescent="0.3">
      <c r="AB18473"/>
      <c r="AC18473"/>
      <c r="AD18473"/>
      <c r="AE18473"/>
    </row>
    <row r="18474" spans="28:31" ht="13" x14ac:dyDescent="0.3">
      <c r="AB18474"/>
      <c r="AC18474"/>
      <c r="AD18474"/>
      <c r="AE18474"/>
    </row>
    <row r="18475" spans="28:31" ht="13" x14ac:dyDescent="0.3">
      <c r="AB18475"/>
      <c r="AC18475"/>
      <c r="AD18475"/>
      <c r="AE18475"/>
    </row>
    <row r="18476" spans="28:31" ht="13" x14ac:dyDescent="0.3">
      <c r="AB18476"/>
      <c r="AC18476"/>
      <c r="AD18476"/>
      <c r="AE18476"/>
    </row>
    <row r="18477" spans="28:31" ht="13" x14ac:dyDescent="0.3">
      <c r="AB18477"/>
      <c r="AC18477"/>
      <c r="AD18477"/>
      <c r="AE18477"/>
    </row>
    <row r="18478" spans="28:31" ht="13" x14ac:dyDescent="0.3">
      <c r="AB18478"/>
      <c r="AC18478"/>
      <c r="AD18478"/>
      <c r="AE18478"/>
    </row>
    <row r="18479" spans="28:31" ht="13" x14ac:dyDescent="0.3">
      <c r="AB18479"/>
      <c r="AC18479"/>
      <c r="AD18479"/>
      <c r="AE18479"/>
    </row>
    <row r="18480" spans="28:31" ht="13" x14ac:dyDescent="0.3">
      <c r="AB18480"/>
      <c r="AC18480"/>
      <c r="AD18480"/>
      <c r="AE18480"/>
    </row>
    <row r="18481" spans="28:31" ht="13" x14ac:dyDescent="0.3">
      <c r="AB18481"/>
      <c r="AC18481"/>
      <c r="AD18481"/>
      <c r="AE18481"/>
    </row>
    <row r="18482" spans="28:31" ht="13" x14ac:dyDescent="0.3">
      <c r="AB18482"/>
      <c r="AC18482"/>
      <c r="AD18482"/>
      <c r="AE18482"/>
    </row>
    <row r="18483" spans="28:31" ht="13" x14ac:dyDescent="0.3">
      <c r="AB18483"/>
      <c r="AC18483"/>
      <c r="AD18483"/>
      <c r="AE18483"/>
    </row>
    <row r="18484" spans="28:31" ht="13" x14ac:dyDescent="0.3">
      <c r="AB18484"/>
      <c r="AC18484"/>
      <c r="AD18484"/>
      <c r="AE18484"/>
    </row>
    <row r="18485" spans="28:31" ht="13" x14ac:dyDescent="0.3">
      <c r="AB18485"/>
      <c r="AC18485"/>
      <c r="AD18485"/>
      <c r="AE18485"/>
    </row>
    <row r="18486" spans="28:31" ht="13" x14ac:dyDescent="0.3">
      <c r="AB18486"/>
      <c r="AC18486"/>
      <c r="AD18486"/>
      <c r="AE18486"/>
    </row>
    <row r="18487" spans="28:31" ht="13" x14ac:dyDescent="0.3">
      <c r="AB18487"/>
      <c r="AC18487"/>
      <c r="AD18487"/>
      <c r="AE18487"/>
    </row>
    <row r="18488" spans="28:31" ht="13" x14ac:dyDescent="0.3">
      <c r="AB18488"/>
      <c r="AC18488"/>
      <c r="AD18488"/>
      <c r="AE18488"/>
    </row>
    <row r="18489" spans="28:31" ht="13" x14ac:dyDescent="0.3">
      <c r="AB18489"/>
      <c r="AC18489"/>
      <c r="AD18489"/>
      <c r="AE18489"/>
    </row>
    <row r="18490" spans="28:31" ht="13" x14ac:dyDescent="0.3">
      <c r="AB18490"/>
      <c r="AC18490"/>
      <c r="AD18490"/>
      <c r="AE18490"/>
    </row>
    <row r="18491" spans="28:31" ht="13" x14ac:dyDescent="0.3">
      <c r="AB18491"/>
      <c r="AC18491"/>
      <c r="AD18491"/>
      <c r="AE18491"/>
    </row>
    <row r="18492" spans="28:31" ht="13" x14ac:dyDescent="0.3">
      <c r="AB18492"/>
      <c r="AC18492"/>
      <c r="AD18492"/>
      <c r="AE18492"/>
    </row>
    <row r="18493" spans="28:31" ht="13" x14ac:dyDescent="0.3">
      <c r="AB18493"/>
      <c r="AC18493"/>
      <c r="AD18493"/>
      <c r="AE18493"/>
    </row>
    <row r="18494" spans="28:31" ht="13" x14ac:dyDescent="0.3">
      <c r="AB18494"/>
      <c r="AC18494"/>
      <c r="AD18494"/>
      <c r="AE18494"/>
    </row>
    <row r="18495" spans="28:31" ht="13" x14ac:dyDescent="0.3">
      <c r="AB18495"/>
      <c r="AC18495"/>
      <c r="AD18495"/>
      <c r="AE18495"/>
    </row>
    <row r="18496" spans="28:31" ht="13" x14ac:dyDescent="0.3">
      <c r="AB18496"/>
      <c r="AC18496"/>
      <c r="AD18496"/>
      <c r="AE18496"/>
    </row>
    <row r="18497" spans="28:31" ht="13" x14ac:dyDescent="0.3">
      <c r="AB18497"/>
      <c r="AC18497"/>
      <c r="AD18497"/>
      <c r="AE18497"/>
    </row>
    <row r="18498" spans="28:31" ht="13" x14ac:dyDescent="0.3">
      <c r="AB18498"/>
      <c r="AC18498"/>
      <c r="AD18498"/>
      <c r="AE18498"/>
    </row>
    <row r="18499" spans="28:31" ht="13" x14ac:dyDescent="0.3">
      <c r="AB18499"/>
      <c r="AC18499"/>
      <c r="AD18499"/>
      <c r="AE18499"/>
    </row>
    <row r="18500" spans="28:31" ht="13" x14ac:dyDescent="0.3">
      <c r="AB18500"/>
      <c r="AC18500"/>
      <c r="AD18500"/>
      <c r="AE18500"/>
    </row>
    <row r="18501" spans="28:31" ht="13" x14ac:dyDescent="0.3">
      <c r="AB18501"/>
      <c r="AC18501"/>
      <c r="AD18501"/>
      <c r="AE18501"/>
    </row>
    <row r="18502" spans="28:31" ht="13" x14ac:dyDescent="0.3">
      <c r="AB18502"/>
      <c r="AC18502"/>
      <c r="AD18502"/>
      <c r="AE18502"/>
    </row>
    <row r="18503" spans="28:31" ht="13" x14ac:dyDescent="0.3">
      <c r="AB18503"/>
      <c r="AC18503"/>
      <c r="AD18503"/>
      <c r="AE18503"/>
    </row>
    <row r="18504" spans="28:31" ht="13" x14ac:dyDescent="0.3">
      <c r="AB18504"/>
      <c r="AC18504"/>
      <c r="AD18504"/>
      <c r="AE18504"/>
    </row>
    <row r="18505" spans="28:31" ht="13" x14ac:dyDescent="0.3">
      <c r="AB18505"/>
      <c r="AC18505"/>
      <c r="AD18505"/>
      <c r="AE18505"/>
    </row>
    <row r="18506" spans="28:31" ht="13" x14ac:dyDescent="0.3">
      <c r="AB18506"/>
      <c r="AC18506"/>
      <c r="AD18506"/>
      <c r="AE18506"/>
    </row>
    <row r="18507" spans="28:31" ht="13" x14ac:dyDescent="0.3">
      <c r="AB18507"/>
      <c r="AC18507"/>
      <c r="AD18507"/>
      <c r="AE18507"/>
    </row>
    <row r="18508" spans="28:31" ht="13" x14ac:dyDescent="0.3">
      <c r="AB18508"/>
      <c r="AC18508"/>
      <c r="AD18508"/>
      <c r="AE18508"/>
    </row>
    <row r="18509" spans="28:31" ht="13" x14ac:dyDescent="0.3">
      <c r="AB18509"/>
      <c r="AC18509"/>
      <c r="AD18509"/>
      <c r="AE18509"/>
    </row>
    <row r="18510" spans="28:31" ht="13" x14ac:dyDescent="0.3">
      <c r="AB18510"/>
      <c r="AC18510"/>
      <c r="AD18510"/>
      <c r="AE18510"/>
    </row>
    <row r="18511" spans="28:31" ht="13" x14ac:dyDescent="0.3">
      <c r="AB18511"/>
      <c r="AC18511"/>
      <c r="AD18511"/>
      <c r="AE18511"/>
    </row>
    <row r="18512" spans="28:31" ht="13" x14ac:dyDescent="0.3">
      <c r="AB18512"/>
      <c r="AC18512"/>
      <c r="AD18512"/>
      <c r="AE18512"/>
    </row>
    <row r="18513" spans="28:31" ht="13" x14ac:dyDescent="0.3">
      <c r="AB18513"/>
      <c r="AC18513"/>
      <c r="AD18513"/>
      <c r="AE18513"/>
    </row>
    <row r="18514" spans="28:31" ht="13" x14ac:dyDescent="0.3">
      <c r="AB18514"/>
      <c r="AC18514"/>
      <c r="AD18514"/>
      <c r="AE18514"/>
    </row>
    <row r="18515" spans="28:31" ht="13" x14ac:dyDescent="0.3">
      <c r="AB18515"/>
      <c r="AC18515"/>
      <c r="AD18515"/>
      <c r="AE18515"/>
    </row>
    <row r="18516" spans="28:31" ht="13" x14ac:dyDescent="0.3">
      <c r="AB18516"/>
      <c r="AC18516"/>
      <c r="AD18516"/>
      <c r="AE18516"/>
    </row>
    <row r="18517" spans="28:31" ht="13" x14ac:dyDescent="0.3">
      <c r="AB18517"/>
      <c r="AC18517"/>
      <c r="AD18517"/>
      <c r="AE18517"/>
    </row>
    <row r="18518" spans="28:31" ht="13" x14ac:dyDescent="0.3">
      <c r="AB18518"/>
      <c r="AC18518"/>
      <c r="AD18518"/>
      <c r="AE18518"/>
    </row>
    <row r="18519" spans="28:31" ht="13" x14ac:dyDescent="0.3">
      <c r="AB18519"/>
      <c r="AC18519"/>
      <c r="AD18519"/>
      <c r="AE18519"/>
    </row>
    <row r="18520" spans="28:31" ht="13" x14ac:dyDescent="0.3">
      <c r="AB18520"/>
      <c r="AC18520"/>
      <c r="AD18520"/>
      <c r="AE18520"/>
    </row>
    <row r="18521" spans="28:31" ht="13" x14ac:dyDescent="0.3">
      <c r="AB18521"/>
      <c r="AC18521"/>
      <c r="AD18521"/>
      <c r="AE18521"/>
    </row>
    <row r="18522" spans="28:31" ht="13" x14ac:dyDescent="0.3">
      <c r="AB18522"/>
      <c r="AC18522"/>
      <c r="AD18522"/>
      <c r="AE18522"/>
    </row>
    <row r="18523" spans="28:31" ht="13" x14ac:dyDescent="0.3">
      <c r="AB18523"/>
      <c r="AC18523"/>
      <c r="AD18523"/>
      <c r="AE18523"/>
    </row>
    <row r="18524" spans="28:31" ht="13" x14ac:dyDescent="0.3">
      <c r="AB18524"/>
      <c r="AC18524"/>
      <c r="AD18524"/>
      <c r="AE18524"/>
    </row>
    <row r="18525" spans="28:31" ht="13" x14ac:dyDescent="0.3">
      <c r="AB18525"/>
      <c r="AC18525"/>
      <c r="AD18525"/>
      <c r="AE18525"/>
    </row>
    <row r="18526" spans="28:31" ht="13" x14ac:dyDescent="0.3">
      <c r="AB18526"/>
      <c r="AC18526"/>
      <c r="AD18526"/>
      <c r="AE18526"/>
    </row>
    <row r="18527" spans="28:31" ht="13" x14ac:dyDescent="0.3">
      <c r="AB18527"/>
      <c r="AC18527"/>
      <c r="AD18527"/>
      <c r="AE18527"/>
    </row>
    <row r="18528" spans="28:31" ht="13" x14ac:dyDescent="0.3">
      <c r="AB18528"/>
      <c r="AC18528"/>
      <c r="AD18528"/>
      <c r="AE18528"/>
    </row>
    <row r="18529" spans="28:31" ht="13" x14ac:dyDescent="0.3">
      <c r="AB18529"/>
      <c r="AC18529"/>
      <c r="AD18529"/>
      <c r="AE18529"/>
    </row>
    <row r="18530" spans="28:31" ht="13" x14ac:dyDescent="0.3">
      <c r="AB18530"/>
      <c r="AC18530"/>
      <c r="AD18530"/>
      <c r="AE18530"/>
    </row>
    <row r="18531" spans="28:31" ht="13" x14ac:dyDescent="0.3">
      <c r="AB18531"/>
      <c r="AC18531"/>
      <c r="AD18531"/>
      <c r="AE18531"/>
    </row>
    <row r="18532" spans="28:31" ht="13" x14ac:dyDescent="0.3">
      <c r="AB18532"/>
      <c r="AC18532"/>
      <c r="AD18532"/>
      <c r="AE18532"/>
    </row>
    <row r="18533" spans="28:31" ht="13" x14ac:dyDescent="0.3">
      <c r="AB18533"/>
      <c r="AC18533"/>
      <c r="AD18533"/>
      <c r="AE18533"/>
    </row>
    <row r="18534" spans="28:31" ht="13" x14ac:dyDescent="0.3">
      <c r="AB18534"/>
      <c r="AC18534"/>
      <c r="AD18534"/>
      <c r="AE18534"/>
    </row>
    <row r="18535" spans="28:31" ht="13" x14ac:dyDescent="0.3">
      <c r="AB18535"/>
      <c r="AC18535"/>
      <c r="AD18535"/>
      <c r="AE18535"/>
    </row>
    <row r="18536" spans="28:31" ht="13" x14ac:dyDescent="0.3">
      <c r="AB18536"/>
      <c r="AC18536"/>
      <c r="AD18536"/>
      <c r="AE18536"/>
    </row>
    <row r="18537" spans="28:31" ht="13" x14ac:dyDescent="0.3">
      <c r="AB18537"/>
      <c r="AC18537"/>
      <c r="AD18537"/>
      <c r="AE18537"/>
    </row>
    <row r="18538" spans="28:31" ht="13" x14ac:dyDescent="0.3">
      <c r="AB18538"/>
      <c r="AC18538"/>
      <c r="AD18538"/>
      <c r="AE18538"/>
    </row>
    <row r="18539" spans="28:31" ht="13" x14ac:dyDescent="0.3">
      <c r="AB18539"/>
      <c r="AC18539"/>
      <c r="AD18539"/>
      <c r="AE18539"/>
    </row>
    <row r="18540" spans="28:31" ht="13" x14ac:dyDescent="0.3">
      <c r="AB18540"/>
      <c r="AC18540"/>
      <c r="AD18540"/>
      <c r="AE18540"/>
    </row>
    <row r="18541" spans="28:31" ht="13" x14ac:dyDescent="0.3">
      <c r="AB18541"/>
      <c r="AC18541"/>
      <c r="AD18541"/>
      <c r="AE18541"/>
    </row>
    <row r="18542" spans="28:31" ht="13" x14ac:dyDescent="0.3">
      <c r="AB18542"/>
      <c r="AC18542"/>
      <c r="AD18542"/>
      <c r="AE18542"/>
    </row>
    <row r="18543" spans="28:31" ht="13" x14ac:dyDescent="0.3">
      <c r="AB18543"/>
      <c r="AC18543"/>
      <c r="AD18543"/>
      <c r="AE18543"/>
    </row>
    <row r="18544" spans="28:31" ht="13" x14ac:dyDescent="0.3">
      <c r="AB18544"/>
      <c r="AC18544"/>
      <c r="AD18544"/>
      <c r="AE18544"/>
    </row>
    <row r="18545" spans="28:31" ht="13" x14ac:dyDescent="0.3">
      <c r="AB18545"/>
      <c r="AC18545"/>
      <c r="AD18545"/>
      <c r="AE18545"/>
    </row>
    <row r="18546" spans="28:31" ht="13" x14ac:dyDescent="0.3">
      <c r="AB18546"/>
      <c r="AC18546"/>
      <c r="AD18546"/>
      <c r="AE18546"/>
    </row>
    <row r="18547" spans="28:31" ht="13" x14ac:dyDescent="0.3">
      <c r="AB18547"/>
      <c r="AC18547"/>
      <c r="AD18547"/>
      <c r="AE18547"/>
    </row>
    <row r="18548" spans="28:31" ht="13" x14ac:dyDescent="0.3">
      <c r="AB18548"/>
      <c r="AC18548"/>
      <c r="AD18548"/>
      <c r="AE18548"/>
    </row>
    <row r="18549" spans="28:31" ht="13" x14ac:dyDescent="0.3">
      <c r="AB18549"/>
      <c r="AC18549"/>
      <c r="AD18549"/>
      <c r="AE18549"/>
    </row>
    <row r="18550" spans="28:31" ht="13" x14ac:dyDescent="0.3">
      <c r="AB18550"/>
      <c r="AC18550"/>
      <c r="AD18550"/>
      <c r="AE18550"/>
    </row>
    <row r="18551" spans="28:31" ht="13" x14ac:dyDescent="0.3">
      <c r="AB18551"/>
      <c r="AC18551"/>
      <c r="AD18551"/>
      <c r="AE18551"/>
    </row>
    <row r="18552" spans="28:31" ht="13" x14ac:dyDescent="0.3">
      <c r="AB18552"/>
      <c r="AC18552"/>
      <c r="AD18552"/>
      <c r="AE18552"/>
    </row>
    <row r="18553" spans="28:31" ht="13" x14ac:dyDescent="0.3">
      <c r="AB18553"/>
      <c r="AC18553"/>
      <c r="AD18553"/>
      <c r="AE18553"/>
    </row>
    <row r="18554" spans="28:31" ht="13" x14ac:dyDescent="0.3">
      <c r="AB18554"/>
      <c r="AC18554"/>
      <c r="AD18554"/>
      <c r="AE18554"/>
    </row>
    <row r="18555" spans="28:31" ht="13" x14ac:dyDescent="0.3">
      <c r="AB18555"/>
      <c r="AC18555"/>
      <c r="AD18555"/>
      <c r="AE18555"/>
    </row>
    <row r="18556" spans="28:31" ht="13" x14ac:dyDescent="0.3">
      <c r="AB18556"/>
      <c r="AC18556"/>
      <c r="AD18556"/>
      <c r="AE18556"/>
    </row>
    <row r="18557" spans="28:31" ht="13" x14ac:dyDescent="0.3">
      <c r="AB18557"/>
      <c r="AC18557"/>
      <c r="AD18557"/>
      <c r="AE18557"/>
    </row>
    <row r="18558" spans="28:31" ht="13" x14ac:dyDescent="0.3">
      <c r="AB18558"/>
      <c r="AC18558"/>
      <c r="AD18558"/>
      <c r="AE18558"/>
    </row>
    <row r="18559" spans="28:31" ht="13" x14ac:dyDescent="0.3">
      <c r="AB18559"/>
      <c r="AC18559"/>
      <c r="AD18559"/>
      <c r="AE18559"/>
    </row>
    <row r="18560" spans="28:31" ht="13" x14ac:dyDescent="0.3">
      <c r="AB18560"/>
      <c r="AC18560"/>
      <c r="AD18560"/>
      <c r="AE18560"/>
    </row>
    <row r="18561" spans="28:31" ht="13" x14ac:dyDescent="0.3">
      <c r="AB18561"/>
      <c r="AC18561"/>
      <c r="AD18561"/>
      <c r="AE18561"/>
    </row>
    <row r="18562" spans="28:31" ht="13" x14ac:dyDescent="0.3">
      <c r="AB18562"/>
      <c r="AC18562"/>
      <c r="AD18562"/>
      <c r="AE18562"/>
    </row>
    <row r="18563" spans="28:31" ht="13" x14ac:dyDescent="0.3">
      <c r="AB18563"/>
      <c r="AC18563"/>
      <c r="AD18563"/>
      <c r="AE18563"/>
    </row>
    <row r="18564" spans="28:31" ht="13" x14ac:dyDescent="0.3">
      <c r="AB18564"/>
      <c r="AC18564"/>
      <c r="AD18564"/>
      <c r="AE18564"/>
    </row>
    <row r="18565" spans="28:31" ht="13" x14ac:dyDescent="0.3">
      <c r="AB18565"/>
      <c r="AC18565"/>
      <c r="AD18565"/>
      <c r="AE18565"/>
    </row>
    <row r="18566" spans="28:31" ht="13" x14ac:dyDescent="0.3">
      <c r="AB18566"/>
      <c r="AC18566"/>
      <c r="AD18566"/>
      <c r="AE18566"/>
    </row>
    <row r="18567" spans="28:31" ht="13" x14ac:dyDescent="0.3">
      <c r="AB18567"/>
      <c r="AC18567"/>
      <c r="AD18567"/>
      <c r="AE18567"/>
    </row>
    <row r="18568" spans="28:31" ht="13" x14ac:dyDescent="0.3">
      <c r="AB18568"/>
      <c r="AC18568"/>
      <c r="AD18568"/>
      <c r="AE18568"/>
    </row>
    <row r="18569" spans="28:31" ht="13" x14ac:dyDescent="0.3">
      <c r="AB18569"/>
      <c r="AC18569"/>
      <c r="AD18569"/>
      <c r="AE18569"/>
    </row>
    <row r="18570" spans="28:31" ht="13" x14ac:dyDescent="0.3">
      <c r="AB18570"/>
      <c r="AC18570"/>
      <c r="AD18570"/>
      <c r="AE18570"/>
    </row>
    <row r="18571" spans="28:31" ht="13" x14ac:dyDescent="0.3">
      <c r="AB18571"/>
      <c r="AC18571"/>
      <c r="AD18571"/>
      <c r="AE18571"/>
    </row>
    <row r="18572" spans="28:31" ht="13" x14ac:dyDescent="0.3">
      <c r="AB18572"/>
      <c r="AC18572"/>
      <c r="AD18572"/>
      <c r="AE18572"/>
    </row>
    <row r="18573" spans="28:31" ht="13" x14ac:dyDescent="0.3">
      <c r="AB18573"/>
      <c r="AC18573"/>
      <c r="AD18573"/>
      <c r="AE18573"/>
    </row>
    <row r="18574" spans="28:31" ht="13" x14ac:dyDescent="0.3">
      <c r="AB18574"/>
      <c r="AC18574"/>
      <c r="AD18574"/>
      <c r="AE18574"/>
    </row>
    <row r="18575" spans="28:31" ht="13" x14ac:dyDescent="0.3">
      <c r="AB18575"/>
      <c r="AC18575"/>
      <c r="AD18575"/>
      <c r="AE18575"/>
    </row>
    <row r="18576" spans="28:31" ht="13" x14ac:dyDescent="0.3">
      <c r="AB18576"/>
      <c r="AC18576"/>
      <c r="AD18576"/>
      <c r="AE18576"/>
    </row>
    <row r="18577" spans="28:31" ht="13" x14ac:dyDescent="0.3">
      <c r="AB18577"/>
      <c r="AC18577"/>
      <c r="AD18577"/>
      <c r="AE18577"/>
    </row>
    <row r="18578" spans="28:31" ht="13" x14ac:dyDescent="0.3">
      <c r="AB18578"/>
      <c r="AC18578"/>
      <c r="AD18578"/>
      <c r="AE18578"/>
    </row>
    <row r="18579" spans="28:31" ht="13" x14ac:dyDescent="0.3">
      <c r="AB18579"/>
      <c r="AC18579"/>
      <c r="AD18579"/>
      <c r="AE18579"/>
    </row>
    <row r="18580" spans="28:31" ht="13" x14ac:dyDescent="0.3">
      <c r="AB18580"/>
      <c r="AC18580"/>
      <c r="AD18580"/>
      <c r="AE18580"/>
    </row>
    <row r="18581" spans="28:31" ht="13" x14ac:dyDescent="0.3">
      <c r="AB18581"/>
      <c r="AC18581"/>
      <c r="AD18581"/>
      <c r="AE18581"/>
    </row>
    <row r="18582" spans="28:31" ht="13" x14ac:dyDescent="0.3">
      <c r="AB18582"/>
      <c r="AC18582"/>
      <c r="AD18582"/>
      <c r="AE18582"/>
    </row>
    <row r="18583" spans="28:31" ht="13" x14ac:dyDescent="0.3">
      <c r="AB18583"/>
      <c r="AC18583"/>
      <c r="AD18583"/>
      <c r="AE18583"/>
    </row>
    <row r="18584" spans="28:31" ht="13" x14ac:dyDescent="0.3">
      <c r="AB18584"/>
      <c r="AC18584"/>
      <c r="AD18584"/>
      <c r="AE18584"/>
    </row>
    <row r="18585" spans="28:31" ht="13" x14ac:dyDescent="0.3">
      <c r="AB18585"/>
      <c r="AC18585"/>
      <c r="AD18585"/>
      <c r="AE18585"/>
    </row>
    <row r="18586" spans="28:31" ht="13" x14ac:dyDescent="0.3">
      <c r="AB18586"/>
      <c r="AC18586"/>
      <c r="AD18586"/>
      <c r="AE18586"/>
    </row>
    <row r="18587" spans="28:31" ht="13" x14ac:dyDescent="0.3">
      <c r="AB18587"/>
      <c r="AC18587"/>
      <c r="AD18587"/>
      <c r="AE18587"/>
    </row>
    <row r="18588" spans="28:31" ht="13" x14ac:dyDescent="0.3">
      <c r="AB18588"/>
      <c r="AC18588"/>
      <c r="AD18588"/>
      <c r="AE18588"/>
    </row>
    <row r="18589" spans="28:31" ht="13" x14ac:dyDescent="0.3">
      <c r="AB18589"/>
      <c r="AC18589"/>
      <c r="AD18589"/>
      <c r="AE18589"/>
    </row>
    <row r="18590" spans="28:31" ht="13" x14ac:dyDescent="0.3">
      <c r="AB18590"/>
      <c r="AC18590"/>
      <c r="AD18590"/>
      <c r="AE18590"/>
    </row>
    <row r="18591" spans="28:31" ht="13" x14ac:dyDescent="0.3">
      <c r="AB18591"/>
      <c r="AC18591"/>
      <c r="AD18591"/>
      <c r="AE18591"/>
    </row>
    <row r="18592" spans="28:31" ht="13" x14ac:dyDescent="0.3">
      <c r="AB18592"/>
      <c r="AC18592"/>
      <c r="AD18592"/>
      <c r="AE18592"/>
    </row>
    <row r="18593" spans="28:31" ht="13" x14ac:dyDescent="0.3">
      <c r="AB18593"/>
      <c r="AC18593"/>
      <c r="AD18593"/>
      <c r="AE18593"/>
    </row>
    <row r="18594" spans="28:31" ht="13" x14ac:dyDescent="0.3">
      <c r="AB18594"/>
      <c r="AC18594"/>
      <c r="AD18594"/>
      <c r="AE18594"/>
    </row>
    <row r="18595" spans="28:31" ht="13" x14ac:dyDescent="0.3">
      <c r="AB18595"/>
      <c r="AC18595"/>
      <c r="AD18595"/>
      <c r="AE18595"/>
    </row>
    <row r="18596" spans="28:31" ht="13" x14ac:dyDescent="0.3">
      <c r="AB18596"/>
      <c r="AC18596"/>
      <c r="AD18596"/>
      <c r="AE18596"/>
    </row>
    <row r="18597" spans="28:31" ht="13" x14ac:dyDescent="0.3">
      <c r="AB18597"/>
      <c r="AC18597"/>
      <c r="AD18597"/>
      <c r="AE18597"/>
    </row>
    <row r="18598" spans="28:31" ht="13" x14ac:dyDescent="0.3">
      <c r="AB18598"/>
      <c r="AC18598"/>
      <c r="AD18598"/>
      <c r="AE18598"/>
    </row>
    <row r="18599" spans="28:31" ht="13" x14ac:dyDescent="0.3">
      <c r="AB18599"/>
      <c r="AC18599"/>
      <c r="AD18599"/>
      <c r="AE18599"/>
    </row>
    <row r="18600" spans="28:31" ht="13" x14ac:dyDescent="0.3">
      <c r="AB18600"/>
      <c r="AC18600"/>
      <c r="AD18600"/>
      <c r="AE18600"/>
    </row>
    <row r="18601" spans="28:31" ht="13" x14ac:dyDescent="0.3">
      <c r="AB18601"/>
      <c r="AC18601"/>
      <c r="AD18601"/>
      <c r="AE18601"/>
    </row>
    <row r="18602" spans="28:31" ht="13" x14ac:dyDescent="0.3">
      <c r="AB18602"/>
      <c r="AC18602"/>
      <c r="AD18602"/>
      <c r="AE18602"/>
    </row>
    <row r="18603" spans="28:31" ht="13" x14ac:dyDescent="0.3">
      <c r="AB18603"/>
      <c r="AC18603"/>
      <c r="AD18603"/>
      <c r="AE18603"/>
    </row>
    <row r="18604" spans="28:31" ht="13" x14ac:dyDescent="0.3">
      <c r="AB18604"/>
      <c r="AC18604"/>
      <c r="AD18604"/>
      <c r="AE18604"/>
    </row>
    <row r="18605" spans="28:31" ht="13" x14ac:dyDescent="0.3">
      <c r="AB18605"/>
      <c r="AC18605"/>
      <c r="AD18605"/>
      <c r="AE18605"/>
    </row>
    <row r="18606" spans="28:31" ht="13" x14ac:dyDescent="0.3">
      <c r="AB18606"/>
      <c r="AC18606"/>
      <c r="AD18606"/>
      <c r="AE18606"/>
    </row>
    <row r="18607" spans="28:31" ht="13" x14ac:dyDescent="0.3">
      <c r="AB18607"/>
      <c r="AC18607"/>
      <c r="AD18607"/>
      <c r="AE18607"/>
    </row>
    <row r="18608" spans="28:31" ht="13" x14ac:dyDescent="0.3">
      <c r="AB18608"/>
      <c r="AC18608"/>
      <c r="AD18608"/>
      <c r="AE18608"/>
    </row>
    <row r="18609" spans="28:31" ht="13" x14ac:dyDescent="0.3">
      <c r="AB18609"/>
      <c r="AC18609"/>
      <c r="AD18609"/>
      <c r="AE18609"/>
    </row>
    <row r="18610" spans="28:31" ht="13" x14ac:dyDescent="0.3">
      <c r="AB18610"/>
      <c r="AC18610"/>
      <c r="AD18610"/>
      <c r="AE18610"/>
    </row>
    <row r="18611" spans="28:31" ht="13" x14ac:dyDescent="0.3">
      <c r="AB18611"/>
      <c r="AC18611"/>
      <c r="AD18611"/>
      <c r="AE18611"/>
    </row>
    <row r="18612" spans="28:31" ht="13" x14ac:dyDescent="0.3">
      <c r="AB18612"/>
      <c r="AC18612"/>
      <c r="AD18612"/>
      <c r="AE18612"/>
    </row>
    <row r="18613" spans="28:31" ht="13" x14ac:dyDescent="0.3">
      <c r="AB18613"/>
      <c r="AC18613"/>
      <c r="AD18613"/>
      <c r="AE18613"/>
    </row>
    <row r="18614" spans="28:31" ht="13" x14ac:dyDescent="0.3">
      <c r="AB18614"/>
      <c r="AC18614"/>
      <c r="AD18614"/>
      <c r="AE18614"/>
    </row>
    <row r="18615" spans="28:31" ht="13" x14ac:dyDescent="0.3">
      <c r="AB18615"/>
      <c r="AC18615"/>
      <c r="AD18615"/>
      <c r="AE18615"/>
    </row>
    <row r="18616" spans="28:31" ht="13" x14ac:dyDescent="0.3">
      <c r="AB18616"/>
      <c r="AC18616"/>
      <c r="AD18616"/>
      <c r="AE18616"/>
    </row>
    <row r="18617" spans="28:31" ht="13" x14ac:dyDescent="0.3">
      <c r="AB18617"/>
      <c r="AC18617"/>
      <c r="AD18617"/>
      <c r="AE18617"/>
    </row>
    <row r="18618" spans="28:31" ht="13" x14ac:dyDescent="0.3">
      <c r="AB18618"/>
      <c r="AC18618"/>
      <c r="AD18618"/>
      <c r="AE18618"/>
    </row>
    <row r="18619" spans="28:31" ht="13" x14ac:dyDescent="0.3">
      <c r="AB18619"/>
      <c r="AC18619"/>
      <c r="AD18619"/>
      <c r="AE18619"/>
    </row>
    <row r="18620" spans="28:31" ht="13" x14ac:dyDescent="0.3">
      <c r="AB18620"/>
      <c r="AC18620"/>
      <c r="AD18620"/>
      <c r="AE18620"/>
    </row>
    <row r="18621" spans="28:31" ht="13" x14ac:dyDescent="0.3">
      <c r="AB18621"/>
      <c r="AC18621"/>
      <c r="AD18621"/>
      <c r="AE18621"/>
    </row>
    <row r="18622" spans="28:31" ht="13" x14ac:dyDescent="0.3">
      <c r="AB18622"/>
      <c r="AC18622"/>
      <c r="AD18622"/>
      <c r="AE18622"/>
    </row>
    <row r="18623" spans="28:31" ht="13" x14ac:dyDescent="0.3">
      <c r="AB18623"/>
      <c r="AC18623"/>
      <c r="AD18623"/>
      <c r="AE18623"/>
    </row>
    <row r="18624" spans="28:31" ht="13" x14ac:dyDescent="0.3">
      <c r="AB18624"/>
      <c r="AC18624"/>
      <c r="AD18624"/>
      <c r="AE18624"/>
    </row>
    <row r="18625" spans="28:31" ht="13" x14ac:dyDescent="0.3">
      <c r="AB18625"/>
      <c r="AC18625"/>
      <c r="AD18625"/>
      <c r="AE18625"/>
    </row>
    <row r="18626" spans="28:31" ht="13" x14ac:dyDescent="0.3">
      <c r="AB18626"/>
      <c r="AC18626"/>
      <c r="AD18626"/>
      <c r="AE18626"/>
    </row>
    <row r="18627" spans="28:31" ht="13" x14ac:dyDescent="0.3">
      <c r="AB18627"/>
      <c r="AC18627"/>
      <c r="AD18627"/>
      <c r="AE18627"/>
    </row>
    <row r="18628" spans="28:31" ht="13" x14ac:dyDescent="0.3">
      <c r="AB18628"/>
      <c r="AC18628"/>
      <c r="AD18628"/>
      <c r="AE18628"/>
    </row>
    <row r="18629" spans="28:31" ht="13" x14ac:dyDescent="0.3">
      <c r="AB18629"/>
      <c r="AC18629"/>
      <c r="AD18629"/>
      <c r="AE18629"/>
    </row>
    <row r="18630" spans="28:31" ht="13" x14ac:dyDescent="0.3">
      <c r="AB18630"/>
      <c r="AC18630"/>
      <c r="AD18630"/>
      <c r="AE18630"/>
    </row>
    <row r="18631" spans="28:31" ht="13" x14ac:dyDescent="0.3">
      <c r="AB18631"/>
      <c r="AC18631"/>
      <c r="AD18631"/>
      <c r="AE18631"/>
    </row>
    <row r="18632" spans="28:31" ht="13" x14ac:dyDescent="0.3">
      <c r="AB18632"/>
      <c r="AC18632"/>
      <c r="AD18632"/>
      <c r="AE18632"/>
    </row>
    <row r="18633" spans="28:31" ht="13" x14ac:dyDescent="0.3">
      <c r="AB18633"/>
      <c r="AC18633"/>
      <c r="AD18633"/>
      <c r="AE18633"/>
    </row>
    <row r="18634" spans="28:31" ht="13" x14ac:dyDescent="0.3">
      <c r="AB18634"/>
      <c r="AC18634"/>
      <c r="AD18634"/>
      <c r="AE18634"/>
    </row>
    <row r="18635" spans="28:31" ht="13" x14ac:dyDescent="0.3">
      <c r="AB18635"/>
      <c r="AC18635"/>
      <c r="AD18635"/>
      <c r="AE18635"/>
    </row>
    <row r="18636" spans="28:31" ht="13" x14ac:dyDescent="0.3">
      <c r="AB18636"/>
      <c r="AC18636"/>
      <c r="AD18636"/>
      <c r="AE18636"/>
    </row>
    <row r="18637" spans="28:31" ht="13" x14ac:dyDescent="0.3">
      <c r="AB18637"/>
      <c r="AC18637"/>
      <c r="AD18637"/>
      <c r="AE18637"/>
    </row>
    <row r="18638" spans="28:31" ht="13" x14ac:dyDescent="0.3">
      <c r="AB18638"/>
      <c r="AC18638"/>
      <c r="AD18638"/>
      <c r="AE18638"/>
    </row>
    <row r="18639" spans="28:31" ht="13" x14ac:dyDescent="0.3">
      <c r="AB18639"/>
      <c r="AC18639"/>
      <c r="AD18639"/>
      <c r="AE18639"/>
    </row>
    <row r="18640" spans="28:31" ht="13" x14ac:dyDescent="0.3">
      <c r="AB18640"/>
      <c r="AC18640"/>
      <c r="AD18640"/>
      <c r="AE18640"/>
    </row>
    <row r="18641" spans="28:31" ht="13" x14ac:dyDescent="0.3">
      <c r="AB18641"/>
      <c r="AC18641"/>
      <c r="AD18641"/>
      <c r="AE18641"/>
    </row>
    <row r="18642" spans="28:31" ht="13" x14ac:dyDescent="0.3">
      <c r="AB18642"/>
      <c r="AC18642"/>
      <c r="AD18642"/>
      <c r="AE18642"/>
    </row>
    <row r="18643" spans="28:31" ht="13" x14ac:dyDescent="0.3">
      <c r="AB18643"/>
      <c r="AC18643"/>
      <c r="AD18643"/>
      <c r="AE18643"/>
    </row>
    <row r="18644" spans="28:31" ht="13" x14ac:dyDescent="0.3">
      <c r="AB18644"/>
      <c r="AC18644"/>
      <c r="AD18644"/>
      <c r="AE18644"/>
    </row>
    <row r="18645" spans="28:31" ht="13" x14ac:dyDescent="0.3">
      <c r="AB18645"/>
      <c r="AC18645"/>
      <c r="AD18645"/>
      <c r="AE18645"/>
    </row>
    <row r="18646" spans="28:31" ht="13" x14ac:dyDescent="0.3">
      <c r="AB18646"/>
      <c r="AC18646"/>
      <c r="AD18646"/>
      <c r="AE18646"/>
    </row>
    <row r="18647" spans="28:31" ht="13" x14ac:dyDescent="0.3">
      <c r="AB18647"/>
      <c r="AC18647"/>
      <c r="AD18647"/>
      <c r="AE18647"/>
    </row>
    <row r="18648" spans="28:31" ht="13" x14ac:dyDescent="0.3">
      <c r="AB18648"/>
      <c r="AC18648"/>
      <c r="AD18648"/>
      <c r="AE18648"/>
    </row>
    <row r="18649" spans="28:31" ht="13" x14ac:dyDescent="0.3">
      <c r="AB18649"/>
      <c r="AC18649"/>
      <c r="AD18649"/>
      <c r="AE18649"/>
    </row>
    <row r="18650" spans="28:31" ht="13" x14ac:dyDescent="0.3">
      <c r="AB18650"/>
      <c r="AC18650"/>
      <c r="AD18650"/>
      <c r="AE18650"/>
    </row>
    <row r="18651" spans="28:31" ht="13" x14ac:dyDescent="0.3">
      <c r="AB18651"/>
      <c r="AC18651"/>
      <c r="AD18651"/>
      <c r="AE18651"/>
    </row>
    <row r="18652" spans="28:31" ht="13" x14ac:dyDescent="0.3">
      <c r="AB18652"/>
      <c r="AC18652"/>
      <c r="AD18652"/>
      <c r="AE18652"/>
    </row>
    <row r="18653" spans="28:31" ht="13" x14ac:dyDescent="0.3">
      <c r="AB18653"/>
      <c r="AC18653"/>
      <c r="AD18653"/>
      <c r="AE18653"/>
    </row>
    <row r="18654" spans="28:31" ht="13" x14ac:dyDescent="0.3">
      <c r="AB18654"/>
      <c r="AC18654"/>
      <c r="AD18654"/>
      <c r="AE18654"/>
    </row>
    <row r="18655" spans="28:31" ht="13" x14ac:dyDescent="0.3">
      <c r="AB18655"/>
      <c r="AC18655"/>
      <c r="AD18655"/>
      <c r="AE18655"/>
    </row>
    <row r="18656" spans="28:31" ht="13" x14ac:dyDescent="0.3">
      <c r="AB18656"/>
      <c r="AC18656"/>
      <c r="AD18656"/>
      <c r="AE18656"/>
    </row>
    <row r="18657" spans="28:31" ht="13" x14ac:dyDescent="0.3">
      <c r="AB18657"/>
      <c r="AC18657"/>
      <c r="AD18657"/>
      <c r="AE18657"/>
    </row>
    <row r="18658" spans="28:31" ht="13" x14ac:dyDescent="0.3">
      <c r="AB18658"/>
      <c r="AC18658"/>
      <c r="AD18658"/>
      <c r="AE18658"/>
    </row>
    <row r="18659" spans="28:31" ht="13" x14ac:dyDescent="0.3">
      <c r="AB18659"/>
      <c r="AC18659"/>
      <c r="AD18659"/>
      <c r="AE18659"/>
    </row>
    <row r="18660" spans="28:31" ht="13" x14ac:dyDescent="0.3">
      <c r="AB18660"/>
      <c r="AC18660"/>
      <c r="AD18660"/>
      <c r="AE18660"/>
    </row>
    <row r="18661" spans="28:31" ht="13" x14ac:dyDescent="0.3">
      <c r="AB18661"/>
      <c r="AC18661"/>
      <c r="AD18661"/>
      <c r="AE18661"/>
    </row>
    <row r="18662" spans="28:31" ht="13" x14ac:dyDescent="0.3">
      <c r="AB18662"/>
      <c r="AC18662"/>
      <c r="AD18662"/>
      <c r="AE18662"/>
    </row>
    <row r="18663" spans="28:31" ht="13" x14ac:dyDescent="0.3">
      <c r="AB18663"/>
      <c r="AC18663"/>
      <c r="AD18663"/>
      <c r="AE18663"/>
    </row>
    <row r="18664" spans="28:31" ht="13" x14ac:dyDescent="0.3">
      <c r="AB18664"/>
      <c r="AC18664"/>
      <c r="AD18664"/>
      <c r="AE18664"/>
    </row>
    <row r="18665" spans="28:31" ht="13" x14ac:dyDescent="0.3">
      <c r="AB18665"/>
      <c r="AC18665"/>
      <c r="AD18665"/>
      <c r="AE18665"/>
    </row>
    <row r="18666" spans="28:31" ht="13" x14ac:dyDescent="0.3">
      <c r="AB18666"/>
      <c r="AC18666"/>
      <c r="AD18666"/>
      <c r="AE18666"/>
    </row>
    <row r="18667" spans="28:31" ht="13" x14ac:dyDescent="0.3">
      <c r="AB18667"/>
      <c r="AC18667"/>
      <c r="AD18667"/>
      <c r="AE18667"/>
    </row>
    <row r="18668" spans="28:31" ht="13" x14ac:dyDescent="0.3">
      <c r="AB18668"/>
      <c r="AC18668"/>
      <c r="AD18668"/>
      <c r="AE18668"/>
    </row>
    <row r="18669" spans="28:31" ht="13" x14ac:dyDescent="0.3">
      <c r="AB18669"/>
      <c r="AC18669"/>
      <c r="AD18669"/>
      <c r="AE18669"/>
    </row>
    <row r="18670" spans="28:31" ht="13" x14ac:dyDescent="0.3">
      <c r="AB18670"/>
      <c r="AC18670"/>
      <c r="AD18670"/>
      <c r="AE18670"/>
    </row>
    <row r="18671" spans="28:31" ht="13" x14ac:dyDescent="0.3">
      <c r="AB18671"/>
      <c r="AC18671"/>
      <c r="AD18671"/>
      <c r="AE18671"/>
    </row>
    <row r="18672" spans="28:31" ht="13" x14ac:dyDescent="0.3">
      <c r="AB18672"/>
      <c r="AC18672"/>
      <c r="AD18672"/>
      <c r="AE18672"/>
    </row>
    <row r="18673" spans="28:31" ht="13" x14ac:dyDescent="0.3">
      <c r="AB18673"/>
      <c r="AC18673"/>
      <c r="AD18673"/>
      <c r="AE18673"/>
    </row>
    <row r="18674" spans="28:31" ht="13" x14ac:dyDescent="0.3">
      <c r="AB18674"/>
      <c r="AC18674"/>
      <c r="AD18674"/>
      <c r="AE18674"/>
    </row>
    <row r="18675" spans="28:31" ht="13" x14ac:dyDescent="0.3">
      <c r="AB18675"/>
      <c r="AC18675"/>
      <c r="AD18675"/>
      <c r="AE18675"/>
    </row>
    <row r="18676" spans="28:31" ht="13" x14ac:dyDescent="0.3">
      <c r="AB18676"/>
      <c r="AC18676"/>
      <c r="AD18676"/>
      <c r="AE18676"/>
    </row>
    <row r="18677" spans="28:31" ht="13" x14ac:dyDescent="0.3">
      <c r="AB18677"/>
      <c r="AC18677"/>
      <c r="AD18677"/>
      <c r="AE18677"/>
    </row>
    <row r="18678" spans="28:31" ht="13" x14ac:dyDescent="0.3">
      <c r="AB18678"/>
      <c r="AC18678"/>
      <c r="AD18678"/>
      <c r="AE18678"/>
    </row>
    <row r="18679" spans="28:31" ht="13" x14ac:dyDescent="0.3">
      <c r="AB18679"/>
      <c r="AC18679"/>
      <c r="AD18679"/>
      <c r="AE18679"/>
    </row>
    <row r="18680" spans="28:31" ht="13" x14ac:dyDescent="0.3">
      <c r="AB18680"/>
      <c r="AC18680"/>
      <c r="AD18680"/>
      <c r="AE18680"/>
    </row>
    <row r="18681" spans="28:31" ht="13" x14ac:dyDescent="0.3">
      <c r="AB18681"/>
      <c r="AC18681"/>
      <c r="AD18681"/>
      <c r="AE18681"/>
    </row>
    <row r="18682" spans="28:31" ht="13" x14ac:dyDescent="0.3">
      <c r="AB18682"/>
      <c r="AC18682"/>
      <c r="AD18682"/>
      <c r="AE18682"/>
    </row>
    <row r="18683" spans="28:31" ht="13" x14ac:dyDescent="0.3">
      <c r="AB18683"/>
      <c r="AC18683"/>
      <c r="AD18683"/>
      <c r="AE18683"/>
    </row>
    <row r="18684" spans="28:31" ht="13" x14ac:dyDescent="0.3">
      <c r="AB18684"/>
      <c r="AC18684"/>
      <c r="AD18684"/>
      <c r="AE18684"/>
    </row>
    <row r="18685" spans="28:31" ht="13" x14ac:dyDescent="0.3">
      <c r="AB18685"/>
      <c r="AC18685"/>
      <c r="AD18685"/>
      <c r="AE18685"/>
    </row>
    <row r="18686" spans="28:31" ht="13" x14ac:dyDescent="0.3">
      <c r="AB18686"/>
      <c r="AC18686"/>
      <c r="AD18686"/>
      <c r="AE18686"/>
    </row>
    <row r="18687" spans="28:31" ht="13" x14ac:dyDescent="0.3">
      <c r="AB18687"/>
      <c r="AC18687"/>
      <c r="AD18687"/>
      <c r="AE18687"/>
    </row>
    <row r="18688" spans="28:31" ht="13" x14ac:dyDescent="0.3">
      <c r="AB18688"/>
      <c r="AC18688"/>
      <c r="AD18688"/>
      <c r="AE18688"/>
    </row>
    <row r="18689" spans="28:31" ht="13" x14ac:dyDescent="0.3">
      <c r="AB18689"/>
      <c r="AC18689"/>
      <c r="AD18689"/>
      <c r="AE18689"/>
    </row>
    <row r="18690" spans="28:31" ht="13" x14ac:dyDescent="0.3">
      <c r="AB18690"/>
      <c r="AC18690"/>
      <c r="AD18690"/>
      <c r="AE18690"/>
    </row>
    <row r="18691" spans="28:31" ht="13" x14ac:dyDescent="0.3">
      <c r="AB18691"/>
      <c r="AC18691"/>
      <c r="AD18691"/>
      <c r="AE18691"/>
    </row>
    <row r="18692" spans="28:31" ht="13" x14ac:dyDescent="0.3">
      <c r="AB18692"/>
      <c r="AC18692"/>
      <c r="AD18692"/>
      <c r="AE18692"/>
    </row>
    <row r="18693" spans="28:31" ht="13" x14ac:dyDescent="0.3">
      <c r="AB18693"/>
      <c r="AC18693"/>
      <c r="AD18693"/>
      <c r="AE18693"/>
    </row>
    <row r="18694" spans="28:31" ht="13" x14ac:dyDescent="0.3">
      <c r="AB18694"/>
      <c r="AC18694"/>
      <c r="AD18694"/>
      <c r="AE18694"/>
    </row>
    <row r="18695" spans="28:31" ht="13" x14ac:dyDescent="0.3">
      <c r="AB18695"/>
      <c r="AC18695"/>
      <c r="AD18695"/>
      <c r="AE18695"/>
    </row>
    <row r="18696" spans="28:31" ht="13" x14ac:dyDescent="0.3">
      <c r="AB18696"/>
      <c r="AC18696"/>
      <c r="AD18696"/>
      <c r="AE18696"/>
    </row>
    <row r="18697" spans="28:31" ht="13" x14ac:dyDescent="0.3">
      <c r="AB18697"/>
      <c r="AC18697"/>
      <c r="AD18697"/>
      <c r="AE18697"/>
    </row>
    <row r="18698" spans="28:31" ht="13" x14ac:dyDescent="0.3">
      <c r="AB18698"/>
      <c r="AC18698"/>
      <c r="AD18698"/>
      <c r="AE18698"/>
    </row>
    <row r="18699" spans="28:31" ht="13" x14ac:dyDescent="0.3">
      <c r="AB18699"/>
      <c r="AC18699"/>
      <c r="AD18699"/>
      <c r="AE18699"/>
    </row>
    <row r="18700" spans="28:31" ht="13" x14ac:dyDescent="0.3">
      <c r="AB18700"/>
      <c r="AC18700"/>
      <c r="AD18700"/>
      <c r="AE18700"/>
    </row>
    <row r="18701" spans="28:31" ht="13" x14ac:dyDescent="0.3">
      <c r="AB18701"/>
      <c r="AC18701"/>
      <c r="AD18701"/>
      <c r="AE18701"/>
    </row>
    <row r="18702" spans="28:31" ht="13" x14ac:dyDescent="0.3">
      <c r="AB18702"/>
      <c r="AC18702"/>
      <c r="AD18702"/>
      <c r="AE18702"/>
    </row>
    <row r="18703" spans="28:31" ht="13" x14ac:dyDescent="0.3">
      <c r="AB18703"/>
      <c r="AC18703"/>
      <c r="AD18703"/>
      <c r="AE18703"/>
    </row>
    <row r="18704" spans="28:31" ht="13" x14ac:dyDescent="0.3">
      <c r="AB18704"/>
      <c r="AC18704"/>
      <c r="AD18704"/>
      <c r="AE18704"/>
    </row>
    <row r="18705" spans="28:31" ht="13" x14ac:dyDescent="0.3">
      <c r="AB18705"/>
      <c r="AC18705"/>
      <c r="AD18705"/>
      <c r="AE18705"/>
    </row>
    <row r="18706" spans="28:31" ht="13" x14ac:dyDescent="0.3">
      <c r="AB18706"/>
      <c r="AC18706"/>
      <c r="AD18706"/>
      <c r="AE18706"/>
    </row>
    <row r="18707" spans="28:31" ht="13" x14ac:dyDescent="0.3">
      <c r="AB18707"/>
      <c r="AC18707"/>
      <c r="AD18707"/>
      <c r="AE18707"/>
    </row>
    <row r="18708" spans="28:31" ht="13" x14ac:dyDescent="0.3">
      <c r="AB18708"/>
      <c r="AC18708"/>
      <c r="AD18708"/>
      <c r="AE18708"/>
    </row>
    <row r="18709" spans="28:31" ht="13" x14ac:dyDescent="0.3">
      <c r="AB18709"/>
      <c r="AC18709"/>
      <c r="AD18709"/>
      <c r="AE18709"/>
    </row>
    <row r="18710" spans="28:31" ht="13" x14ac:dyDescent="0.3">
      <c r="AB18710"/>
      <c r="AC18710"/>
      <c r="AD18710"/>
      <c r="AE18710"/>
    </row>
    <row r="18711" spans="28:31" ht="13" x14ac:dyDescent="0.3">
      <c r="AB18711"/>
      <c r="AC18711"/>
      <c r="AD18711"/>
      <c r="AE18711"/>
    </row>
    <row r="18712" spans="28:31" ht="13" x14ac:dyDescent="0.3">
      <c r="AB18712"/>
      <c r="AC18712"/>
      <c r="AD18712"/>
      <c r="AE18712"/>
    </row>
    <row r="18713" spans="28:31" ht="13" x14ac:dyDescent="0.3">
      <c r="AB18713"/>
      <c r="AC18713"/>
      <c r="AD18713"/>
      <c r="AE18713"/>
    </row>
    <row r="18714" spans="28:31" ht="13" x14ac:dyDescent="0.3">
      <c r="AB18714"/>
      <c r="AC18714"/>
      <c r="AD18714"/>
      <c r="AE18714"/>
    </row>
    <row r="18715" spans="28:31" ht="13" x14ac:dyDescent="0.3">
      <c r="AB18715"/>
      <c r="AC18715"/>
      <c r="AD18715"/>
      <c r="AE18715"/>
    </row>
    <row r="18716" spans="28:31" ht="13" x14ac:dyDescent="0.3">
      <c r="AB18716"/>
      <c r="AC18716"/>
      <c r="AD18716"/>
      <c r="AE18716"/>
    </row>
    <row r="18717" spans="28:31" ht="13" x14ac:dyDescent="0.3">
      <c r="AB18717"/>
      <c r="AC18717"/>
      <c r="AD18717"/>
      <c r="AE18717"/>
    </row>
    <row r="18718" spans="28:31" ht="13" x14ac:dyDescent="0.3">
      <c r="AB18718"/>
      <c r="AC18718"/>
      <c r="AD18718"/>
      <c r="AE18718"/>
    </row>
    <row r="18719" spans="28:31" ht="13" x14ac:dyDescent="0.3">
      <c r="AB18719"/>
      <c r="AC18719"/>
      <c r="AD18719"/>
      <c r="AE18719"/>
    </row>
    <row r="18720" spans="28:31" ht="13" x14ac:dyDescent="0.3">
      <c r="AB18720"/>
      <c r="AC18720"/>
      <c r="AD18720"/>
      <c r="AE18720"/>
    </row>
    <row r="18721" spans="28:31" ht="13" x14ac:dyDescent="0.3">
      <c r="AB18721"/>
      <c r="AC18721"/>
      <c r="AD18721"/>
      <c r="AE18721"/>
    </row>
    <row r="18722" spans="28:31" ht="13" x14ac:dyDescent="0.3">
      <c r="AB18722"/>
      <c r="AC18722"/>
      <c r="AD18722"/>
      <c r="AE18722"/>
    </row>
    <row r="18723" spans="28:31" ht="13" x14ac:dyDescent="0.3">
      <c r="AB18723"/>
      <c r="AC18723"/>
      <c r="AD18723"/>
      <c r="AE18723"/>
    </row>
    <row r="18724" spans="28:31" ht="13" x14ac:dyDescent="0.3">
      <c r="AB18724"/>
      <c r="AC18724"/>
      <c r="AD18724"/>
      <c r="AE18724"/>
    </row>
    <row r="18725" spans="28:31" ht="13" x14ac:dyDescent="0.3">
      <c r="AB18725"/>
      <c r="AC18725"/>
      <c r="AD18725"/>
      <c r="AE18725"/>
    </row>
    <row r="18726" spans="28:31" ht="13" x14ac:dyDescent="0.3">
      <c r="AB18726"/>
      <c r="AC18726"/>
      <c r="AD18726"/>
      <c r="AE18726"/>
    </row>
    <row r="18727" spans="28:31" ht="13" x14ac:dyDescent="0.3">
      <c r="AB18727"/>
      <c r="AC18727"/>
      <c r="AD18727"/>
      <c r="AE18727"/>
    </row>
    <row r="18728" spans="28:31" ht="13" x14ac:dyDescent="0.3">
      <c r="AB18728"/>
      <c r="AC18728"/>
      <c r="AD18728"/>
      <c r="AE18728"/>
    </row>
    <row r="18729" spans="28:31" ht="13" x14ac:dyDescent="0.3">
      <c r="AB18729"/>
      <c r="AC18729"/>
      <c r="AD18729"/>
      <c r="AE18729"/>
    </row>
    <row r="18730" spans="28:31" ht="13" x14ac:dyDescent="0.3">
      <c r="AB18730"/>
      <c r="AC18730"/>
      <c r="AD18730"/>
      <c r="AE18730"/>
    </row>
    <row r="18731" spans="28:31" ht="13" x14ac:dyDescent="0.3">
      <c r="AB18731"/>
      <c r="AC18731"/>
      <c r="AD18731"/>
      <c r="AE18731"/>
    </row>
    <row r="18732" spans="28:31" ht="13" x14ac:dyDescent="0.3">
      <c r="AB18732"/>
      <c r="AC18732"/>
      <c r="AD18732"/>
      <c r="AE18732"/>
    </row>
    <row r="18733" spans="28:31" ht="13" x14ac:dyDescent="0.3">
      <c r="AB18733"/>
      <c r="AC18733"/>
      <c r="AD18733"/>
      <c r="AE18733"/>
    </row>
    <row r="18734" spans="28:31" ht="13" x14ac:dyDescent="0.3">
      <c r="AB18734"/>
      <c r="AC18734"/>
      <c r="AD18734"/>
      <c r="AE18734"/>
    </row>
    <row r="18735" spans="28:31" ht="13" x14ac:dyDescent="0.3">
      <c r="AB18735"/>
      <c r="AC18735"/>
      <c r="AD18735"/>
      <c r="AE18735"/>
    </row>
    <row r="18736" spans="28:31" ht="13" x14ac:dyDescent="0.3">
      <c r="AB18736"/>
      <c r="AC18736"/>
      <c r="AD18736"/>
      <c r="AE18736"/>
    </row>
    <row r="18737" spans="28:31" ht="13" x14ac:dyDescent="0.3">
      <c r="AB18737"/>
      <c r="AC18737"/>
      <c r="AD18737"/>
      <c r="AE18737"/>
    </row>
    <row r="18738" spans="28:31" ht="13" x14ac:dyDescent="0.3">
      <c r="AB18738"/>
      <c r="AC18738"/>
      <c r="AD18738"/>
      <c r="AE18738"/>
    </row>
    <row r="18739" spans="28:31" ht="13" x14ac:dyDescent="0.3">
      <c r="AB18739"/>
      <c r="AC18739"/>
      <c r="AD18739"/>
      <c r="AE18739"/>
    </row>
    <row r="18740" spans="28:31" ht="13" x14ac:dyDescent="0.3">
      <c r="AB18740"/>
      <c r="AC18740"/>
      <c r="AD18740"/>
      <c r="AE18740"/>
    </row>
    <row r="18741" spans="28:31" ht="13" x14ac:dyDescent="0.3">
      <c r="AB18741"/>
      <c r="AC18741"/>
      <c r="AD18741"/>
      <c r="AE18741"/>
    </row>
    <row r="18742" spans="28:31" ht="13" x14ac:dyDescent="0.3">
      <c r="AB18742"/>
      <c r="AC18742"/>
      <c r="AD18742"/>
      <c r="AE18742"/>
    </row>
    <row r="18743" spans="28:31" ht="13" x14ac:dyDescent="0.3">
      <c r="AB18743"/>
      <c r="AC18743"/>
      <c r="AD18743"/>
      <c r="AE18743"/>
    </row>
    <row r="18744" spans="28:31" ht="13" x14ac:dyDescent="0.3">
      <c r="AB18744"/>
      <c r="AC18744"/>
      <c r="AD18744"/>
      <c r="AE18744"/>
    </row>
    <row r="18745" spans="28:31" ht="13" x14ac:dyDescent="0.3">
      <c r="AB18745"/>
      <c r="AC18745"/>
      <c r="AD18745"/>
      <c r="AE18745"/>
    </row>
    <row r="18746" spans="28:31" ht="13" x14ac:dyDescent="0.3">
      <c r="AB18746"/>
      <c r="AC18746"/>
      <c r="AD18746"/>
      <c r="AE18746"/>
    </row>
    <row r="18747" spans="28:31" ht="13" x14ac:dyDescent="0.3">
      <c r="AB18747"/>
      <c r="AC18747"/>
      <c r="AD18747"/>
      <c r="AE18747"/>
    </row>
    <row r="18748" spans="28:31" ht="13" x14ac:dyDescent="0.3">
      <c r="AB18748"/>
      <c r="AC18748"/>
      <c r="AD18748"/>
      <c r="AE18748"/>
    </row>
    <row r="18749" spans="28:31" ht="13" x14ac:dyDescent="0.3">
      <c r="AB18749"/>
      <c r="AC18749"/>
      <c r="AD18749"/>
      <c r="AE18749"/>
    </row>
    <row r="18750" spans="28:31" ht="13" x14ac:dyDescent="0.3">
      <c r="AB18750"/>
      <c r="AC18750"/>
      <c r="AD18750"/>
      <c r="AE18750"/>
    </row>
    <row r="18751" spans="28:31" ht="13" x14ac:dyDescent="0.3">
      <c r="AB18751"/>
      <c r="AC18751"/>
      <c r="AD18751"/>
      <c r="AE18751"/>
    </row>
    <row r="18752" spans="28:31" ht="13" x14ac:dyDescent="0.3">
      <c r="AB18752"/>
      <c r="AC18752"/>
      <c r="AD18752"/>
      <c r="AE18752"/>
    </row>
    <row r="18753" spans="28:31" ht="13" x14ac:dyDescent="0.3">
      <c r="AB18753"/>
      <c r="AC18753"/>
      <c r="AD18753"/>
      <c r="AE18753"/>
    </row>
    <row r="18754" spans="28:31" ht="13" x14ac:dyDescent="0.3">
      <c r="AB18754"/>
      <c r="AC18754"/>
      <c r="AD18754"/>
      <c r="AE18754"/>
    </row>
    <row r="18755" spans="28:31" ht="13" x14ac:dyDescent="0.3">
      <c r="AB18755"/>
      <c r="AC18755"/>
      <c r="AD18755"/>
      <c r="AE18755"/>
    </row>
    <row r="18756" spans="28:31" ht="13" x14ac:dyDescent="0.3">
      <c r="AB18756"/>
      <c r="AC18756"/>
      <c r="AD18756"/>
      <c r="AE18756"/>
    </row>
    <row r="18757" spans="28:31" ht="13" x14ac:dyDescent="0.3">
      <c r="AB18757"/>
      <c r="AC18757"/>
      <c r="AD18757"/>
      <c r="AE18757"/>
    </row>
    <row r="18758" spans="28:31" ht="13" x14ac:dyDescent="0.3">
      <c r="AB18758"/>
      <c r="AC18758"/>
      <c r="AD18758"/>
      <c r="AE18758"/>
    </row>
    <row r="18759" spans="28:31" ht="13" x14ac:dyDescent="0.3">
      <c r="AB18759"/>
      <c r="AC18759"/>
      <c r="AD18759"/>
      <c r="AE18759"/>
    </row>
    <row r="18760" spans="28:31" ht="13" x14ac:dyDescent="0.3">
      <c r="AB18760"/>
      <c r="AC18760"/>
      <c r="AD18760"/>
      <c r="AE18760"/>
    </row>
    <row r="18761" spans="28:31" ht="13" x14ac:dyDescent="0.3">
      <c r="AB18761"/>
      <c r="AC18761"/>
      <c r="AD18761"/>
      <c r="AE18761"/>
    </row>
    <row r="18762" spans="28:31" ht="13" x14ac:dyDescent="0.3">
      <c r="AB18762"/>
      <c r="AC18762"/>
      <c r="AD18762"/>
      <c r="AE18762"/>
    </row>
    <row r="18763" spans="28:31" ht="13" x14ac:dyDescent="0.3">
      <c r="AB18763"/>
      <c r="AC18763"/>
      <c r="AD18763"/>
      <c r="AE18763"/>
    </row>
    <row r="18764" spans="28:31" ht="13" x14ac:dyDescent="0.3">
      <c r="AB18764"/>
      <c r="AC18764"/>
      <c r="AD18764"/>
      <c r="AE18764"/>
    </row>
    <row r="18765" spans="28:31" ht="13" x14ac:dyDescent="0.3">
      <c r="AB18765"/>
      <c r="AC18765"/>
      <c r="AD18765"/>
      <c r="AE18765"/>
    </row>
    <row r="18766" spans="28:31" ht="13" x14ac:dyDescent="0.3">
      <c r="AB18766"/>
      <c r="AC18766"/>
      <c r="AD18766"/>
      <c r="AE18766"/>
    </row>
    <row r="18767" spans="28:31" ht="13" x14ac:dyDescent="0.3">
      <c r="AB18767"/>
      <c r="AC18767"/>
      <c r="AD18767"/>
      <c r="AE18767"/>
    </row>
    <row r="18768" spans="28:31" ht="13" x14ac:dyDescent="0.3">
      <c r="AB18768"/>
      <c r="AC18768"/>
      <c r="AD18768"/>
      <c r="AE18768"/>
    </row>
    <row r="18769" spans="28:31" ht="13" x14ac:dyDescent="0.3">
      <c r="AB18769"/>
      <c r="AC18769"/>
      <c r="AD18769"/>
      <c r="AE18769"/>
    </row>
    <row r="18770" spans="28:31" ht="13" x14ac:dyDescent="0.3">
      <c r="AB18770"/>
      <c r="AC18770"/>
      <c r="AD18770"/>
      <c r="AE18770"/>
    </row>
    <row r="18771" spans="28:31" ht="13" x14ac:dyDescent="0.3">
      <c r="AB18771"/>
      <c r="AC18771"/>
      <c r="AD18771"/>
      <c r="AE18771"/>
    </row>
    <row r="18772" spans="28:31" ht="13" x14ac:dyDescent="0.3">
      <c r="AB18772"/>
      <c r="AC18772"/>
      <c r="AD18772"/>
      <c r="AE18772"/>
    </row>
    <row r="18773" spans="28:31" ht="13" x14ac:dyDescent="0.3">
      <c r="AB18773"/>
      <c r="AC18773"/>
      <c r="AD18773"/>
      <c r="AE18773"/>
    </row>
    <row r="18774" spans="28:31" ht="13" x14ac:dyDescent="0.3">
      <c r="AB18774"/>
      <c r="AC18774"/>
      <c r="AD18774"/>
      <c r="AE18774"/>
    </row>
    <row r="18775" spans="28:31" ht="13" x14ac:dyDescent="0.3">
      <c r="AB18775"/>
      <c r="AC18775"/>
      <c r="AD18775"/>
      <c r="AE18775"/>
    </row>
    <row r="18776" spans="28:31" ht="13" x14ac:dyDescent="0.3">
      <c r="AB18776"/>
      <c r="AC18776"/>
      <c r="AD18776"/>
      <c r="AE18776"/>
    </row>
    <row r="18777" spans="28:31" ht="13" x14ac:dyDescent="0.3">
      <c r="AB18777"/>
      <c r="AC18777"/>
      <c r="AD18777"/>
      <c r="AE18777"/>
    </row>
    <row r="18778" spans="28:31" ht="13" x14ac:dyDescent="0.3">
      <c r="AB18778"/>
      <c r="AC18778"/>
      <c r="AD18778"/>
      <c r="AE18778"/>
    </row>
    <row r="18779" spans="28:31" ht="13" x14ac:dyDescent="0.3">
      <c r="AB18779"/>
      <c r="AC18779"/>
      <c r="AD18779"/>
      <c r="AE18779"/>
    </row>
    <row r="18780" spans="28:31" ht="13" x14ac:dyDescent="0.3">
      <c r="AB18780"/>
      <c r="AC18780"/>
      <c r="AD18780"/>
      <c r="AE18780"/>
    </row>
    <row r="18781" spans="28:31" ht="13" x14ac:dyDescent="0.3">
      <c r="AB18781"/>
      <c r="AC18781"/>
      <c r="AD18781"/>
      <c r="AE18781"/>
    </row>
    <row r="18782" spans="28:31" ht="13" x14ac:dyDescent="0.3">
      <c r="AB18782"/>
      <c r="AC18782"/>
      <c r="AD18782"/>
      <c r="AE18782"/>
    </row>
    <row r="18783" spans="28:31" ht="13" x14ac:dyDescent="0.3">
      <c r="AB18783"/>
      <c r="AC18783"/>
      <c r="AD18783"/>
      <c r="AE18783"/>
    </row>
    <row r="18784" spans="28:31" ht="13" x14ac:dyDescent="0.3">
      <c r="AB18784"/>
      <c r="AC18784"/>
      <c r="AD18784"/>
      <c r="AE18784"/>
    </row>
    <row r="18785" spans="28:31" ht="13" x14ac:dyDescent="0.3">
      <c r="AB18785"/>
      <c r="AC18785"/>
      <c r="AD18785"/>
      <c r="AE18785"/>
    </row>
    <row r="18786" spans="28:31" ht="13" x14ac:dyDescent="0.3">
      <c r="AB18786"/>
      <c r="AC18786"/>
      <c r="AD18786"/>
      <c r="AE18786"/>
    </row>
    <row r="18787" spans="28:31" ht="13" x14ac:dyDescent="0.3">
      <c r="AB18787"/>
      <c r="AC18787"/>
      <c r="AD18787"/>
      <c r="AE18787"/>
    </row>
    <row r="18788" spans="28:31" ht="13" x14ac:dyDescent="0.3">
      <c r="AB18788"/>
      <c r="AC18788"/>
      <c r="AD18788"/>
      <c r="AE18788"/>
    </row>
    <row r="18789" spans="28:31" ht="13" x14ac:dyDescent="0.3">
      <c r="AB18789"/>
      <c r="AC18789"/>
      <c r="AD18789"/>
      <c r="AE18789"/>
    </row>
    <row r="18790" spans="28:31" ht="13" x14ac:dyDescent="0.3">
      <c r="AB18790"/>
      <c r="AC18790"/>
      <c r="AD18790"/>
      <c r="AE18790"/>
    </row>
    <row r="18791" spans="28:31" ht="13" x14ac:dyDescent="0.3">
      <c r="AB18791"/>
      <c r="AC18791"/>
      <c r="AD18791"/>
      <c r="AE18791"/>
    </row>
    <row r="18792" spans="28:31" ht="13" x14ac:dyDescent="0.3">
      <c r="AB18792"/>
      <c r="AC18792"/>
      <c r="AD18792"/>
      <c r="AE18792"/>
    </row>
    <row r="18793" spans="28:31" ht="13" x14ac:dyDescent="0.3">
      <c r="AB18793"/>
      <c r="AC18793"/>
      <c r="AD18793"/>
      <c r="AE18793"/>
    </row>
    <row r="18794" spans="28:31" ht="13" x14ac:dyDescent="0.3">
      <c r="AB18794"/>
      <c r="AC18794"/>
      <c r="AD18794"/>
      <c r="AE18794"/>
    </row>
    <row r="18795" spans="28:31" ht="13" x14ac:dyDescent="0.3">
      <c r="AB18795"/>
      <c r="AC18795"/>
      <c r="AD18795"/>
      <c r="AE18795"/>
    </row>
    <row r="18796" spans="28:31" ht="13" x14ac:dyDescent="0.3">
      <c r="AB18796"/>
      <c r="AC18796"/>
      <c r="AD18796"/>
      <c r="AE18796"/>
    </row>
    <row r="18797" spans="28:31" ht="13" x14ac:dyDescent="0.3">
      <c r="AB18797"/>
      <c r="AC18797"/>
      <c r="AD18797"/>
      <c r="AE18797"/>
    </row>
    <row r="18798" spans="28:31" ht="13" x14ac:dyDescent="0.3">
      <c r="AB18798"/>
      <c r="AC18798"/>
      <c r="AD18798"/>
      <c r="AE18798"/>
    </row>
    <row r="18799" spans="28:31" ht="13" x14ac:dyDescent="0.3">
      <c r="AB18799"/>
      <c r="AC18799"/>
      <c r="AD18799"/>
      <c r="AE18799"/>
    </row>
    <row r="18800" spans="28:31" ht="13" x14ac:dyDescent="0.3">
      <c r="AB18800"/>
      <c r="AC18800"/>
      <c r="AD18800"/>
      <c r="AE18800"/>
    </row>
    <row r="18801" spans="28:31" ht="13" x14ac:dyDescent="0.3">
      <c r="AB18801"/>
      <c r="AC18801"/>
      <c r="AD18801"/>
      <c r="AE18801"/>
    </row>
    <row r="18802" spans="28:31" ht="13" x14ac:dyDescent="0.3">
      <c r="AB18802"/>
      <c r="AC18802"/>
      <c r="AD18802"/>
      <c r="AE18802"/>
    </row>
    <row r="18803" spans="28:31" ht="13" x14ac:dyDescent="0.3">
      <c r="AB18803"/>
      <c r="AC18803"/>
      <c r="AD18803"/>
      <c r="AE18803"/>
    </row>
    <row r="18804" spans="28:31" ht="13" x14ac:dyDescent="0.3">
      <c r="AB18804"/>
      <c r="AC18804"/>
      <c r="AD18804"/>
      <c r="AE18804"/>
    </row>
    <row r="18805" spans="28:31" ht="13" x14ac:dyDescent="0.3">
      <c r="AB18805"/>
      <c r="AC18805"/>
      <c r="AD18805"/>
      <c r="AE18805"/>
    </row>
    <row r="18806" spans="28:31" ht="13" x14ac:dyDescent="0.3">
      <c r="AB18806"/>
      <c r="AC18806"/>
      <c r="AD18806"/>
      <c r="AE18806"/>
    </row>
    <row r="18807" spans="28:31" ht="13" x14ac:dyDescent="0.3">
      <c r="AB18807"/>
      <c r="AC18807"/>
      <c r="AD18807"/>
      <c r="AE18807"/>
    </row>
    <row r="18808" spans="28:31" ht="13" x14ac:dyDescent="0.3">
      <c r="AB18808"/>
      <c r="AC18808"/>
      <c r="AD18808"/>
      <c r="AE18808"/>
    </row>
    <row r="18809" spans="28:31" ht="13" x14ac:dyDescent="0.3">
      <c r="AB18809"/>
      <c r="AC18809"/>
      <c r="AD18809"/>
      <c r="AE18809"/>
    </row>
    <row r="18810" spans="28:31" ht="13" x14ac:dyDescent="0.3">
      <c r="AB18810"/>
      <c r="AC18810"/>
      <c r="AD18810"/>
      <c r="AE18810"/>
    </row>
    <row r="18811" spans="28:31" ht="13" x14ac:dyDescent="0.3">
      <c r="AB18811"/>
      <c r="AC18811"/>
      <c r="AD18811"/>
      <c r="AE18811"/>
    </row>
    <row r="18812" spans="28:31" ht="13" x14ac:dyDescent="0.3">
      <c r="AB18812"/>
      <c r="AC18812"/>
      <c r="AD18812"/>
      <c r="AE18812"/>
    </row>
    <row r="18813" spans="28:31" ht="13" x14ac:dyDescent="0.3">
      <c r="AB18813"/>
      <c r="AC18813"/>
      <c r="AD18813"/>
      <c r="AE18813"/>
    </row>
    <row r="18814" spans="28:31" ht="13" x14ac:dyDescent="0.3">
      <c r="AB18814"/>
      <c r="AC18814"/>
      <c r="AD18814"/>
      <c r="AE18814"/>
    </row>
    <row r="18815" spans="28:31" ht="13" x14ac:dyDescent="0.3">
      <c r="AB18815"/>
      <c r="AC18815"/>
      <c r="AD18815"/>
      <c r="AE18815"/>
    </row>
    <row r="18816" spans="28:31" ht="13" x14ac:dyDescent="0.3">
      <c r="AB18816"/>
      <c r="AC18816"/>
      <c r="AD18816"/>
      <c r="AE18816"/>
    </row>
    <row r="18817" spans="28:31" ht="13" x14ac:dyDescent="0.3">
      <c r="AB18817"/>
      <c r="AC18817"/>
      <c r="AD18817"/>
      <c r="AE18817"/>
    </row>
    <row r="18818" spans="28:31" ht="13" x14ac:dyDescent="0.3">
      <c r="AB18818"/>
      <c r="AC18818"/>
      <c r="AD18818"/>
      <c r="AE18818"/>
    </row>
    <row r="18819" spans="28:31" ht="13" x14ac:dyDescent="0.3">
      <c r="AB18819"/>
      <c r="AC18819"/>
      <c r="AD18819"/>
      <c r="AE18819"/>
    </row>
    <row r="18820" spans="28:31" ht="13" x14ac:dyDescent="0.3">
      <c r="AB18820"/>
      <c r="AC18820"/>
      <c r="AD18820"/>
      <c r="AE18820"/>
    </row>
    <row r="18821" spans="28:31" ht="13" x14ac:dyDescent="0.3">
      <c r="AB18821"/>
      <c r="AC18821"/>
      <c r="AD18821"/>
      <c r="AE18821"/>
    </row>
    <row r="18822" spans="28:31" ht="13" x14ac:dyDescent="0.3">
      <c r="AB18822"/>
      <c r="AC18822"/>
      <c r="AD18822"/>
      <c r="AE18822"/>
    </row>
    <row r="18823" spans="28:31" ht="13" x14ac:dyDescent="0.3">
      <c r="AB18823"/>
      <c r="AC18823"/>
      <c r="AD18823"/>
      <c r="AE18823"/>
    </row>
    <row r="18824" spans="28:31" ht="13" x14ac:dyDescent="0.3">
      <c r="AB18824"/>
      <c r="AC18824"/>
      <c r="AD18824"/>
      <c r="AE18824"/>
    </row>
    <row r="18825" spans="28:31" ht="13" x14ac:dyDescent="0.3">
      <c r="AB18825"/>
      <c r="AC18825"/>
      <c r="AD18825"/>
      <c r="AE18825"/>
    </row>
    <row r="18826" spans="28:31" ht="13" x14ac:dyDescent="0.3">
      <c r="AB18826"/>
      <c r="AC18826"/>
      <c r="AD18826"/>
      <c r="AE18826"/>
    </row>
    <row r="18827" spans="28:31" ht="13" x14ac:dyDescent="0.3">
      <c r="AB18827"/>
      <c r="AC18827"/>
      <c r="AD18827"/>
      <c r="AE18827"/>
    </row>
    <row r="18828" spans="28:31" ht="13" x14ac:dyDescent="0.3">
      <c r="AB18828"/>
      <c r="AC18828"/>
      <c r="AD18828"/>
      <c r="AE18828"/>
    </row>
    <row r="18829" spans="28:31" ht="13" x14ac:dyDescent="0.3">
      <c r="AB18829"/>
      <c r="AC18829"/>
      <c r="AD18829"/>
      <c r="AE18829"/>
    </row>
    <row r="18830" spans="28:31" ht="13" x14ac:dyDescent="0.3">
      <c r="AB18830"/>
      <c r="AC18830"/>
      <c r="AD18830"/>
      <c r="AE18830"/>
    </row>
    <row r="18831" spans="28:31" ht="13" x14ac:dyDescent="0.3">
      <c r="AB18831"/>
      <c r="AC18831"/>
      <c r="AD18831"/>
      <c r="AE18831"/>
    </row>
    <row r="18832" spans="28:31" ht="13" x14ac:dyDescent="0.3">
      <c r="AB18832"/>
      <c r="AC18832"/>
      <c r="AD18832"/>
      <c r="AE18832"/>
    </row>
    <row r="18833" spans="28:31" ht="13" x14ac:dyDescent="0.3">
      <c r="AB18833"/>
      <c r="AC18833"/>
      <c r="AD18833"/>
      <c r="AE18833"/>
    </row>
    <row r="18834" spans="28:31" ht="13" x14ac:dyDescent="0.3">
      <c r="AB18834"/>
      <c r="AC18834"/>
      <c r="AD18834"/>
      <c r="AE18834"/>
    </row>
    <row r="18835" spans="28:31" ht="13" x14ac:dyDescent="0.3">
      <c r="AB18835"/>
      <c r="AC18835"/>
      <c r="AD18835"/>
      <c r="AE18835"/>
    </row>
    <row r="18836" spans="28:31" ht="13" x14ac:dyDescent="0.3">
      <c r="AB18836"/>
      <c r="AC18836"/>
      <c r="AD18836"/>
      <c r="AE18836"/>
    </row>
    <row r="18837" spans="28:31" ht="13" x14ac:dyDescent="0.3">
      <c r="AB18837"/>
      <c r="AC18837"/>
      <c r="AD18837"/>
      <c r="AE18837"/>
    </row>
    <row r="18838" spans="28:31" ht="13" x14ac:dyDescent="0.3">
      <c r="AB18838"/>
      <c r="AC18838"/>
      <c r="AD18838"/>
      <c r="AE18838"/>
    </row>
    <row r="18839" spans="28:31" ht="13" x14ac:dyDescent="0.3">
      <c r="AB18839"/>
      <c r="AC18839"/>
      <c r="AD18839"/>
      <c r="AE18839"/>
    </row>
    <row r="18840" spans="28:31" ht="13" x14ac:dyDescent="0.3">
      <c r="AB18840"/>
      <c r="AC18840"/>
      <c r="AD18840"/>
      <c r="AE18840"/>
    </row>
    <row r="18841" spans="28:31" ht="13" x14ac:dyDescent="0.3">
      <c r="AB18841"/>
      <c r="AC18841"/>
      <c r="AD18841"/>
      <c r="AE18841"/>
    </row>
    <row r="18842" spans="28:31" ht="13" x14ac:dyDescent="0.3">
      <c r="AB18842"/>
      <c r="AC18842"/>
      <c r="AD18842"/>
      <c r="AE18842"/>
    </row>
    <row r="18843" spans="28:31" ht="13" x14ac:dyDescent="0.3">
      <c r="AB18843"/>
      <c r="AC18843"/>
      <c r="AD18843"/>
      <c r="AE18843"/>
    </row>
    <row r="18844" spans="28:31" ht="13" x14ac:dyDescent="0.3">
      <c r="AB18844"/>
      <c r="AC18844"/>
      <c r="AD18844"/>
      <c r="AE18844"/>
    </row>
    <row r="18845" spans="28:31" ht="13" x14ac:dyDescent="0.3">
      <c r="AB18845"/>
      <c r="AC18845"/>
      <c r="AD18845"/>
      <c r="AE18845"/>
    </row>
    <row r="18846" spans="28:31" ht="13" x14ac:dyDescent="0.3">
      <c r="AB18846"/>
      <c r="AC18846"/>
      <c r="AD18846"/>
      <c r="AE18846"/>
    </row>
    <row r="18847" spans="28:31" ht="13" x14ac:dyDescent="0.3">
      <c r="AB18847"/>
      <c r="AC18847"/>
      <c r="AD18847"/>
      <c r="AE18847"/>
    </row>
    <row r="18848" spans="28:31" ht="13" x14ac:dyDescent="0.3">
      <c r="AB18848"/>
      <c r="AC18848"/>
      <c r="AD18848"/>
      <c r="AE18848"/>
    </row>
    <row r="18849" spans="28:31" ht="13" x14ac:dyDescent="0.3">
      <c r="AB18849"/>
      <c r="AC18849"/>
      <c r="AD18849"/>
      <c r="AE18849"/>
    </row>
    <row r="18850" spans="28:31" ht="13" x14ac:dyDescent="0.3">
      <c r="AB18850"/>
      <c r="AC18850"/>
      <c r="AD18850"/>
      <c r="AE18850"/>
    </row>
    <row r="18851" spans="28:31" ht="13" x14ac:dyDescent="0.3">
      <c r="AB18851"/>
      <c r="AC18851"/>
      <c r="AD18851"/>
      <c r="AE18851"/>
    </row>
    <row r="18852" spans="28:31" ht="13" x14ac:dyDescent="0.3">
      <c r="AB18852"/>
      <c r="AC18852"/>
      <c r="AD18852"/>
      <c r="AE18852"/>
    </row>
    <row r="18853" spans="28:31" ht="13" x14ac:dyDescent="0.3">
      <c r="AB18853"/>
      <c r="AC18853"/>
      <c r="AD18853"/>
      <c r="AE18853"/>
    </row>
    <row r="18854" spans="28:31" ht="13" x14ac:dyDescent="0.3">
      <c r="AB18854"/>
      <c r="AC18854"/>
      <c r="AD18854"/>
      <c r="AE18854"/>
    </row>
    <row r="18855" spans="28:31" ht="13" x14ac:dyDescent="0.3">
      <c r="AB18855"/>
      <c r="AC18855"/>
      <c r="AD18855"/>
      <c r="AE18855"/>
    </row>
    <row r="18856" spans="28:31" ht="13" x14ac:dyDescent="0.3">
      <c r="AB18856"/>
      <c r="AC18856"/>
      <c r="AD18856"/>
      <c r="AE18856"/>
    </row>
    <row r="18857" spans="28:31" ht="13" x14ac:dyDescent="0.3">
      <c r="AB18857"/>
      <c r="AC18857"/>
      <c r="AD18857"/>
      <c r="AE18857"/>
    </row>
    <row r="18858" spans="28:31" ht="13" x14ac:dyDescent="0.3">
      <c r="AB18858"/>
      <c r="AC18858"/>
      <c r="AD18858"/>
      <c r="AE18858"/>
    </row>
    <row r="18859" spans="28:31" ht="13" x14ac:dyDescent="0.3">
      <c r="AB18859"/>
      <c r="AC18859"/>
      <c r="AD18859"/>
      <c r="AE18859"/>
    </row>
    <row r="18860" spans="28:31" ht="13" x14ac:dyDescent="0.3">
      <c r="AB18860"/>
      <c r="AC18860"/>
      <c r="AD18860"/>
      <c r="AE18860"/>
    </row>
    <row r="18861" spans="28:31" ht="13" x14ac:dyDescent="0.3">
      <c r="AB18861"/>
      <c r="AC18861"/>
      <c r="AD18861"/>
      <c r="AE18861"/>
    </row>
    <row r="18862" spans="28:31" ht="13" x14ac:dyDescent="0.3">
      <c r="AB18862"/>
      <c r="AC18862"/>
      <c r="AD18862"/>
      <c r="AE18862"/>
    </row>
    <row r="18863" spans="28:31" ht="13" x14ac:dyDescent="0.3">
      <c r="AB18863"/>
      <c r="AC18863"/>
      <c r="AD18863"/>
      <c r="AE18863"/>
    </row>
    <row r="18864" spans="28:31" ht="13" x14ac:dyDescent="0.3">
      <c r="AB18864"/>
      <c r="AC18864"/>
      <c r="AD18864"/>
      <c r="AE18864"/>
    </row>
    <row r="18865" spans="28:31" ht="13" x14ac:dyDescent="0.3">
      <c r="AB18865"/>
      <c r="AC18865"/>
      <c r="AD18865"/>
      <c r="AE18865"/>
    </row>
    <row r="18866" spans="28:31" ht="13" x14ac:dyDescent="0.3">
      <c r="AB18866"/>
      <c r="AC18866"/>
      <c r="AD18866"/>
      <c r="AE18866"/>
    </row>
    <row r="18867" spans="28:31" ht="13" x14ac:dyDescent="0.3">
      <c r="AB18867"/>
      <c r="AC18867"/>
      <c r="AD18867"/>
      <c r="AE18867"/>
    </row>
    <row r="18868" spans="28:31" ht="13" x14ac:dyDescent="0.3">
      <c r="AB18868"/>
      <c r="AC18868"/>
      <c r="AD18868"/>
      <c r="AE18868"/>
    </row>
    <row r="18869" spans="28:31" ht="13" x14ac:dyDescent="0.3">
      <c r="AB18869"/>
      <c r="AC18869"/>
      <c r="AD18869"/>
      <c r="AE18869"/>
    </row>
    <row r="18870" spans="28:31" ht="13" x14ac:dyDescent="0.3">
      <c r="AB18870"/>
      <c r="AC18870"/>
      <c r="AD18870"/>
      <c r="AE18870"/>
    </row>
    <row r="18871" spans="28:31" ht="13" x14ac:dyDescent="0.3">
      <c r="AB18871"/>
      <c r="AC18871"/>
      <c r="AD18871"/>
      <c r="AE18871"/>
    </row>
    <row r="18872" spans="28:31" ht="13" x14ac:dyDescent="0.3">
      <c r="AB18872"/>
      <c r="AC18872"/>
      <c r="AD18872"/>
      <c r="AE18872"/>
    </row>
    <row r="18873" spans="28:31" ht="13" x14ac:dyDescent="0.3">
      <c r="AB18873"/>
      <c r="AC18873"/>
      <c r="AD18873"/>
      <c r="AE18873"/>
    </row>
    <row r="18874" spans="28:31" ht="13" x14ac:dyDescent="0.3">
      <c r="AB18874"/>
      <c r="AC18874"/>
      <c r="AD18874"/>
      <c r="AE18874"/>
    </row>
    <row r="18875" spans="28:31" ht="13" x14ac:dyDescent="0.3">
      <c r="AB18875"/>
      <c r="AC18875"/>
      <c r="AD18875"/>
      <c r="AE18875"/>
    </row>
    <row r="18876" spans="28:31" ht="13" x14ac:dyDescent="0.3">
      <c r="AB18876"/>
      <c r="AC18876"/>
      <c r="AD18876"/>
      <c r="AE18876"/>
    </row>
    <row r="18877" spans="28:31" ht="13" x14ac:dyDescent="0.3">
      <c r="AB18877"/>
      <c r="AC18877"/>
      <c r="AD18877"/>
      <c r="AE18877"/>
    </row>
    <row r="18878" spans="28:31" ht="13" x14ac:dyDescent="0.3">
      <c r="AB18878"/>
      <c r="AC18878"/>
      <c r="AD18878"/>
      <c r="AE18878"/>
    </row>
    <row r="18879" spans="28:31" ht="13" x14ac:dyDescent="0.3">
      <c r="AB18879"/>
      <c r="AC18879"/>
      <c r="AD18879"/>
      <c r="AE18879"/>
    </row>
    <row r="18880" spans="28:31" ht="13" x14ac:dyDescent="0.3">
      <c r="AB18880"/>
      <c r="AC18880"/>
      <c r="AD18880"/>
      <c r="AE18880"/>
    </row>
    <row r="18881" spans="28:31" ht="13" x14ac:dyDescent="0.3">
      <c r="AB18881"/>
      <c r="AC18881"/>
      <c r="AD18881"/>
      <c r="AE18881"/>
    </row>
    <row r="18882" spans="28:31" ht="13" x14ac:dyDescent="0.3">
      <c r="AB18882"/>
      <c r="AC18882"/>
      <c r="AD18882"/>
      <c r="AE18882"/>
    </row>
    <row r="18883" spans="28:31" ht="13" x14ac:dyDescent="0.3">
      <c r="AB18883"/>
      <c r="AC18883"/>
      <c r="AD18883"/>
      <c r="AE18883"/>
    </row>
    <row r="18884" spans="28:31" ht="13" x14ac:dyDescent="0.3">
      <c r="AB18884"/>
      <c r="AC18884"/>
      <c r="AD18884"/>
      <c r="AE18884"/>
    </row>
    <row r="18885" spans="28:31" ht="13" x14ac:dyDescent="0.3">
      <c r="AB18885"/>
      <c r="AC18885"/>
      <c r="AD18885"/>
      <c r="AE18885"/>
    </row>
    <row r="18886" spans="28:31" ht="13" x14ac:dyDescent="0.3">
      <c r="AB18886"/>
      <c r="AC18886"/>
      <c r="AD18886"/>
      <c r="AE18886"/>
    </row>
    <row r="18887" spans="28:31" ht="13" x14ac:dyDescent="0.3">
      <c r="AB18887"/>
      <c r="AC18887"/>
      <c r="AD18887"/>
      <c r="AE18887"/>
    </row>
    <row r="18888" spans="28:31" ht="13" x14ac:dyDescent="0.3">
      <c r="AB18888"/>
      <c r="AC18888"/>
      <c r="AD18888"/>
      <c r="AE18888"/>
    </row>
    <row r="18889" spans="28:31" ht="13" x14ac:dyDescent="0.3">
      <c r="AB18889"/>
      <c r="AC18889"/>
      <c r="AD18889"/>
      <c r="AE18889"/>
    </row>
    <row r="18890" spans="28:31" ht="13" x14ac:dyDescent="0.3">
      <c r="AB18890"/>
      <c r="AC18890"/>
      <c r="AD18890"/>
      <c r="AE18890"/>
    </row>
    <row r="18891" spans="28:31" ht="13" x14ac:dyDescent="0.3">
      <c r="AB18891"/>
      <c r="AC18891"/>
      <c r="AD18891"/>
      <c r="AE18891"/>
    </row>
    <row r="18892" spans="28:31" ht="13" x14ac:dyDescent="0.3">
      <c r="AB18892"/>
      <c r="AC18892"/>
      <c r="AD18892"/>
      <c r="AE18892"/>
    </row>
    <row r="18893" spans="28:31" ht="13" x14ac:dyDescent="0.3">
      <c r="AB18893"/>
      <c r="AC18893"/>
      <c r="AD18893"/>
      <c r="AE18893"/>
    </row>
    <row r="18894" spans="28:31" ht="13" x14ac:dyDescent="0.3">
      <c r="AB18894"/>
      <c r="AC18894"/>
      <c r="AD18894"/>
      <c r="AE18894"/>
    </row>
    <row r="18895" spans="28:31" ht="13" x14ac:dyDescent="0.3">
      <c r="AB18895"/>
      <c r="AC18895"/>
      <c r="AD18895"/>
      <c r="AE18895"/>
    </row>
    <row r="18896" spans="28:31" ht="13" x14ac:dyDescent="0.3">
      <c r="AB18896"/>
      <c r="AC18896"/>
      <c r="AD18896"/>
      <c r="AE18896"/>
    </row>
    <row r="18897" spans="28:31" ht="13" x14ac:dyDescent="0.3">
      <c r="AB18897"/>
      <c r="AC18897"/>
      <c r="AD18897"/>
      <c r="AE18897"/>
    </row>
    <row r="18898" spans="28:31" ht="13" x14ac:dyDescent="0.3">
      <c r="AB18898"/>
      <c r="AC18898"/>
      <c r="AD18898"/>
      <c r="AE18898"/>
    </row>
    <row r="18899" spans="28:31" ht="13" x14ac:dyDescent="0.3">
      <c r="AB18899"/>
      <c r="AC18899"/>
      <c r="AD18899"/>
      <c r="AE18899"/>
    </row>
    <row r="18900" spans="28:31" ht="13" x14ac:dyDescent="0.3">
      <c r="AB18900"/>
      <c r="AC18900"/>
      <c r="AD18900"/>
      <c r="AE18900"/>
    </row>
    <row r="18901" spans="28:31" ht="13" x14ac:dyDescent="0.3">
      <c r="AB18901"/>
      <c r="AC18901"/>
      <c r="AD18901"/>
      <c r="AE18901"/>
    </row>
    <row r="18902" spans="28:31" ht="13" x14ac:dyDescent="0.3">
      <c r="AB18902"/>
      <c r="AC18902"/>
      <c r="AD18902"/>
      <c r="AE18902"/>
    </row>
    <row r="18903" spans="28:31" ht="13" x14ac:dyDescent="0.3">
      <c r="AB18903"/>
      <c r="AC18903"/>
      <c r="AD18903"/>
      <c r="AE18903"/>
    </row>
    <row r="18904" spans="28:31" ht="13" x14ac:dyDescent="0.3">
      <c r="AB18904"/>
      <c r="AC18904"/>
      <c r="AD18904"/>
      <c r="AE18904"/>
    </row>
    <row r="18905" spans="28:31" ht="13" x14ac:dyDescent="0.3">
      <c r="AB18905"/>
      <c r="AC18905"/>
      <c r="AD18905"/>
      <c r="AE18905"/>
    </row>
    <row r="18906" spans="28:31" ht="13" x14ac:dyDescent="0.3">
      <c r="AB18906"/>
      <c r="AC18906"/>
      <c r="AD18906"/>
      <c r="AE18906"/>
    </row>
    <row r="18907" spans="28:31" ht="13" x14ac:dyDescent="0.3">
      <c r="AB18907"/>
      <c r="AC18907"/>
      <c r="AD18907"/>
      <c r="AE18907"/>
    </row>
    <row r="18908" spans="28:31" ht="13" x14ac:dyDescent="0.3">
      <c r="AB18908"/>
      <c r="AC18908"/>
      <c r="AD18908"/>
      <c r="AE18908"/>
    </row>
    <row r="18909" spans="28:31" ht="13" x14ac:dyDescent="0.3">
      <c r="AB18909"/>
      <c r="AC18909"/>
      <c r="AD18909"/>
      <c r="AE18909"/>
    </row>
    <row r="18910" spans="28:31" ht="13" x14ac:dyDescent="0.3">
      <c r="AB18910"/>
      <c r="AC18910"/>
      <c r="AD18910"/>
      <c r="AE18910"/>
    </row>
    <row r="18911" spans="28:31" ht="13" x14ac:dyDescent="0.3">
      <c r="AB18911"/>
      <c r="AC18911"/>
      <c r="AD18911"/>
      <c r="AE18911"/>
    </row>
    <row r="18912" spans="28:31" ht="13" x14ac:dyDescent="0.3">
      <c r="AB18912"/>
      <c r="AC18912"/>
      <c r="AD18912"/>
      <c r="AE18912"/>
    </row>
    <row r="18913" spans="28:31" ht="13" x14ac:dyDescent="0.3">
      <c r="AB18913"/>
      <c r="AC18913"/>
      <c r="AD18913"/>
      <c r="AE18913"/>
    </row>
    <row r="18914" spans="28:31" ht="13" x14ac:dyDescent="0.3">
      <c r="AB18914"/>
      <c r="AC18914"/>
      <c r="AD18914"/>
      <c r="AE18914"/>
    </row>
    <row r="18915" spans="28:31" ht="13" x14ac:dyDescent="0.3">
      <c r="AB18915"/>
      <c r="AC18915"/>
      <c r="AD18915"/>
      <c r="AE18915"/>
    </row>
    <row r="18916" spans="28:31" ht="13" x14ac:dyDescent="0.3">
      <c r="AB18916"/>
      <c r="AC18916"/>
      <c r="AD18916"/>
      <c r="AE18916"/>
    </row>
    <row r="18917" spans="28:31" ht="13" x14ac:dyDescent="0.3">
      <c r="AB18917"/>
      <c r="AC18917"/>
      <c r="AD18917"/>
      <c r="AE18917"/>
    </row>
    <row r="18918" spans="28:31" ht="13" x14ac:dyDescent="0.3">
      <c r="AB18918"/>
      <c r="AC18918"/>
      <c r="AD18918"/>
      <c r="AE18918"/>
    </row>
    <row r="18919" spans="28:31" ht="13" x14ac:dyDescent="0.3">
      <c r="AB18919"/>
      <c r="AC18919"/>
      <c r="AD18919"/>
      <c r="AE18919"/>
    </row>
    <row r="18920" spans="28:31" ht="13" x14ac:dyDescent="0.3">
      <c r="AB18920"/>
      <c r="AC18920"/>
      <c r="AD18920"/>
      <c r="AE18920"/>
    </row>
    <row r="18921" spans="28:31" ht="13" x14ac:dyDescent="0.3">
      <c r="AB18921"/>
      <c r="AC18921"/>
      <c r="AD18921"/>
      <c r="AE18921"/>
    </row>
    <row r="18922" spans="28:31" ht="13" x14ac:dyDescent="0.3">
      <c r="AB18922"/>
      <c r="AC18922"/>
      <c r="AD18922"/>
      <c r="AE18922"/>
    </row>
    <row r="18923" spans="28:31" ht="13" x14ac:dyDescent="0.3">
      <c r="AB18923"/>
      <c r="AC18923"/>
      <c r="AD18923"/>
      <c r="AE18923"/>
    </row>
    <row r="18924" spans="28:31" ht="13" x14ac:dyDescent="0.3">
      <c r="AB18924"/>
      <c r="AC18924"/>
      <c r="AD18924"/>
      <c r="AE18924"/>
    </row>
    <row r="18925" spans="28:31" ht="13" x14ac:dyDescent="0.3">
      <c r="AB18925"/>
      <c r="AC18925"/>
      <c r="AD18925"/>
      <c r="AE18925"/>
    </row>
    <row r="18926" spans="28:31" ht="13" x14ac:dyDescent="0.3">
      <c r="AB18926"/>
      <c r="AC18926"/>
      <c r="AD18926"/>
      <c r="AE18926"/>
    </row>
    <row r="18927" spans="28:31" ht="13" x14ac:dyDescent="0.3">
      <c r="AB18927"/>
      <c r="AC18927"/>
      <c r="AD18927"/>
      <c r="AE18927"/>
    </row>
    <row r="18928" spans="28:31" ht="13" x14ac:dyDescent="0.3">
      <c r="AB18928"/>
      <c r="AC18928"/>
      <c r="AD18928"/>
      <c r="AE18928"/>
    </row>
    <row r="18929" spans="28:31" ht="13" x14ac:dyDescent="0.3">
      <c r="AB18929"/>
      <c r="AC18929"/>
      <c r="AD18929"/>
      <c r="AE18929"/>
    </row>
    <row r="18930" spans="28:31" ht="13" x14ac:dyDescent="0.3">
      <c r="AB18930"/>
      <c r="AC18930"/>
      <c r="AD18930"/>
      <c r="AE18930"/>
    </row>
    <row r="18931" spans="28:31" ht="13" x14ac:dyDescent="0.3">
      <c r="AB18931"/>
      <c r="AC18931"/>
      <c r="AD18931"/>
      <c r="AE18931"/>
    </row>
    <row r="18932" spans="28:31" ht="13" x14ac:dyDescent="0.3">
      <c r="AB18932"/>
      <c r="AC18932"/>
      <c r="AD18932"/>
      <c r="AE18932"/>
    </row>
    <row r="18933" spans="28:31" ht="13" x14ac:dyDescent="0.3">
      <c r="AB18933"/>
      <c r="AC18933"/>
      <c r="AD18933"/>
      <c r="AE18933"/>
    </row>
    <row r="18934" spans="28:31" ht="13" x14ac:dyDescent="0.3">
      <c r="AB18934"/>
      <c r="AC18934"/>
      <c r="AD18934"/>
      <c r="AE18934"/>
    </row>
    <row r="18935" spans="28:31" ht="13" x14ac:dyDescent="0.3">
      <c r="AB18935"/>
      <c r="AC18935"/>
      <c r="AD18935"/>
      <c r="AE18935"/>
    </row>
    <row r="18936" spans="28:31" ht="13" x14ac:dyDescent="0.3">
      <c r="AB18936"/>
      <c r="AC18936"/>
      <c r="AD18936"/>
      <c r="AE18936"/>
    </row>
    <row r="18937" spans="28:31" ht="13" x14ac:dyDescent="0.3">
      <c r="AB18937"/>
      <c r="AC18937"/>
      <c r="AD18937"/>
      <c r="AE18937"/>
    </row>
    <row r="18938" spans="28:31" ht="13" x14ac:dyDescent="0.3">
      <c r="AB18938"/>
      <c r="AC18938"/>
      <c r="AD18938"/>
      <c r="AE18938"/>
    </row>
    <row r="18939" spans="28:31" ht="13" x14ac:dyDescent="0.3">
      <c r="AB18939"/>
      <c r="AC18939"/>
      <c r="AD18939"/>
      <c r="AE18939"/>
    </row>
    <row r="18940" spans="28:31" ht="13" x14ac:dyDescent="0.3">
      <c r="AB18940"/>
      <c r="AC18940"/>
      <c r="AD18940"/>
      <c r="AE18940"/>
    </row>
    <row r="18941" spans="28:31" ht="13" x14ac:dyDescent="0.3">
      <c r="AB18941"/>
      <c r="AC18941"/>
      <c r="AD18941"/>
      <c r="AE18941"/>
    </row>
    <row r="18942" spans="28:31" ht="13" x14ac:dyDescent="0.3">
      <c r="AB18942"/>
      <c r="AC18942"/>
      <c r="AD18942"/>
      <c r="AE18942"/>
    </row>
    <row r="18943" spans="28:31" ht="13" x14ac:dyDescent="0.3">
      <c r="AB18943"/>
      <c r="AC18943"/>
      <c r="AD18943"/>
      <c r="AE18943"/>
    </row>
    <row r="18944" spans="28:31" ht="13" x14ac:dyDescent="0.3">
      <c r="AB18944"/>
      <c r="AC18944"/>
      <c r="AD18944"/>
      <c r="AE18944"/>
    </row>
    <row r="18945" spans="28:31" ht="13" x14ac:dyDescent="0.3">
      <c r="AB18945"/>
      <c r="AC18945"/>
      <c r="AD18945"/>
      <c r="AE18945"/>
    </row>
    <row r="18946" spans="28:31" ht="13" x14ac:dyDescent="0.3">
      <c r="AB18946"/>
      <c r="AC18946"/>
      <c r="AD18946"/>
      <c r="AE18946"/>
    </row>
    <row r="18947" spans="28:31" ht="13" x14ac:dyDescent="0.3">
      <c r="AB18947"/>
      <c r="AC18947"/>
      <c r="AD18947"/>
      <c r="AE18947"/>
    </row>
    <row r="18948" spans="28:31" ht="13" x14ac:dyDescent="0.3">
      <c r="AB18948"/>
      <c r="AC18948"/>
      <c r="AD18948"/>
      <c r="AE18948"/>
    </row>
    <row r="18949" spans="28:31" ht="13" x14ac:dyDescent="0.3">
      <c r="AB18949"/>
      <c r="AC18949"/>
      <c r="AD18949"/>
      <c r="AE18949"/>
    </row>
    <row r="18950" spans="28:31" ht="13" x14ac:dyDescent="0.3">
      <c r="AB18950"/>
      <c r="AC18950"/>
      <c r="AD18950"/>
      <c r="AE18950"/>
    </row>
    <row r="18951" spans="28:31" ht="13" x14ac:dyDescent="0.3">
      <c r="AB18951"/>
      <c r="AC18951"/>
      <c r="AD18951"/>
      <c r="AE18951"/>
    </row>
    <row r="18952" spans="28:31" ht="13" x14ac:dyDescent="0.3">
      <c r="AB18952"/>
      <c r="AC18952"/>
      <c r="AD18952"/>
      <c r="AE18952"/>
    </row>
    <row r="18953" spans="28:31" ht="13" x14ac:dyDescent="0.3">
      <c r="AB18953"/>
      <c r="AC18953"/>
      <c r="AD18953"/>
      <c r="AE18953"/>
    </row>
    <row r="18954" spans="28:31" ht="13" x14ac:dyDescent="0.3">
      <c r="AB18954"/>
      <c r="AC18954"/>
      <c r="AD18954"/>
      <c r="AE18954"/>
    </row>
    <row r="18955" spans="28:31" ht="13" x14ac:dyDescent="0.3">
      <c r="AB18955"/>
      <c r="AC18955"/>
      <c r="AD18955"/>
      <c r="AE18955"/>
    </row>
    <row r="18956" spans="28:31" ht="13" x14ac:dyDescent="0.3">
      <c r="AB18956"/>
      <c r="AC18956"/>
      <c r="AD18956"/>
      <c r="AE18956"/>
    </row>
    <row r="18957" spans="28:31" ht="13" x14ac:dyDescent="0.3">
      <c r="AB18957"/>
      <c r="AC18957"/>
      <c r="AD18957"/>
      <c r="AE18957"/>
    </row>
    <row r="18958" spans="28:31" ht="13" x14ac:dyDescent="0.3">
      <c r="AB18958"/>
      <c r="AC18958"/>
      <c r="AD18958"/>
      <c r="AE18958"/>
    </row>
    <row r="18959" spans="28:31" ht="13" x14ac:dyDescent="0.3">
      <c r="AB18959"/>
      <c r="AC18959"/>
      <c r="AD18959"/>
      <c r="AE18959"/>
    </row>
    <row r="18960" spans="28:31" ht="13" x14ac:dyDescent="0.3">
      <c r="AB18960"/>
      <c r="AC18960"/>
      <c r="AD18960"/>
      <c r="AE18960"/>
    </row>
    <row r="18961" spans="28:31" ht="13" x14ac:dyDescent="0.3">
      <c r="AB18961"/>
      <c r="AC18961"/>
      <c r="AD18961"/>
      <c r="AE18961"/>
    </row>
    <row r="18962" spans="28:31" ht="13" x14ac:dyDescent="0.3">
      <c r="AB18962"/>
      <c r="AC18962"/>
      <c r="AD18962"/>
      <c r="AE18962"/>
    </row>
    <row r="18963" spans="28:31" ht="13" x14ac:dyDescent="0.3">
      <c r="AB18963"/>
      <c r="AC18963"/>
      <c r="AD18963"/>
      <c r="AE18963"/>
    </row>
    <row r="18964" spans="28:31" ht="13" x14ac:dyDescent="0.3">
      <c r="AB18964"/>
      <c r="AC18964"/>
      <c r="AD18964"/>
      <c r="AE18964"/>
    </row>
    <row r="18965" spans="28:31" ht="13" x14ac:dyDescent="0.3">
      <c r="AB18965"/>
      <c r="AC18965"/>
      <c r="AD18965"/>
      <c r="AE18965"/>
    </row>
    <row r="18966" spans="28:31" ht="13" x14ac:dyDescent="0.3">
      <c r="AB18966"/>
      <c r="AC18966"/>
      <c r="AD18966"/>
      <c r="AE18966"/>
    </row>
    <row r="18967" spans="28:31" ht="13" x14ac:dyDescent="0.3">
      <c r="AB18967"/>
      <c r="AC18967"/>
      <c r="AD18967"/>
      <c r="AE18967"/>
    </row>
    <row r="18968" spans="28:31" ht="13" x14ac:dyDescent="0.3">
      <c r="AB18968"/>
      <c r="AC18968"/>
      <c r="AD18968"/>
      <c r="AE18968"/>
    </row>
    <row r="18969" spans="28:31" ht="13" x14ac:dyDescent="0.3">
      <c r="AB18969"/>
      <c r="AC18969"/>
      <c r="AD18969"/>
      <c r="AE18969"/>
    </row>
    <row r="18970" spans="28:31" ht="13" x14ac:dyDescent="0.3">
      <c r="AB18970"/>
      <c r="AC18970"/>
      <c r="AD18970"/>
      <c r="AE18970"/>
    </row>
    <row r="18971" spans="28:31" ht="13" x14ac:dyDescent="0.3">
      <c r="AB18971"/>
      <c r="AC18971"/>
      <c r="AD18971"/>
      <c r="AE18971"/>
    </row>
    <row r="18972" spans="28:31" ht="13" x14ac:dyDescent="0.3">
      <c r="AB18972"/>
      <c r="AC18972"/>
      <c r="AD18972"/>
      <c r="AE18972"/>
    </row>
    <row r="18973" spans="28:31" ht="13" x14ac:dyDescent="0.3">
      <c r="AB18973"/>
      <c r="AC18973"/>
      <c r="AD18973"/>
      <c r="AE18973"/>
    </row>
    <row r="18974" spans="28:31" ht="13" x14ac:dyDescent="0.3">
      <c r="AB18974"/>
      <c r="AC18974"/>
      <c r="AD18974"/>
      <c r="AE18974"/>
    </row>
    <row r="18975" spans="28:31" ht="13" x14ac:dyDescent="0.3">
      <c r="AB18975"/>
      <c r="AC18975"/>
      <c r="AD18975"/>
      <c r="AE18975"/>
    </row>
    <row r="18976" spans="28:31" ht="13" x14ac:dyDescent="0.3">
      <c r="AB18976"/>
      <c r="AC18976"/>
      <c r="AD18976"/>
      <c r="AE18976"/>
    </row>
    <row r="18977" spans="28:31" ht="13" x14ac:dyDescent="0.3">
      <c r="AB18977"/>
      <c r="AC18977"/>
      <c r="AD18977"/>
      <c r="AE18977"/>
    </row>
    <row r="18978" spans="28:31" ht="13" x14ac:dyDescent="0.3">
      <c r="AB18978"/>
      <c r="AC18978"/>
      <c r="AD18978"/>
      <c r="AE18978"/>
    </row>
    <row r="18979" spans="28:31" ht="13" x14ac:dyDescent="0.3">
      <c r="AB18979"/>
      <c r="AC18979"/>
      <c r="AD18979"/>
      <c r="AE18979"/>
    </row>
    <row r="18980" spans="28:31" ht="13" x14ac:dyDescent="0.3">
      <c r="AB18980"/>
      <c r="AC18980"/>
      <c r="AD18980"/>
      <c r="AE18980"/>
    </row>
    <row r="18981" spans="28:31" ht="13" x14ac:dyDescent="0.3">
      <c r="AB18981"/>
      <c r="AC18981"/>
      <c r="AD18981"/>
      <c r="AE18981"/>
    </row>
    <row r="18982" spans="28:31" ht="13" x14ac:dyDescent="0.3">
      <c r="AB18982"/>
      <c r="AC18982"/>
      <c r="AD18982"/>
      <c r="AE18982"/>
    </row>
    <row r="18983" spans="28:31" ht="13" x14ac:dyDescent="0.3">
      <c r="AB18983"/>
      <c r="AC18983"/>
      <c r="AD18983"/>
      <c r="AE18983"/>
    </row>
    <row r="18984" spans="28:31" ht="13" x14ac:dyDescent="0.3">
      <c r="AB18984"/>
      <c r="AC18984"/>
      <c r="AD18984"/>
      <c r="AE18984"/>
    </row>
    <row r="18985" spans="28:31" ht="13" x14ac:dyDescent="0.3">
      <c r="AB18985"/>
      <c r="AC18985"/>
      <c r="AD18985"/>
      <c r="AE18985"/>
    </row>
    <row r="18986" spans="28:31" ht="13" x14ac:dyDescent="0.3">
      <c r="AB18986"/>
      <c r="AC18986"/>
      <c r="AD18986"/>
      <c r="AE18986"/>
    </row>
    <row r="18987" spans="28:31" ht="13" x14ac:dyDescent="0.3">
      <c r="AB18987"/>
      <c r="AC18987"/>
      <c r="AD18987"/>
      <c r="AE18987"/>
    </row>
    <row r="18988" spans="28:31" ht="13" x14ac:dyDescent="0.3">
      <c r="AB18988"/>
      <c r="AC18988"/>
      <c r="AD18988"/>
      <c r="AE18988"/>
    </row>
    <row r="18989" spans="28:31" ht="13" x14ac:dyDescent="0.3">
      <c r="AB18989"/>
      <c r="AC18989"/>
      <c r="AD18989"/>
      <c r="AE18989"/>
    </row>
    <row r="18990" spans="28:31" ht="13" x14ac:dyDescent="0.3">
      <c r="AB18990"/>
      <c r="AC18990"/>
      <c r="AD18990"/>
      <c r="AE18990"/>
    </row>
    <row r="18991" spans="28:31" ht="13" x14ac:dyDescent="0.3">
      <c r="AB18991"/>
      <c r="AC18991"/>
      <c r="AD18991"/>
      <c r="AE18991"/>
    </row>
    <row r="18992" spans="28:31" ht="13" x14ac:dyDescent="0.3">
      <c r="AB18992"/>
      <c r="AC18992"/>
      <c r="AD18992"/>
      <c r="AE18992"/>
    </row>
    <row r="18993" spans="28:31" ht="13" x14ac:dyDescent="0.3">
      <c r="AB18993"/>
      <c r="AC18993"/>
      <c r="AD18993"/>
      <c r="AE18993"/>
    </row>
    <row r="18994" spans="28:31" ht="13" x14ac:dyDescent="0.3">
      <c r="AB18994"/>
      <c r="AC18994"/>
      <c r="AD18994"/>
      <c r="AE18994"/>
    </row>
    <row r="18995" spans="28:31" ht="13" x14ac:dyDescent="0.3">
      <c r="AB18995"/>
      <c r="AC18995"/>
      <c r="AD18995"/>
      <c r="AE18995"/>
    </row>
    <row r="18996" spans="28:31" ht="13" x14ac:dyDescent="0.3">
      <c r="AB18996"/>
      <c r="AC18996"/>
      <c r="AD18996"/>
      <c r="AE18996"/>
    </row>
    <row r="18997" spans="28:31" ht="13" x14ac:dyDescent="0.3">
      <c r="AB18997"/>
      <c r="AC18997"/>
      <c r="AD18997"/>
      <c r="AE18997"/>
    </row>
    <row r="18998" spans="28:31" ht="13" x14ac:dyDescent="0.3">
      <c r="AB18998"/>
      <c r="AC18998"/>
      <c r="AD18998"/>
      <c r="AE18998"/>
    </row>
    <row r="18999" spans="28:31" ht="13" x14ac:dyDescent="0.3">
      <c r="AB18999"/>
      <c r="AC18999"/>
      <c r="AD18999"/>
      <c r="AE18999"/>
    </row>
    <row r="19000" spans="28:31" ht="13" x14ac:dyDescent="0.3">
      <c r="AB19000"/>
      <c r="AC19000"/>
      <c r="AD19000"/>
      <c r="AE19000"/>
    </row>
    <row r="19001" spans="28:31" ht="13" x14ac:dyDescent="0.3">
      <c r="AB19001"/>
      <c r="AC19001"/>
      <c r="AD19001"/>
      <c r="AE19001"/>
    </row>
    <row r="19002" spans="28:31" ht="13" x14ac:dyDescent="0.3">
      <c r="AB19002"/>
      <c r="AC19002"/>
      <c r="AD19002"/>
      <c r="AE19002"/>
    </row>
    <row r="19003" spans="28:31" ht="13" x14ac:dyDescent="0.3">
      <c r="AB19003"/>
      <c r="AC19003"/>
      <c r="AD19003"/>
      <c r="AE19003"/>
    </row>
    <row r="19004" spans="28:31" ht="13" x14ac:dyDescent="0.3">
      <c r="AB19004"/>
      <c r="AC19004"/>
      <c r="AD19004"/>
      <c r="AE19004"/>
    </row>
    <row r="19005" spans="28:31" ht="13" x14ac:dyDescent="0.3">
      <c r="AB19005"/>
      <c r="AC19005"/>
      <c r="AD19005"/>
      <c r="AE19005"/>
    </row>
    <row r="19006" spans="28:31" ht="13" x14ac:dyDescent="0.3">
      <c r="AB19006"/>
      <c r="AC19006"/>
      <c r="AD19006"/>
      <c r="AE19006"/>
    </row>
    <row r="19007" spans="28:31" ht="13" x14ac:dyDescent="0.3">
      <c r="AB19007"/>
      <c r="AC19007"/>
      <c r="AD19007"/>
      <c r="AE19007"/>
    </row>
    <row r="19008" spans="28:31" ht="13" x14ac:dyDescent="0.3">
      <c r="AB19008"/>
      <c r="AC19008"/>
      <c r="AD19008"/>
      <c r="AE19008"/>
    </row>
    <row r="19009" spans="28:31" ht="13" x14ac:dyDescent="0.3">
      <c r="AB19009"/>
      <c r="AC19009"/>
      <c r="AD19009"/>
      <c r="AE19009"/>
    </row>
    <row r="19010" spans="28:31" ht="13" x14ac:dyDescent="0.3">
      <c r="AB19010"/>
      <c r="AC19010"/>
      <c r="AD19010"/>
      <c r="AE19010"/>
    </row>
    <row r="19011" spans="28:31" ht="13" x14ac:dyDescent="0.3">
      <c r="AB19011"/>
      <c r="AC19011"/>
      <c r="AD19011"/>
      <c r="AE19011"/>
    </row>
    <row r="19012" spans="28:31" ht="13" x14ac:dyDescent="0.3">
      <c r="AB19012"/>
      <c r="AC19012"/>
      <c r="AD19012"/>
      <c r="AE19012"/>
    </row>
    <row r="19013" spans="28:31" ht="13" x14ac:dyDescent="0.3">
      <c r="AB19013"/>
      <c r="AC19013"/>
      <c r="AD19013"/>
      <c r="AE19013"/>
    </row>
    <row r="19014" spans="28:31" ht="13" x14ac:dyDescent="0.3">
      <c r="AB19014"/>
      <c r="AC19014"/>
      <c r="AD19014"/>
      <c r="AE19014"/>
    </row>
    <row r="19015" spans="28:31" ht="13" x14ac:dyDescent="0.3">
      <c r="AB19015"/>
      <c r="AC19015"/>
      <c r="AD19015"/>
      <c r="AE19015"/>
    </row>
    <row r="19016" spans="28:31" ht="13" x14ac:dyDescent="0.3">
      <c r="AB19016"/>
      <c r="AC19016"/>
      <c r="AD19016"/>
      <c r="AE19016"/>
    </row>
    <row r="19017" spans="28:31" ht="13" x14ac:dyDescent="0.3">
      <c r="AB19017"/>
      <c r="AC19017"/>
      <c r="AD19017"/>
      <c r="AE19017"/>
    </row>
    <row r="19018" spans="28:31" ht="13" x14ac:dyDescent="0.3">
      <c r="AB19018"/>
      <c r="AC19018"/>
      <c r="AD19018"/>
      <c r="AE19018"/>
    </row>
    <row r="19019" spans="28:31" ht="13" x14ac:dyDescent="0.3">
      <c r="AB19019"/>
      <c r="AC19019"/>
      <c r="AD19019"/>
      <c r="AE19019"/>
    </row>
    <row r="19020" spans="28:31" ht="13" x14ac:dyDescent="0.3">
      <c r="AB19020"/>
      <c r="AC19020"/>
      <c r="AD19020"/>
      <c r="AE19020"/>
    </row>
    <row r="19021" spans="28:31" ht="13" x14ac:dyDescent="0.3">
      <c r="AB19021"/>
      <c r="AC19021"/>
      <c r="AD19021"/>
      <c r="AE19021"/>
    </row>
    <row r="19022" spans="28:31" ht="13" x14ac:dyDescent="0.3">
      <c r="AB19022"/>
      <c r="AC19022"/>
      <c r="AD19022"/>
      <c r="AE19022"/>
    </row>
    <row r="19023" spans="28:31" ht="13" x14ac:dyDescent="0.3">
      <c r="AB19023"/>
      <c r="AC19023"/>
      <c r="AD19023"/>
      <c r="AE19023"/>
    </row>
    <row r="19024" spans="28:31" ht="13" x14ac:dyDescent="0.3">
      <c r="AB19024"/>
      <c r="AC19024"/>
      <c r="AD19024"/>
      <c r="AE19024"/>
    </row>
    <row r="19025" spans="28:31" ht="13" x14ac:dyDescent="0.3">
      <c r="AB19025"/>
      <c r="AC19025"/>
      <c r="AD19025"/>
      <c r="AE19025"/>
    </row>
    <row r="19026" spans="28:31" ht="13" x14ac:dyDescent="0.3">
      <c r="AB19026"/>
      <c r="AC19026"/>
      <c r="AD19026"/>
      <c r="AE19026"/>
    </row>
    <row r="19027" spans="28:31" ht="13" x14ac:dyDescent="0.3">
      <c r="AB19027"/>
      <c r="AC19027"/>
      <c r="AD19027"/>
      <c r="AE19027"/>
    </row>
    <row r="19028" spans="28:31" ht="13" x14ac:dyDescent="0.3">
      <c r="AB19028"/>
      <c r="AC19028"/>
      <c r="AD19028"/>
      <c r="AE19028"/>
    </row>
    <row r="19029" spans="28:31" ht="13" x14ac:dyDescent="0.3">
      <c r="AB19029"/>
      <c r="AC19029"/>
      <c r="AD19029"/>
      <c r="AE19029"/>
    </row>
    <row r="19030" spans="28:31" ht="13" x14ac:dyDescent="0.3">
      <c r="AB19030"/>
      <c r="AC19030"/>
      <c r="AD19030"/>
      <c r="AE19030"/>
    </row>
    <row r="19031" spans="28:31" ht="13" x14ac:dyDescent="0.3">
      <c r="AB19031"/>
      <c r="AC19031"/>
      <c r="AD19031"/>
      <c r="AE19031"/>
    </row>
    <row r="19032" spans="28:31" ht="13" x14ac:dyDescent="0.3">
      <c r="AB19032"/>
      <c r="AC19032"/>
      <c r="AD19032"/>
      <c r="AE19032"/>
    </row>
    <row r="19033" spans="28:31" ht="13" x14ac:dyDescent="0.3">
      <c r="AB19033"/>
      <c r="AC19033"/>
      <c r="AD19033"/>
      <c r="AE19033"/>
    </row>
    <row r="19034" spans="28:31" ht="13" x14ac:dyDescent="0.3">
      <c r="AB19034"/>
      <c r="AC19034"/>
      <c r="AD19034"/>
      <c r="AE19034"/>
    </row>
    <row r="19035" spans="28:31" ht="13" x14ac:dyDescent="0.3">
      <c r="AB19035"/>
      <c r="AC19035"/>
      <c r="AD19035"/>
      <c r="AE19035"/>
    </row>
    <row r="19036" spans="28:31" ht="13" x14ac:dyDescent="0.3">
      <c r="AB19036"/>
      <c r="AC19036"/>
      <c r="AD19036"/>
      <c r="AE19036"/>
    </row>
    <row r="19037" spans="28:31" ht="13" x14ac:dyDescent="0.3">
      <c r="AB19037"/>
      <c r="AC19037"/>
      <c r="AD19037"/>
      <c r="AE19037"/>
    </row>
    <row r="19038" spans="28:31" ht="13" x14ac:dyDescent="0.3">
      <c r="AB19038"/>
      <c r="AC19038"/>
      <c r="AD19038"/>
      <c r="AE19038"/>
    </row>
    <row r="19039" spans="28:31" ht="13" x14ac:dyDescent="0.3">
      <c r="AB19039"/>
      <c r="AC19039"/>
      <c r="AD19039"/>
      <c r="AE19039"/>
    </row>
    <row r="19040" spans="28:31" ht="13" x14ac:dyDescent="0.3">
      <c r="AB19040"/>
      <c r="AC19040"/>
      <c r="AD19040"/>
      <c r="AE19040"/>
    </row>
    <row r="19041" spans="28:31" ht="13" x14ac:dyDescent="0.3">
      <c r="AB19041"/>
      <c r="AC19041"/>
      <c r="AD19041"/>
      <c r="AE19041"/>
    </row>
    <row r="19042" spans="28:31" ht="13" x14ac:dyDescent="0.3">
      <c r="AB19042"/>
      <c r="AC19042"/>
      <c r="AD19042"/>
      <c r="AE19042"/>
    </row>
    <row r="19043" spans="28:31" ht="13" x14ac:dyDescent="0.3">
      <c r="AB19043"/>
      <c r="AC19043"/>
      <c r="AD19043"/>
      <c r="AE19043"/>
    </row>
    <row r="19044" spans="28:31" ht="13" x14ac:dyDescent="0.3">
      <c r="AB19044"/>
      <c r="AC19044"/>
      <c r="AD19044"/>
      <c r="AE19044"/>
    </row>
    <row r="19045" spans="28:31" ht="13" x14ac:dyDescent="0.3">
      <c r="AB19045"/>
      <c r="AC19045"/>
      <c r="AD19045"/>
      <c r="AE19045"/>
    </row>
    <row r="19046" spans="28:31" ht="13" x14ac:dyDescent="0.3">
      <c r="AB19046"/>
      <c r="AC19046"/>
      <c r="AD19046"/>
      <c r="AE19046"/>
    </row>
    <row r="19047" spans="28:31" ht="13" x14ac:dyDescent="0.3">
      <c r="AB19047"/>
      <c r="AC19047"/>
      <c r="AD19047"/>
      <c r="AE19047"/>
    </row>
    <row r="19048" spans="28:31" ht="13" x14ac:dyDescent="0.3">
      <c r="AB19048"/>
      <c r="AC19048"/>
      <c r="AD19048"/>
      <c r="AE19048"/>
    </row>
    <row r="19049" spans="28:31" ht="13" x14ac:dyDescent="0.3">
      <c r="AB19049"/>
      <c r="AC19049"/>
      <c r="AD19049"/>
      <c r="AE19049"/>
    </row>
    <row r="19050" spans="28:31" ht="13" x14ac:dyDescent="0.3">
      <c r="AB19050"/>
      <c r="AC19050"/>
      <c r="AD19050"/>
      <c r="AE19050"/>
    </row>
    <row r="19051" spans="28:31" ht="13" x14ac:dyDescent="0.3">
      <c r="AB19051"/>
      <c r="AC19051"/>
      <c r="AD19051"/>
      <c r="AE19051"/>
    </row>
    <row r="19052" spans="28:31" ht="13" x14ac:dyDescent="0.3">
      <c r="AB19052"/>
      <c r="AC19052"/>
      <c r="AD19052"/>
      <c r="AE19052"/>
    </row>
    <row r="19053" spans="28:31" ht="13" x14ac:dyDescent="0.3">
      <c r="AB19053"/>
      <c r="AC19053"/>
      <c r="AD19053"/>
      <c r="AE19053"/>
    </row>
    <row r="19054" spans="28:31" ht="13" x14ac:dyDescent="0.3">
      <c r="AB19054"/>
      <c r="AC19054"/>
      <c r="AD19054"/>
      <c r="AE19054"/>
    </row>
    <row r="19055" spans="28:31" ht="13" x14ac:dyDescent="0.3">
      <c r="AB19055"/>
      <c r="AC19055"/>
      <c r="AD19055"/>
      <c r="AE19055"/>
    </row>
    <row r="19056" spans="28:31" ht="13" x14ac:dyDescent="0.3">
      <c r="AB19056"/>
      <c r="AC19056"/>
      <c r="AD19056"/>
      <c r="AE19056"/>
    </row>
    <row r="19057" spans="28:31" ht="13" x14ac:dyDescent="0.3">
      <c r="AB19057"/>
      <c r="AC19057"/>
      <c r="AD19057"/>
      <c r="AE19057"/>
    </row>
    <row r="19058" spans="28:31" ht="13" x14ac:dyDescent="0.3">
      <c r="AB19058"/>
      <c r="AC19058"/>
      <c r="AD19058"/>
      <c r="AE19058"/>
    </row>
    <row r="19059" spans="28:31" ht="13" x14ac:dyDescent="0.3">
      <c r="AB19059"/>
      <c r="AC19059"/>
      <c r="AD19059"/>
      <c r="AE19059"/>
    </row>
    <row r="19060" spans="28:31" ht="13" x14ac:dyDescent="0.3">
      <c r="AB19060"/>
      <c r="AC19060"/>
      <c r="AD19060"/>
      <c r="AE19060"/>
    </row>
    <row r="19061" spans="28:31" ht="13" x14ac:dyDescent="0.3">
      <c r="AB19061"/>
      <c r="AC19061"/>
      <c r="AD19061"/>
      <c r="AE19061"/>
    </row>
    <row r="19062" spans="28:31" ht="13" x14ac:dyDescent="0.3">
      <c r="AB19062"/>
      <c r="AC19062"/>
      <c r="AD19062"/>
      <c r="AE19062"/>
    </row>
    <row r="19063" spans="28:31" ht="13" x14ac:dyDescent="0.3">
      <c r="AB19063"/>
      <c r="AC19063"/>
      <c r="AD19063"/>
      <c r="AE19063"/>
    </row>
    <row r="19064" spans="28:31" ht="13" x14ac:dyDescent="0.3">
      <c r="AB19064"/>
      <c r="AC19064"/>
      <c r="AD19064"/>
      <c r="AE19064"/>
    </row>
    <row r="19065" spans="28:31" ht="13" x14ac:dyDescent="0.3">
      <c r="AB19065"/>
      <c r="AC19065"/>
      <c r="AD19065"/>
      <c r="AE19065"/>
    </row>
    <row r="19066" spans="28:31" ht="13" x14ac:dyDescent="0.3">
      <c r="AB19066"/>
      <c r="AC19066"/>
      <c r="AD19066"/>
      <c r="AE19066"/>
    </row>
    <row r="19067" spans="28:31" ht="13" x14ac:dyDescent="0.3">
      <c r="AB19067"/>
      <c r="AC19067"/>
      <c r="AD19067"/>
      <c r="AE19067"/>
    </row>
    <row r="19068" spans="28:31" ht="13" x14ac:dyDescent="0.3">
      <c r="AB19068"/>
      <c r="AC19068"/>
      <c r="AD19068"/>
      <c r="AE19068"/>
    </row>
    <row r="19069" spans="28:31" ht="13" x14ac:dyDescent="0.3">
      <c r="AB19069"/>
      <c r="AC19069"/>
      <c r="AD19069"/>
      <c r="AE19069"/>
    </row>
    <row r="19070" spans="28:31" ht="13" x14ac:dyDescent="0.3">
      <c r="AB19070"/>
      <c r="AC19070"/>
      <c r="AD19070"/>
      <c r="AE19070"/>
    </row>
    <row r="19071" spans="28:31" ht="13" x14ac:dyDescent="0.3">
      <c r="AB19071"/>
      <c r="AC19071"/>
      <c r="AD19071"/>
      <c r="AE19071"/>
    </row>
    <row r="19072" spans="28:31" ht="13" x14ac:dyDescent="0.3">
      <c r="AB19072"/>
      <c r="AC19072"/>
      <c r="AD19072"/>
      <c r="AE19072"/>
    </row>
    <row r="19073" spans="28:31" ht="13" x14ac:dyDescent="0.3">
      <c r="AB19073"/>
      <c r="AC19073"/>
      <c r="AD19073"/>
      <c r="AE19073"/>
    </row>
    <row r="19074" spans="28:31" ht="13" x14ac:dyDescent="0.3">
      <c r="AB19074"/>
      <c r="AC19074"/>
      <c r="AD19074"/>
      <c r="AE19074"/>
    </row>
    <row r="19075" spans="28:31" ht="13" x14ac:dyDescent="0.3">
      <c r="AB19075"/>
      <c r="AC19075"/>
      <c r="AD19075"/>
      <c r="AE19075"/>
    </row>
    <row r="19076" spans="28:31" ht="13" x14ac:dyDescent="0.3">
      <c r="AB19076"/>
      <c r="AC19076"/>
      <c r="AD19076"/>
      <c r="AE19076"/>
    </row>
    <row r="19077" spans="28:31" ht="13" x14ac:dyDescent="0.3">
      <c r="AB19077"/>
      <c r="AC19077"/>
      <c r="AD19077"/>
      <c r="AE19077"/>
    </row>
    <row r="19078" spans="28:31" ht="13" x14ac:dyDescent="0.3">
      <c r="AB19078"/>
      <c r="AC19078"/>
      <c r="AD19078"/>
      <c r="AE19078"/>
    </row>
    <row r="19079" spans="28:31" ht="13" x14ac:dyDescent="0.3">
      <c r="AB19079"/>
      <c r="AC19079"/>
      <c r="AD19079"/>
      <c r="AE19079"/>
    </row>
    <row r="19080" spans="28:31" ht="13" x14ac:dyDescent="0.3">
      <c r="AB19080"/>
      <c r="AC19080"/>
      <c r="AD19080"/>
      <c r="AE19080"/>
    </row>
    <row r="19081" spans="28:31" ht="13" x14ac:dyDescent="0.3">
      <c r="AB19081"/>
      <c r="AC19081"/>
      <c r="AD19081"/>
      <c r="AE19081"/>
    </row>
    <row r="19082" spans="28:31" ht="13" x14ac:dyDescent="0.3">
      <c r="AB19082"/>
      <c r="AC19082"/>
      <c r="AD19082"/>
      <c r="AE19082"/>
    </row>
    <row r="19083" spans="28:31" ht="13" x14ac:dyDescent="0.3">
      <c r="AB19083"/>
      <c r="AC19083"/>
      <c r="AD19083"/>
      <c r="AE19083"/>
    </row>
    <row r="19084" spans="28:31" ht="13" x14ac:dyDescent="0.3">
      <c r="AB19084"/>
      <c r="AC19084"/>
      <c r="AD19084"/>
      <c r="AE19084"/>
    </row>
    <row r="19085" spans="28:31" ht="13" x14ac:dyDescent="0.3">
      <c r="AB19085"/>
      <c r="AC19085"/>
      <c r="AD19085"/>
      <c r="AE19085"/>
    </row>
    <row r="19086" spans="28:31" ht="13" x14ac:dyDescent="0.3">
      <c r="AB19086"/>
      <c r="AC19086"/>
      <c r="AD19086"/>
      <c r="AE19086"/>
    </row>
    <row r="19087" spans="28:31" ht="13" x14ac:dyDescent="0.3">
      <c r="AB19087"/>
      <c r="AC19087"/>
      <c r="AD19087"/>
      <c r="AE19087"/>
    </row>
    <row r="19088" spans="28:31" ht="13" x14ac:dyDescent="0.3">
      <c r="AB19088"/>
      <c r="AC19088"/>
      <c r="AD19088"/>
      <c r="AE19088"/>
    </row>
    <row r="19089" spans="28:31" ht="13" x14ac:dyDescent="0.3">
      <c r="AB19089"/>
      <c r="AC19089"/>
      <c r="AD19089"/>
      <c r="AE19089"/>
    </row>
    <row r="19090" spans="28:31" ht="13" x14ac:dyDescent="0.3">
      <c r="AB19090"/>
      <c r="AC19090"/>
      <c r="AD19090"/>
      <c r="AE19090"/>
    </row>
    <row r="19091" spans="28:31" ht="13" x14ac:dyDescent="0.3">
      <c r="AB19091"/>
      <c r="AC19091"/>
      <c r="AD19091"/>
      <c r="AE19091"/>
    </row>
    <row r="19092" spans="28:31" ht="13" x14ac:dyDescent="0.3">
      <c r="AB19092"/>
      <c r="AC19092"/>
      <c r="AD19092"/>
      <c r="AE19092"/>
    </row>
    <row r="19093" spans="28:31" ht="13" x14ac:dyDescent="0.3">
      <c r="AB19093"/>
      <c r="AC19093"/>
      <c r="AD19093"/>
      <c r="AE19093"/>
    </row>
    <row r="19094" spans="28:31" ht="13" x14ac:dyDescent="0.3">
      <c r="AB19094"/>
      <c r="AC19094"/>
      <c r="AD19094"/>
      <c r="AE19094"/>
    </row>
    <row r="19095" spans="28:31" ht="13" x14ac:dyDescent="0.3">
      <c r="AB19095"/>
      <c r="AC19095"/>
      <c r="AD19095"/>
      <c r="AE19095"/>
    </row>
    <row r="19096" spans="28:31" ht="13" x14ac:dyDescent="0.3">
      <c r="AB19096"/>
      <c r="AC19096"/>
      <c r="AD19096"/>
      <c r="AE19096"/>
    </row>
    <row r="19097" spans="28:31" ht="13" x14ac:dyDescent="0.3">
      <c r="AB19097"/>
      <c r="AC19097"/>
      <c r="AD19097"/>
      <c r="AE19097"/>
    </row>
    <row r="19098" spans="28:31" ht="13" x14ac:dyDescent="0.3">
      <c r="AB19098"/>
      <c r="AC19098"/>
      <c r="AD19098"/>
      <c r="AE19098"/>
    </row>
    <row r="19099" spans="28:31" ht="13" x14ac:dyDescent="0.3">
      <c r="AB19099"/>
      <c r="AC19099"/>
      <c r="AD19099"/>
      <c r="AE19099"/>
    </row>
    <row r="19100" spans="28:31" ht="13" x14ac:dyDescent="0.3">
      <c r="AB19100"/>
      <c r="AC19100"/>
      <c r="AD19100"/>
      <c r="AE19100"/>
    </row>
    <row r="19101" spans="28:31" ht="13" x14ac:dyDescent="0.3">
      <c r="AB19101"/>
      <c r="AC19101"/>
      <c r="AD19101"/>
      <c r="AE19101"/>
    </row>
    <row r="19102" spans="28:31" ht="13" x14ac:dyDescent="0.3">
      <c r="AB19102"/>
      <c r="AC19102"/>
      <c r="AD19102"/>
      <c r="AE19102"/>
    </row>
    <row r="19103" spans="28:31" ht="13" x14ac:dyDescent="0.3">
      <c r="AB19103"/>
      <c r="AC19103"/>
      <c r="AD19103"/>
      <c r="AE19103"/>
    </row>
    <row r="19104" spans="28:31" ht="13" x14ac:dyDescent="0.3">
      <c r="AB19104"/>
      <c r="AC19104"/>
      <c r="AD19104"/>
      <c r="AE19104"/>
    </row>
    <row r="19105" spans="28:31" ht="13" x14ac:dyDescent="0.3">
      <c r="AB19105"/>
      <c r="AC19105"/>
      <c r="AD19105"/>
      <c r="AE19105"/>
    </row>
    <row r="19106" spans="28:31" ht="13" x14ac:dyDescent="0.3">
      <c r="AB19106"/>
      <c r="AC19106"/>
      <c r="AD19106"/>
      <c r="AE19106"/>
    </row>
    <row r="19107" spans="28:31" ht="13" x14ac:dyDescent="0.3">
      <c r="AB19107"/>
      <c r="AC19107"/>
      <c r="AD19107"/>
      <c r="AE19107"/>
    </row>
    <row r="19108" spans="28:31" ht="13" x14ac:dyDescent="0.3">
      <c r="AB19108"/>
      <c r="AC19108"/>
      <c r="AD19108"/>
      <c r="AE19108"/>
    </row>
    <row r="19109" spans="28:31" ht="13" x14ac:dyDescent="0.3">
      <c r="AB19109"/>
      <c r="AC19109"/>
      <c r="AD19109"/>
      <c r="AE19109"/>
    </row>
    <row r="19110" spans="28:31" ht="13" x14ac:dyDescent="0.3">
      <c r="AB19110"/>
      <c r="AC19110"/>
      <c r="AD19110"/>
      <c r="AE19110"/>
    </row>
    <row r="19111" spans="28:31" ht="13" x14ac:dyDescent="0.3">
      <c r="AB19111"/>
      <c r="AC19111"/>
      <c r="AD19111"/>
      <c r="AE19111"/>
    </row>
    <row r="19112" spans="28:31" ht="13" x14ac:dyDescent="0.3">
      <c r="AB19112"/>
      <c r="AC19112"/>
      <c r="AD19112"/>
      <c r="AE19112"/>
    </row>
    <row r="19113" spans="28:31" ht="13" x14ac:dyDescent="0.3">
      <c r="AB19113"/>
      <c r="AC19113"/>
      <c r="AD19113"/>
      <c r="AE19113"/>
    </row>
    <row r="19114" spans="28:31" ht="13" x14ac:dyDescent="0.3">
      <c r="AB19114"/>
      <c r="AC19114"/>
      <c r="AD19114"/>
      <c r="AE19114"/>
    </row>
    <row r="19115" spans="28:31" ht="13" x14ac:dyDescent="0.3">
      <c r="AB19115"/>
      <c r="AC19115"/>
      <c r="AD19115"/>
      <c r="AE19115"/>
    </row>
    <row r="19116" spans="28:31" ht="13" x14ac:dyDescent="0.3">
      <c r="AB19116"/>
      <c r="AC19116"/>
      <c r="AD19116"/>
      <c r="AE19116"/>
    </row>
    <row r="19117" spans="28:31" ht="13" x14ac:dyDescent="0.3">
      <c r="AB19117"/>
      <c r="AC19117"/>
      <c r="AD19117"/>
      <c r="AE19117"/>
    </row>
    <row r="19118" spans="28:31" ht="13" x14ac:dyDescent="0.3">
      <c r="AB19118"/>
      <c r="AC19118"/>
      <c r="AD19118"/>
      <c r="AE19118"/>
    </row>
    <row r="19119" spans="28:31" ht="13" x14ac:dyDescent="0.3">
      <c r="AB19119"/>
      <c r="AC19119"/>
      <c r="AD19119"/>
      <c r="AE19119"/>
    </row>
    <row r="19120" spans="28:31" ht="13" x14ac:dyDescent="0.3">
      <c r="AB19120"/>
      <c r="AC19120"/>
      <c r="AD19120"/>
      <c r="AE19120"/>
    </row>
    <row r="19121" spans="28:31" ht="13" x14ac:dyDescent="0.3">
      <c r="AB19121"/>
      <c r="AC19121"/>
      <c r="AD19121"/>
      <c r="AE19121"/>
    </row>
    <row r="19122" spans="28:31" ht="13" x14ac:dyDescent="0.3">
      <c r="AB19122"/>
      <c r="AC19122"/>
      <c r="AD19122"/>
      <c r="AE19122"/>
    </row>
    <row r="19123" spans="28:31" ht="13" x14ac:dyDescent="0.3">
      <c r="AB19123"/>
      <c r="AC19123"/>
      <c r="AD19123"/>
      <c r="AE19123"/>
    </row>
    <row r="19124" spans="28:31" ht="13" x14ac:dyDescent="0.3">
      <c r="AB19124"/>
      <c r="AC19124"/>
      <c r="AD19124"/>
      <c r="AE19124"/>
    </row>
    <row r="19125" spans="28:31" ht="13" x14ac:dyDescent="0.3">
      <c r="AB19125"/>
      <c r="AC19125"/>
      <c r="AD19125"/>
      <c r="AE19125"/>
    </row>
    <row r="19126" spans="28:31" ht="13" x14ac:dyDescent="0.3">
      <c r="AB19126"/>
      <c r="AC19126"/>
      <c r="AD19126"/>
      <c r="AE19126"/>
    </row>
    <row r="19127" spans="28:31" ht="13" x14ac:dyDescent="0.3">
      <c r="AB19127"/>
      <c r="AC19127"/>
      <c r="AD19127"/>
      <c r="AE19127"/>
    </row>
    <row r="19128" spans="28:31" ht="13" x14ac:dyDescent="0.3">
      <c r="AB19128"/>
      <c r="AC19128"/>
      <c r="AD19128"/>
      <c r="AE19128"/>
    </row>
    <row r="19129" spans="28:31" ht="13" x14ac:dyDescent="0.3">
      <c r="AB19129"/>
      <c r="AC19129"/>
      <c r="AD19129"/>
      <c r="AE19129"/>
    </row>
    <row r="19130" spans="28:31" ht="13" x14ac:dyDescent="0.3">
      <c r="AB19130"/>
      <c r="AC19130"/>
      <c r="AD19130"/>
      <c r="AE19130"/>
    </row>
    <row r="19131" spans="28:31" ht="13" x14ac:dyDescent="0.3">
      <c r="AB19131"/>
      <c r="AC19131"/>
      <c r="AD19131"/>
      <c r="AE19131"/>
    </row>
    <row r="19132" spans="28:31" ht="13" x14ac:dyDescent="0.3">
      <c r="AB19132"/>
      <c r="AC19132"/>
      <c r="AD19132"/>
      <c r="AE19132"/>
    </row>
    <row r="19133" spans="28:31" ht="13" x14ac:dyDescent="0.3">
      <c r="AB19133"/>
      <c r="AC19133"/>
      <c r="AD19133"/>
      <c r="AE19133"/>
    </row>
    <row r="19134" spans="28:31" ht="13" x14ac:dyDescent="0.3">
      <c r="AB19134"/>
      <c r="AC19134"/>
      <c r="AD19134"/>
      <c r="AE19134"/>
    </row>
    <row r="19135" spans="28:31" ht="13" x14ac:dyDescent="0.3">
      <c r="AB19135"/>
      <c r="AC19135"/>
      <c r="AD19135"/>
      <c r="AE19135"/>
    </row>
    <row r="19136" spans="28:31" ht="13" x14ac:dyDescent="0.3">
      <c r="AB19136"/>
      <c r="AC19136"/>
      <c r="AD19136"/>
      <c r="AE19136"/>
    </row>
    <row r="19137" spans="28:31" ht="13" x14ac:dyDescent="0.3">
      <c r="AB19137"/>
      <c r="AC19137"/>
      <c r="AD19137"/>
      <c r="AE19137"/>
    </row>
    <row r="19138" spans="28:31" ht="13" x14ac:dyDescent="0.3">
      <c r="AB19138"/>
      <c r="AC19138"/>
      <c r="AD19138"/>
      <c r="AE19138"/>
    </row>
    <row r="19139" spans="28:31" ht="13" x14ac:dyDescent="0.3">
      <c r="AB19139"/>
      <c r="AC19139"/>
      <c r="AD19139"/>
      <c r="AE19139"/>
    </row>
    <row r="19140" spans="28:31" ht="13" x14ac:dyDescent="0.3">
      <c r="AB19140"/>
      <c r="AC19140"/>
      <c r="AD19140"/>
      <c r="AE19140"/>
    </row>
    <row r="19141" spans="28:31" ht="13" x14ac:dyDescent="0.3">
      <c r="AB19141"/>
      <c r="AC19141"/>
      <c r="AD19141"/>
      <c r="AE19141"/>
    </row>
    <row r="19142" spans="28:31" ht="13" x14ac:dyDescent="0.3">
      <c r="AB19142"/>
      <c r="AC19142"/>
      <c r="AD19142"/>
      <c r="AE19142"/>
    </row>
    <row r="19143" spans="28:31" ht="13" x14ac:dyDescent="0.3">
      <c r="AB19143"/>
      <c r="AC19143"/>
      <c r="AD19143"/>
      <c r="AE19143"/>
    </row>
    <row r="19144" spans="28:31" ht="13" x14ac:dyDescent="0.3">
      <c r="AB19144"/>
      <c r="AC19144"/>
      <c r="AD19144"/>
      <c r="AE19144"/>
    </row>
    <row r="19145" spans="28:31" ht="13" x14ac:dyDescent="0.3">
      <c r="AB19145"/>
      <c r="AC19145"/>
      <c r="AD19145"/>
      <c r="AE19145"/>
    </row>
    <row r="19146" spans="28:31" ht="13" x14ac:dyDescent="0.3">
      <c r="AB19146"/>
      <c r="AC19146"/>
      <c r="AD19146"/>
      <c r="AE19146"/>
    </row>
    <row r="19147" spans="28:31" ht="13" x14ac:dyDescent="0.3">
      <c r="AB19147"/>
      <c r="AC19147"/>
      <c r="AD19147"/>
      <c r="AE19147"/>
    </row>
    <row r="19148" spans="28:31" ht="13" x14ac:dyDescent="0.3">
      <c r="AB19148"/>
      <c r="AC19148"/>
      <c r="AD19148"/>
      <c r="AE19148"/>
    </row>
    <row r="19149" spans="28:31" ht="13" x14ac:dyDescent="0.3">
      <c r="AB19149"/>
      <c r="AC19149"/>
      <c r="AD19149"/>
      <c r="AE19149"/>
    </row>
    <row r="19150" spans="28:31" ht="13" x14ac:dyDescent="0.3">
      <c r="AB19150"/>
      <c r="AC19150"/>
      <c r="AD19150"/>
      <c r="AE19150"/>
    </row>
    <row r="19151" spans="28:31" ht="13" x14ac:dyDescent="0.3">
      <c r="AB19151"/>
      <c r="AC19151"/>
      <c r="AD19151"/>
      <c r="AE19151"/>
    </row>
    <row r="19152" spans="28:31" ht="13" x14ac:dyDescent="0.3">
      <c r="AB19152"/>
      <c r="AC19152"/>
      <c r="AD19152"/>
      <c r="AE19152"/>
    </row>
    <row r="19153" spans="28:31" ht="13" x14ac:dyDescent="0.3">
      <c r="AB19153"/>
      <c r="AC19153"/>
      <c r="AD19153"/>
      <c r="AE19153"/>
    </row>
    <row r="19154" spans="28:31" ht="13" x14ac:dyDescent="0.3">
      <c r="AB19154"/>
      <c r="AC19154"/>
      <c r="AD19154"/>
      <c r="AE19154"/>
    </row>
    <row r="19155" spans="28:31" ht="13" x14ac:dyDescent="0.3">
      <c r="AB19155"/>
      <c r="AC19155"/>
      <c r="AD19155"/>
      <c r="AE19155"/>
    </row>
    <row r="19156" spans="28:31" ht="13" x14ac:dyDescent="0.3">
      <c r="AB19156"/>
      <c r="AC19156"/>
      <c r="AD19156"/>
      <c r="AE19156"/>
    </row>
    <row r="19157" spans="28:31" ht="13" x14ac:dyDescent="0.3">
      <c r="AB19157"/>
      <c r="AC19157"/>
      <c r="AD19157"/>
      <c r="AE19157"/>
    </row>
    <row r="19158" spans="28:31" ht="13" x14ac:dyDescent="0.3">
      <c r="AB19158"/>
      <c r="AC19158"/>
      <c r="AD19158"/>
      <c r="AE19158"/>
    </row>
    <row r="19159" spans="28:31" ht="13" x14ac:dyDescent="0.3">
      <c r="AB19159"/>
      <c r="AC19159"/>
      <c r="AD19159"/>
      <c r="AE19159"/>
    </row>
    <row r="19160" spans="28:31" ht="13" x14ac:dyDescent="0.3">
      <c r="AB19160"/>
      <c r="AC19160"/>
      <c r="AD19160"/>
      <c r="AE19160"/>
    </row>
    <row r="19161" spans="28:31" ht="13" x14ac:dyDescent="0.3">
      <c r="AB19161"/>
      <c r="AC19161"/>
      <c r="AD19161"/>
      <c r="AE19161"/>
    </row>
    <row r="19162" spans="28:31" ht="13" x14ac:dyDescent="0.3">
      <c r="AB19162"/>
      <c r="AC19162"/>
      <c r="AD19162"/>
      <c r="AE19162"/>
    </row>
    <row r="19163" spans="28:31" ht="13" x14ac:dyDescent="0.3">
      <c r="AB19163"/>
      <c r="AC19163"/>
      <c r="AD19163"/>
      <c r="AE19163"/>
    </row>
    <row r="19164" spans="28:31" ht="13" x14ac:dyDescent="0.3">
      <c r="AB19164"/>
      <c r="AC19164"/>
      <c r="AD19164"/>
      <c r="AE19164"/>
    </row>
    <row r="19165" spans="28:31" ht="13" x14ac:dyDescent="0.3">
      <c r="AB19165"/>
      <c r="AC19165"/>
      <c r="AD19165"/>
      <c r="AE19165"/>
    </row>
    <row r="19166" spans="28:31" ht="13" x14ac:dyDescent="0.3">
      <c r="AB19166"/>
      <c r="AC19166"/>
      <c r="AD19166"/>
      <c r="AE19166"/>
    </row>
    <row r="19167" spans="28:31" ht="13" x14ac:dyDescent="0.3">
      <c r="AB19167"/>
      <c r="AC19167"/>
      <c r="AD19167"/>
      <c r="AE19167"/>
    </row>
    <row r="19168" spans="28:31" ht="13" x14ac:dyDescent="0.3">
      <c r="AB19168"/>
      <c r="AC19168"/>
      <c r="AD19168"/>
      <c r="AE19168"/>
    </row>
    <row r="19169" spans="28:31" ht="13" x14ac:dyDescent="0.3">
      <c r="AB19169"/>
      <c r="AC19169"/>
      <c r="AD19169"/>
      <c r="AE19169"/>
    </row>
    <row r="19170" spans="28:31" ht="13" x14ac:dyDescent="0.3">
      <c r="AB19170"/>
      <c r="AC19170"/>
      <c r="AD19170"/>
      <c r="AE19170"/>
    </row>
    <row r="19171" spans="28:31" ht="13" x14ac:dyDescent="0.3">
      <c r="AB19171"/>
      <c r="AC19171"/>
      <c r="AD19171"/>
      <c r="AE19171"/>
    </row>
    <row r="19172" spans="28:31" ht="13" x14ac:dyDescent="0.3">
      <c r="AB19172"/>
      <c r="AC19172"/>
      <c r="AD19172"/>
      <c r="AE19172"/>
    </row>
    <row r="19173" spans="28:31" ht="13" x14ac:dyDescent="0.3">
      <c r="AB19173"/>
      <c r="AC19173"/>
      <c r="AD19173"/>
      <c r="AE19173"/>
    </row>
    <row r="19174" spans="28:31" ht="13" x14ac:dyDescent="0.3">
      <c r="AB19174"/>
      <c r="AC19174"/>
      <c r="AD19174"/>
      <c r="AE19174"/>
    </row>
    <row r="19175" spans="28:31" ht="13" x14ac:dyDescent="0.3">
      <c r="AB19175"/>
      <c r="AC19175"/>
      <c r="AD19175"/>
      <c r="AE19175"/>
    </row>
    <row r="19176" spans="28:31" ht="13" x14ac:dyDescent="0.3">
      <c r="AB19176"/>
      <c r="AC19176"/>
      <c r="AD19176"/>
      <c r="AE19176"/>
    </row>
    <row r="19177" spans="28:31" ht="13" x14ac:dyDescent="0.3">
      <c r="AB19177"/>
      <c r="AC19177"/>
      <c r="AD19177"/>
      <c r="AE19177"/>
    </row>
    <row r="19178" spans="28:31" ht="13" x14ac:dyDescent="0.3">
      <c r="AB19178"/>
      <c r="AC19178"/>
      <c r="AD19178"/>
      <c r="AE19178"/>
    </row>
    <row r="19179" spans="28:31" ht="13" x14ac:dyDescent="0.3">
      <c r="AB19179"/>
      <c r="AC19179"/>
      <c r="AD19179"/>
      <c r="AE19179"/>
    </row>
    <row r="19180" spans="28:31" ht="13" x14ac:dyDescent="0.3">
      <c r="AB19180"/>
      <c r="AC19180"/>
      <c r="AD19180"/>
      <c r="AE19180"/>
    </row>
    <row r="19181" spans="28:31" ht="13" x14ac:dyDescent="0.3">
      <c r="AB19181"/>
      <c r="AC19181"/>
      <c r="AD19181"/>
      <c r="AE19181"/>
    </row>
    <row r="19182" spans="28:31" ht="13" x14ac:dyDescent="0.3">
      <c r="AB19182"/>
      <c r="AC19182"/>
      <c r="AD19182"/>
      <c r="AE19182"/>
    </row>
    <row r="19183" spans="28:31" ht="13" x14ac:dyDescent="0.3">
      <c r="AB19183"/>
      <c r="AC19183"/>
      <c r="AD19183"/>
      <c r="AE19183"/>
    </row>
    <row r="19184" spans="28:31" ht="13" x14ac:dyDescent="0.3">
      <c r="AB19184"/>
      <c r="AC19184"/>
      <c r="AD19184"/>
      <c r="AE19184"/>
    </row>
    <row r="19185" spans="28:31" ht="13" x14ac:dyDescent="0.3">
      <c r="AB19185"/>
      <c r="AC19185"/>
      <c r="AD19185"/>
      <c r="AE19185"/>
    </row>
    <row r="19186" spans="28:31" ht="13" x14ac:dyDescent="0.3">
      <c r="AB19186"/>
      <c r="AC19186"/>
      <c r="AD19186"/>
      <c r="AE19186"/>
    </row>
    <row r="19187" spans="28:31" ht="13" x14ac:dyDescent="0.3">
      <c r="AB19187"/>
      <c r="AC19187"/>
      <c r="AD19187"/>
      <c r="AE19187"/>
    </row>
    <row r="19188" spans="28:31" ht="13" x14ac:dyDescent="0.3">
      <c r="AB19188"/>
      <c r="AC19188"/>
      <c r="AD19188"/>
      <c r="AE19188"/>
    </row>
    <row r="19189" spans="28:31" ht="13" x14ac:dyDescent="0.3">
      <c r="AB19189"/>
      <c r="AC19189"/>
      <c r="AD19189"/>
      <c r="AE19189"/>
    </row>
    <row r="19190" spans="28:31" ht="13" x14ac:dyDescent="0.3">
      <c r="AB19190"/>
      <c r="AC19190"/>
      <c r="AD19190"/>
      <c r="AE19190"/>
    </row>
    <row r="19191" spans="28:31" ht="13" x14ac:dyDescent="0.3">
      <c r="AB19191"/>
      <c r="AC19191"/>
      <c r="AD19191"/>
      <c r="AE19191"/>
    </row>
    <row r="19192" spans="28:31" ht="13" x14ac:dyDescent="0.3">
      <c r="AB19192"/>
      <c r="AC19192"/>
      <c r="AD19192"/>
      <c r="AE19192"/>
    </row>
    <row r="19193" spans="28:31" ht="13" x14ac:dyDescent="0.3">
      <c r="AB19193"/>
      <c r="AC19193"/>
      <c r="AD19193"/>
      <c r="AE19193"/>
    </row>
    <row r="19194" spans="28:31" ht="13" x14ac:dyDescent="0.3">
      <c r="AB19194"/>
      <c r="AC19194"/>
      <c r="AD19194"/>
      <c r="AE19194"/>
    </row>
    <row r="19195" spans="28:31" ht="13" x14ac:dyDescent="0.3">
      <c r="AB19195"/>
      <c r="AC19195"/>
      <c r="AD19195"/>
      <c r="AE19195"/>
    </row>
    <row r="19196" spans="28:31" ht="13" x14ac:dyDescent="0.3">
      <c r="AB19196"/>
      <c r="AC19196"/>
      <c r="AD19196"/>
      <c r="AE19196"/>
    </row>
    <row r="19197" spans="28:31" ht="13" x14ac:dyDescent="0.3">
      <c r="AB19197"/>
      <c r="AC19197"/>
      <c r="AD19197"/>
      <c r="AE19197"/>
    </row>
    <row r="19198" spans="28:31" ht="13" x14ac:dyDescent="0.3">
      <c r="AB19198"/>
      <c r="AC19198"/>
      <c r="AD19198"/>
      <c r="AE19198"/>
    </row>
    <row r="19199" spans="28:31" ht="13" x14ac:dyDescent="0.3">
      <c r="AB19199"/>
      <c r="AC19199"/>
      <c r="AD19199"/>
      <c r="AE19199"/>
    </row>
    <row r="19200" spans="28:31" ht="13" x14ac:dyDescent="0.3">
      <c r="AB19200"/>
      <c r="AC19200"/>
      <c r="AD19200"/>
      <c r="AE19200"/>
    </row>
    <row r="19201" spans="28:31" ht="13" x14ac:dyDescent="0.3">
      <c r="AB19201"/>
      <c r="AC19201"/>
      <c r="AD19201"/>
      <c r="AE19201"/>
    </row>
    <row r="19202" spans="28:31" ht="13" x14ac:dyDescent="0.3">
      <c r="AB19202"/>
      <c r="AC19202"/>
      <c r="AD19202"/>
      <c r="AE19202"/>
    </row>
    <row r="19203" spans="28:31" ht="13" x14ac:dyDescent="0.3">
      <c r="AB19203"/>
      <c r="AC19203"/>
      <c r="AD19203"/>
      <c r="AE19203"/>
    </row>
    <row r="19204" spans="28:31" ht="13" x14ac:dyDescent="0.3">
      <c r="AB19204"/>
      <c r="AC19204"/>
      <c r="AD19204"/>
      <c r="AE19204"/>
    </row>
    <row r="19205" spans="28:31" ht="13" x14ac:dyDescent="0.3">
      <c r="AB19205"/>
      <c r="AC19205"/>
      <c r="AD19205"/>
      <c r="AE19205"/>
    </row>
    <row r="19206" spans="28:31" ht="13" x14ac:dyDescent="0.3">
      <c r="AB19206"/>
      <c r="AC19206"/>
      <c r="AD19206"/>
      <c r="AE19206"/>
    </row>
    <row r="19207" spans="28:31" ht="13" x14ac:dyDescent="0.3">
      <c r="AB19207"/>
      <c r="AC19207"/>
      <c r="AD19207"/>
      <c r="AE19207"/>
    </row>
    <row r="19208" spans="28:31" ht="13" x14ac:dyDescent="0.3">
      <c r="AB19208"/>
      <c r="AC19208"/>
      <c r="AD19208"/>
      <c r="AE19208"/>
    </row>
    <row r="19209" spans="28:31" ht="13" x14ac:dyDescent="0.3">
      <c r="AB19209"/>
      <c r="AC19209"/>
      <c r="AD19209"/>
      <c r="AE19209"/>
    </row>
    <row r="19210" spans="28:31" ht="13" x14ac:dyDescent="0.3">
      <c r="AB19210"/>
      <c r="AC19210"/>
      <c r="AD19210"/>
      <c r="AE19210"/>
    </row>
    <row r="19211" spans="28:31" ht="13" x14ac:dyDescent="0.3">
      <c r="AB19211"/>
      <c r="AC19211"/>
      <c r="AD19211"/>
      <c r="AE19211"/>
    </row>
    <row r="19212" spans="28:31" ht="13" x14ac:dyDescent="0.3">
      <c r="AB19212"/>
      <c r="AC19212"/>
      <c r="AD19212"/>
      <c r="AE19212"/>
    </row>
    <row r="19213" spans="28:31" ht="13" x14ac:dyDescent="0.3">
      <c r="AB19213"/>
      <c r="AC19213"/>
      <c r="AD19213"/>
      <c r="AE19213"/>
    </row>
    <row r="19214" spans="28:31" ht="13" x14ac:dyDescent="0.3">
      <c r="AB19214"/>
      <c r="AC19214"/>
      <c r="AD19214"/>
      <c r="AE19214"/>
    </row>
    <row r="19215" spans="28:31" ht="13" x14ac:dyDescent="0.3">
      <c r="AB19215"/>
      <c r="AC19215"/>
      <c r="AD19215"/>
      <c r="AE19215"/>
    </row>
    <row r="19216" spans="28:31" ht="13" x14ac:dyDescent="0.3">
      <c r="AB19216"/>
      <c r="AC19216"/>
      <c r="AD19216"/>
      <c r="AE19216"/>
    </row>
    <row r="19217" spans="28:31" ht="13" x14ac:dyDescent="0.3">
      <c r="AB19217"/>
      <c r="AC19217"/>
      <c r="AD19217"/>
      <c r="AE19217"/>
    </row>
    <row r="19218" spans="28:31" ht="13" x14ac:dyDescent="0.3">
      <c r="AB19218"/>
      <c r="AC19218"/>
      <c r="AD19218"/>
      <c r="AE19218"/>
    </row>
    <row r="19219" spans="28:31" ht="13" x14ac:dyDescent="0.3">
      <c r="AB19219"/>
      <c r="AC19219"/>
      <c r="AD19219"/>
      <c r="AE19219"/>
    </row>
    <row r="19220" spans="28:31" ht="13" x14ac:dyDescent="0.3">
      <c r="AB19220"/>
      <c r="AC19220"/>
      <c r="AD19220"/>
      <c r="AE19220"/>
    </row>
    <row r="19221" spans="28:31" ht="13" x14ac:dyDescent="0.3">
      <c r="AB19221"/>
      <c r="AC19221"/>
      <c r="AD19221"/>
      <c r="AE19221"/>
    </row>
    <row r="19222" spans="28:31" ht="13" x14ac:dyDescent="0.3">
      <c r="AB19222"/>
      <c r="AC19222"/>
      <c r="AD19222"/>
      <c r="AE19222"/>
    </row>
    <row r="19223" spans="28:31" ht="13" x14ac:dyDescent="0.3">
      <c r="AB19223"/>
      <c r="AC19223"/>
      <c r="AD19223"/>
      <c r="AE19223"/>
    </row>
    <row r="19224" spans="28:31" ht="13" x14ac:dyDescent="0.3">
      <c r="AB19224"/>
      <c r="AC19224"/>
      <c r="AD19224"/>
      <c r="AE19224"/>
    </row>
    <row r="19225" spans="28:31" ht="13" x14ac:dyDescent="0.3">
      <c r="AB19225"/>
      <c r="AC19225"/>
      <c r="AD19225"/>
      <c r="AE19225"/>
    </row>
    <row r="19226" spans="28:31" ht="13" x14ac:dyDescent="0.3">
      <c r="AB19226"/>
      <c r="AC19226"/>
      <c r="AD19226"/>
      <c r="AE19226"/>
    </row>
    <row r="19227" spans="28:31" ht="13" x14ac:dyDescent="0.3">
      <c r="AB19227"/>
      <c r="AC19227"/>
      <c r="AD19227"/>
      <c r="AE19227"/>
    </row>
    <row r="19228" spans="28:31" ht="13" x14ac:dyDescent="0.3">
      <c r="AB19228"/>
      <c r="AC19228"/>
      <c r="AD19228"/>
      <c r="AE19228"/>
    </row>
    <row r="19229" spans="28:31" ht="13" x14ac:dyDescent="0.3">
      <c r="AB19229"/>
      <c r="AC19229"/>
      <c r="AD19229"/>
      <c r="AE19229"/>
    </row>
    <row r="19230" spans="28:31" ht="13" x14ac:dyDescent="0.3">
      <c r="AB19230"/>
      <c r="AC19230"/>
      <c r="AD19230"/>
      <c r="AE19230"/>
    </row>
    <row r="19231" spans="28:31" ht="13" x14ac:dyDescent="0.3">
      <c r="AB19231"/>
      <c r="AC19231"/>
      <c r="AD19231"/>
      <c r="AE19231"/>
    </row>
    <row r="19232" spans="28:31" ht="13" x14ac:dyDescent="0.3">
      <c r="AB19232"/>
      <c r="AC19232"/>
      <c r="AD19232"/>
      <c r="AE19232"/>
    </row>
    <row r="19233" spans="28:31" ht="13" x14ac:dyDescent="0.3">
      <c r="AB19233"/>
      <c r="AC19233"/>
      <c r="AD19233"/>
      <c r="AE19233"/>
    </row>
    <row r="19234" spans="28:31" ht="13" x14ac:dyDescent="0.3">
      <c r="AB19234"/>
      <c r="AC19234"/>
      <c r="AD19234"/>
      <c r="AE19234"/>
    </row>
    <row r="19235" spans="28:31" ht="13" x14ac:dyDescent="0.3">
      <c r="AB19235"/>
      <c r="AC19235"/>
      <c r="AD19235"/>
      <c r="AE19235"/>
    </row>
    <row r="19236" spans="28:31" ht="13" x14ac:dyDescent="0.3">
      <c r="AB19236"/>
      <c r="AC19236"/>
      <c r="AD19236"/>
      <c r="AE19236"/>
    </row>
    <row r="19237" spans="28:31" ht="13" x14ac:dyDescent="0.3">
      <c r="AB19237"/>
      <c r="AC19237"/>
      <c r="AD19237"/>
      <c r="AE19237"/>
    </row>
    <row r="19238" spans="28:31" ht="13" x14ac:dyDescent="0.3">
      <c r="AB19238"/>
      <c r="AC19238"/>
      <c r="AD19238"/>
      <c r="AE19238"/>
    </row>
    <row r="19239" spans="28:31" ht="13" x14ac:dyDescent="0.3">
      <c r="AB19239"/>
      <c r="AC19239"/>
      <c r="AD19239"/>
      <c r="AE19239"/>
    </row>
    <row r="19240" spans="28:31" ht="13" x14ac:dyDescent="0.3">
      <c r="AB19240"/>
      <c r="AC19240"/>
      <c r="AD19240"/>
      <c r="AE19240"/>
    </row>
    <row r="19241" spans="28:31" ht="13" x14ac:dyDescent="0.3">
      <c r="AB19241"/>
      <c r="AC19241"/>
      <c r="AD19241"/>
      <c r="AE19241"/>
    </row>
    <row r="19242" spans="28:31" ht="13" x14ac:dyDescent="0.3">
      <c r="AB19242"/>
      <c r="AC19242"/>
      <c r="AD19242"/>
      <c r="AE19242"/>
    </row>
    <row r="19243" spans="28:31" ht="13" x14ac:dyDescent="0.3">
      <c r="AB19243"/>
      <c r="AC19243"/>
      <c r="AD19243"/>
      <c r="AE19243"/>
    </row>
    <row r="19244" spans="28:31" ht="13" x14ac:dyDescent="0.3">
      <c r="AB19244"/>
      <c r="AC19244"/>
      <c r="AD19244"/>
      <c r="AE19244"/>
    </row>
    <row r="19245" spans="28:31" ht="13" x14ac:dyDescent="0.3">
      <c r="AB19245"/>
      <c r="AC19245"/>
      <c r="AD19245"/>
      <c r="AE19245"/>
    </row>
    <row r="19246" spans="28:31" ht="13" x14ac:dyDescent="0.3">
      <c r="AB19246"/>
      <c r="AC19246"/>
      <c r="AD19246"/>
      <c r="AE19246"/>
    </row>
    <row r="19247" spans="28:31" ht="13" x14ac:dyDescent="0.3">
      <c r="AB19247"/>
      <c r="AC19247"/>
      <c r="AD19247"/>
      <c r="AE19247"/>
    </row>
    <row r="19248" spans="28:31" ht="13" x14ac:dyDescent="0.3">
      <c r="AB19248"/>
      <c r="AC19248"/>
      <c r="AD19248"/>
      <c r="AE19248"/>
    </row>
    <row r="19249" spans="28:31" ht="13" x14ac:dyDescent="0.3">
      <c r="AB19249"/>
      <c r="AC19249"/>
      <c r="AD19249"/>
      <c r="AE19249"/>
    </row>
    <row r="19250" spans="28:31" ht="13" x14ac:dyDescent="0.3">
      <c r="AB19250"/>
      <c r="AC19250"/>
      <c r="AD19250"/>
      <c r="AE19250"/>
    </row>
    <row r="19251" spans="28:31" ht="13" x14ac:dyDescent="0.3">
      <c r="AB19251"/>
      <c r="AC19251"/>
      <c r="AD19251"/>
      <c r="AE19251"/>
    </row>
    <row r="19252" spans="28:31" ht="13" x14ac:dyDescent="0.3">
      <c r="AB19252"/>
      <c r="AC19252"/>
      <c r="AD19252"/>
      <c r="AE19252"/>
    </row>
    <row r="19253" spans="28:31" ht="13" x14ac:dyDescent="0.3">
      <c r="AB19253"/>
      <c r="AC19253"/>
      <c r="AD19253"/>
      <c r="AE19253"/>
    </row>
    <row r="19254" spans="28:31" ht="13" x14ac:dyDescent="0.3">
      <c r="AB19254"/>
      <c r="AC19254"/>
      <c r="AD19254"/>
      <c r="AE19254"/>
    </row>
    <row r="19255" spans="28:31" ht="13" x14ac:dyDescent="0.3">
      <c r="AB19255"/>
      <c r="AC19255"/>
      <c r="AD19255"/>
      <c r="AE19255"/>
    </row>
    <row r="19256" spans="28:31" ht="13" x14ac:dyDescent="0.3">
      <c r="AB19256"/>
      <c r="AC19256"/>
      <c r="AD19256"/>
      <c r="AE19256"/>
    </row>
    <row r="19257" spans="28:31" ht="13" x14ac:dyDescent="0.3">
      <c r="AB19257"/>
      <c r="AC19257"/>
      <c r="AD19257"/>
      <c r="AE19257"/>
    </row>
    <row r="19258" spans="28:31" ht="13" x14ac:dyDescent="0.3">
      <c r="AB19258"/>
      <c r="AC19258"/>
      <c r="AD19258"/>
      <c r="AE19258"/>
    </row>
    <row r="19259" spans="28:31" ht="13" x14ac:dyDescent="0.3">
      <c r="AB19259"/>
      <c r="AC19259"/>
      <c r="AD19259"/>
      <c r="AE19259"/>
    </row>
    <row r="19260" spans="28:31" ht="13" x14ac:dyDescent="0.3">
      <c r="AB19260"/>
      <c r="AC19260"/>
      <c r="AD19260"/>
      <c r="AE19260"/>
    </row>
    <row r="19261" spans="28:31" ht="13" x14ac:dyDescent="0.3">
      <c r="AB19261"/>
      <c r="AC19261"/>
      <c r="AD19261"/>
      <c r="AE19261"/>
    </row>
    <row r="19262" spans="28:31" ht="13" x14ac:dyDescent="0.3">
      <c r="AB19262"/>
      <c r="AC19262"/>
      <c r="AD19262"/>
      <c r="AE19262"/>
    </row>
    <row r="19263" spans="28:31" ht="13" x14ac:dyDescent="0.3">
      <c r="AB19263"/>
      <c r="AC19263"/>
      <c r="AD19263"/>
      <c r="AE19263"/>
    </row>
    <row r="19264" spans="28:31" ht="13" x14ac:dyDescent="0.3">
      <c r="AB19264"/>
      <c r="AC19264"/>
      <c r="AD19264"/>
      <c r="AE19264"/>
    </row>
    <row r="19265" spans="28:31" ht="13" x14ac:dyDescent="0.3">
      <c r="AB19265"/>
      <c r="AC19265"/>
      <c r="AD19265"/>
      <c r="AE19265"/>
    </row>
    <row r="19266" spans="28:31" ht="13" x14ac:dyDescent="0.3">
      <c r="AB19266"/>
      <c r="AC19266"/>
      <c r="AD19266"/>
      <c r="AE19266"/>
    </row>
    <row r="19267" spans="28:31" ht="13" x14ac:dyDescent="0.3">
      <c r="AB19267"/>
      <c r="AC19267"/>
      <c r="AD19267"/>
      <c r="AE19267"/>
    </row>
    <row r="19268" spans="28:31" ht="13" x14ac:dyDescent="0.3">
      <c r="AB19268"/>
      <c r="AC19268"/>
      <c r="AD19268"/>
      <c r="AE19268"/>
    </row>
    <row r="19269" spans="28:31" ht="13" x14ac:dyDescent="0.3">
      <c r="AB19269"/>
      <c r="AC19269"/>
      <c r="AD19269"/>
      <c r="AE19269"/>
    </row>
    <row r="19270" spans="28:31" ht="13" x14ac:dyDescent="0.3">
      <c r="AB19270"/>
      <c r="AC19270"/>
      <c r="AD19270"/>
      <c r="AE19270"/>
    </row>
    <row r="19271" spans="28:31" ht="13" x14ac:dyDescent="0.3">
      <c r="AB19271"/>
      <c r="AC19271"/>
      <c r="AD19271"/>
      <c r="AE19271"/>
    </row>
    <row r="19272" spans="28:31" ht="13" x14ac:dyDescent="0.3">
      <c r="AB19272"/>
      <c r="AC19272"/>
      <c r="AD19272"/>
      <c r="AE19272"/>
    </row>
    <row r="19273" spans="28:31" ht="13" x14ac:dyDescent="0.3">
      <c r="AB19273"/>
      <c r="AC19273"/>
      <c r="AD19273"/>
      <c r="AE19273"/>
    </row>
    <row r="19274" spans="28:31" ht="13" x14ac:dyDescent="0.3">
      <c r="AB19274"/>
      <c r="AC19274"/>
      <c r="AD19274"/>
      <c r="AE19274"/>
    </row>
    <row r="19275" spans="28:31" ht="13" x14ac:dyDescent="0.3">
      <c r="AB19275"/>
      <c r="AC19275"/>
      <c r="AD19275"/>
      <c r="AE19275"/>
    </row>
    <row r="19276" spans="28:31" ht="13" x14ac:dyDescent="0.3">
      <c r="AB19276"/>
      <c r="AC19276"/>
      <c r="AD19276"/>
      <c r="AE19276"/>
    </row>
    <row r="19277" spans="28:31" ht="13" x14ac:dyDescent="0.3">
      <c r="AB19277"/>
      <c r="AC19277"/>
      <c r="AD19277"/>
      <c r="AE19277"/>
    </row>
    <row r="19278" spans="28:31" ht="13" x14ac:dyDescent="0.3">
      <c r="AB19278"/>
      <c r="AC19278"/>
      <c r="AD19278"/>
      <c r="AE19278"/>
    </row>
    <row r="19279" spans="28:31" ht="13" x14ac:dyDescent="0.3">
      <c r="AB19279"/>
      <c r="AC19279"/>
      <c r="AD19279"/>
      <c r="AE19279"/>
    </row>
    <row r="19280" spans="28:31" ht="13" x14ac:dyDescent="0.3">
      <c r="AB19280"/>
      <c r="AC19280"/>
      <c r="AD19280"/>
      <c r="AE19280"/>
    </row>
    <row r="19281" spans="28:31" ht="13" x14ac:dyDescent="0.3">
      <c r="AB19281"/>
      <c r="AC19281"/>
      <c r="AD19281"/>
      <c r="AE19281"/>
    </row>
    <row r="19282" spans="28:31" ht="13" x14ac:dyDescent="0.3">
      <c r="AB19282"/>
      <c r="AC19282"/>
      <c r="AD19282"/>
      <c r="AE19282"/>
    </row>
    <row r="19283" spans="28:31" ht="13" x14ac:dyDescent="0.3">
      <c r="AB19283"/>
      <c r="AC19283"/>
      <c r="AD19283"/>
      <c r="AE19283"/>
    </row>
    <row r="19284" spans="28:31" ht="13" x14ac:dyDescent="0.3">
      <c r="AB19284"/>
      <c r="AC19284"/>
      <c r="AD19284"/>
      <c r="AE19284"/>
    </row>
    <row r="19285" spans="28:31" ht="13" x14ac:dyDescent="0.3">
      <c r="AB19285"/>
      <c r="AC19285"/>
      <c r="AD19285"/>
      <c r="AE19285"/>
    </row>
    <row r="19286" spans="28:31" ht="13" x14ac:dyDescent="0.3">
      <c r="AB19286"/>
      <c r="AC19286"/>
      <c r="AD19286"/>
      <c r="AE19286"/>
    </row>
    <row r="19287" spans="28:31" ht="13" x14ac:dyDescent="0.3">
      <c r="AB19287"/>
      <c r="AC19287"/>
      <c r="AD19287"/>
      <c r="AE19287"/>
    </row>
    <row r="19288" spans="28:31" ht="13" x14ac:dyDescent="0.3">
      <c r="AB19288"/>
      <c r="AC19288"/>
      <c r="AD19288"/>
      <c r="AE19288"/>
    </row>
    <row r="19289" spans="28:31" ht="13" x14ac:dyDescent="0.3">
      <c r="AB19289"/>
      <c r="AC19289"/>
      <c r="AD19289"/>
      <c r="AE19289"/>
    </row>
    <row r="19290" spans="28:31" ht="13" x14ac:dyDescent="0.3">
      <c r="AB19290"/>
      <c r="AC19290"/>
      <c r="AD19290"/>
      <c r="AE19290"/>
    </row>
    <row r="19291" spans="28:31" ht="13" x14ac:dyDescent="0.3">
      <c r="AB19291"/>
      <c r="AC19291"/>
      <c r="AD19291"/>
      <c r="AE19291"/>
    </row>
    <row r="19292" spans="28:31" ht="13" x14ac:dyDescent="0.3">
      <c r="AB19292"/>
      <c r="AC19292"/>
      <c r="AD19292"/>
      <c r="AE19292"/>
    </row>
    <row r="19293" spans="28:31" ht="13" x14ac:dyDescent="0.3">
      <c r="AB19293"/>
      <c r="AC19293"/>
      <c r="AD19293"/>
      <c r="AE19293"/>
    </row>
    <row r="19294" spans="28:31" ht="13" x14ac:dyDescent="0.3">
      <c r="AB19294"/>
      <c r="AC19294"/>
      <c r="AD19294"/>
      <c r="AE19294"/>
    </row>
    <row r="19295" spans="28:31" ht="13" x14ac:dyDescent="0.3">
      <c r="AB19295"/>
      <c r="AC19295"/>
      <c r="AD19295"/>
      <c r="AE19295"/>
    </row>
    <row r="19296" spans="28:31" ht="13" x14ac:dyDescent="0.3">
      <c r="AB19296"/>
      <c r="AC19296"/>
      <c r="AD19296"/>
      <c r="AE19296"/>
    </row>
    <row r="19297" spans="28:31" ht="13" x14ac:dyDescent="0.3">
      <c r="AB19297"/>
      <c r="AC19297"/>
      <c r="AD19297"/>
      <c r="AE19297"/>
    </row>
    <row r="19298" spans="28:31" ht="13" x14ac:dyDescent="0.3">
      <c r="AB19298"/>
      <c r="AC19298"/>
      <c r="AD19298"/>
      <c r="AE19298"/>
    </row>
    <row r="19299" spans="28:31" ht="13" x14ac:dyDescent="0.3">
      <c r="AB19299"/>
      <c r="AC19299"/>
      <c r="AD19299"/>
      <c r="AE19299"/>
    </row>
    <row r="19300" spans="28:31" ht="13" x14ac:dyDescent="0.3">
      <c r="AB19300"/>
      <c r="AC19300"/>
      <c r="AD19300"/>
      <c r="AE19300"/>
    </row>
    <row r="19301" spans="28:31" ht="13" x14ac:dyDescent="0.3">
      <c r="AB19301"/>
      <c r="AC19301"/>
      <c r="AD19301"/>
      <c r="AE19301"/>
    </row>
    <row r="19302" spans="28:31" ht="13" x14ac:dyDescent="0.3">
      <c r="AB19302"/>
      <c r="AC19302"/>
      <c r="AD19302"/>
      <c r="AE19302"/>
    </row>
    <row r="19303" spans="28:31" ht="13" x14ac:dyDescent="0.3">
      <c r="AB19303"/>
      <c r="AC19303"/>
      <c r="AD19303"/>
      <c r="AE19303"/>
    </row>
    <row r="19304" spans="28:31" ht="13" x14ac:dyDescent="0.3">
      <c r="AB19304"/>
      <c r="AC19304"/>
      <c r="AD19304"/>
      <c r="AE19304"/>
    </row>
    <row r="19305" spans="28:31" ht="13" x14ac:dyDescent="0.3">
      <c r="AB19305"/>
      <c r="AC19305"/>
      <c r="AD19305"/>
      <c r="AE19305"/>
    </row>
    <row r="19306" spans="28:31" ht="13" x14ac:dyDescent="0.3">
      <c r="AB19306"/>
      <c r="AC19306"/>
      <c r="AD19306"/>
      <c r="AE19306"/>
    </row>
    <row r="19307" spans="28:31" ht="13" x14ac:dyDescent="0.3">
      <c r="AB19307"/>
      <c r="AC19307"/>
      <c r="AD19307"/>
      <c r="AE19307"/>
    </row>
    <row r="19308" spans="28:31" ht="13" x14ac:dyDescent="0.3">
      <c r="AB19308"/>
      <c r="AC19308"/>
      <c r="AD19308"/>
      <c r="AE19308"/>
    </row>
    <row r="19309" spans="28:31" ht="13" x14ac:dyDescent="0.3">
      <c r="AB19309"/>
      <c r="AC19309"/>
      <c r="AD19309"/>
      <c r="AE19309"/>
    </row>
    <row r="19310" spans="28:31" ht="13" x14ac:dyDescent="0.3">
      <c r="AB19310"/>
      <c r="AC19310"/>
      <c r="AD19310"/>
      <c r="AE19310"/>
    </row>
    <row r="19311" spans="28:31" ht="13" x14ac:dyDescent="0.3">
      <c r="AB19311"/>
      <c r="AC19311"/>
      <c r="AD19311"/>
      <c r="AE19311"/>
    </row>
    <row r="19312" spans="28:31" ht="13" x14ac:dyDescent="0.3">
      <c r="AB19312"/>
      <c r="AC19312"/>
      <c r="AD19312"/>
      <c r="AE19312"/>
    </row>
    <row r="19313" spans="28:31" ht="13" x14ac:dyDescent="0.3">
      <c r="AB19313"/>
      <c r="AC19313"/>
      <c r="AD19313"/>
      <c r="AE19313"/>
    </row>
    <row r="19314" spans="28:31" ht="13" x14ac:dyDescent="0.3">
      <c r="AB19314"/>
      <c r="AC19314"/>
      <c r="AD19314"/>
      <c r="AE19314"/>
    </row>
    <row r="19315" spans="28:31" ht="13" x14ac:dyDescent="0.3">
      <c r="AB19315"/>
      <c r="AC19315"/>
      <c r="AD19315"/>
      <c r="AE19315"/>
    </row>
    <row r="19316" spans="28:31" ht="13" x14ac:dyDescent="0.3">
      <c r="AB19316"/>
      <c r="AC19316"/>
      <c r="AD19316"/>
      <c r="AE19316"/>
    </row>
    <row r="19317" spans="28:31" ht="13" x14ac:dyDescent="0.3">
      <c r="AB19317"/>
      <c r="AC19317"/>
      <c r="AD19317"/>
      <c r="AE19317"/>
    </row>
    <row r="19318" spans="28:31" ht="13" x14ac:dyDescent="0.3">
      <c r="AB19318"/>
      <c r="AC19318"/>
      <c r="AD19318"/>
      <c r="AE19318"/>
    </row>
    <row r="19319" spans="28:31" ht="13" x14ac:dyDescent="0.3">
      <c r="AB19319"/>
      <c r="AC19319"/>
      <c r="AD19319"/>
      <c r="AE19319"/>
    </row>
    <row r="19320" spans="28:31" ht="13" x14ac:dyDescent="0.3">
      <c r="AB19320"/>
      <c r="AC19320"/>
      <c r="AD19320"/>
      <c r="AE19320"/>
    </row>
    <row r="19321" spans="28:31" ht="13" x14ac:dyDescent="0.3">
      <c r="AB19321"/>
      <c r="AC19321"/>
      <c r="AD19321"/>
      <c r="AE19321"/>
    </row>
    <row r="19322" spans="28:31" ht="13" x14ac:dyDescent="0.3">
      <c r="AB19322"/>
      <c r="AC19322"/>
      <c r="AD19322"/>
      <c r="AE19322"/>
    </row>
    <row r="19323" spans="28:31" ht="13" x14ac:dyDescent="0.3">
      <c r="AB19323"/>
      <c r="AC19323"/>
      <c r="AD19323"/>
      <c r="AE19323"/>
    </row>
    <row r="19324" spans="28:31" ht="13" x14ac:dyDescent="0.3">
      <c r="AB19324"/>
      <c r="AC19324"/>
      <c r="AD19324"/>
      <c r="AE19324"/>
    </row>
    <row r="19325" spans="28:31" ht="13" x14ac:dyDescent="0.3">
      <c r="AB19325"/>
      <c r="AC19325"/>
      <c r="AD19325"/>
      <c r="AE19325"/>
    </row>
    <row r="19326" spans="28:31" ht="13" x14ac:dyDescent="0.3">
      <c r="AB19326"/>
      <c r="AC19326"/>
      <c r="AD19326"/>
      <c r="AE19326"/>
    </row>
    <row r="19327" spans="28:31" ht="13" x14ac:dyDescent="0.3">
      <c r="AB19327"/>
      <c r="AC19327"/>
      <c r="AD19327"/>
      <c r="AE19327"/>
    </row>
    <row r="19328" spans="28:31" ht="13" x14ac:dyDescent="0.3">
      <c r="AB19328"/>
      <c r="AC19328"/>
      <c r="AD19328"/>
      <c r="AE19328"/>
    </row>
    <row r="19329" spans="28:31" ht="13" x14ac:dyDescent="0.3">
      <c r="AB19329"/>
      <c r="AC19329"/>
      <c r="AD19329"/>
      <c r="AE19329"/>
    </row>
    <row r="19330" spans="28:31" ht="13" x14ac:dyDescent="0.3">
      <c r="AB19330"/>
      <c r="AC19330"/>
      <c r="AD19330"/>
      <c r="AE19330"/>
    </row>
    <row r="19331" spans="28:31" ht="13" x14ac:dyDescent="0.3">
      <c r="AB19331"/>
      <c r="AC19331"/>
      <c r="AD19331"/>
      <c r="AE19331"/>
    </row>
    <row r="19332" spans="28:31" ht="13" x14ac:dyDescent="0.3">
      <c r="AB19332"/>
      <c r="AC19332"/>
      <c r="AD19332"/>
      <c r="AE19332"/>
    </row>
    <row r="19333" spans="28:31" ht="13" x14ac:dyDescent="0.3">
      <c r="AB19333"/>
      <c r="AC19333"/>
      <c r="AD19333"/>
      <c r="AE19333"/>
    </row>
    <row r="19334" spans="28:31" ht="13" x14ac:dyDescent="0.3">
      <c r="AB19334"/>
      <c r="AC19334"/>
      <c r="AD19334"/>
      <c r="AE19334"/>
    </row>
    <row r="19335" spans="28:31" ht="13" x14ac:dyDescent="0.3">
      <c r="AB19335"/>
      <c r="AC19335"/>
      <c r="AD19335"/>
      <c r="AE19335"/>
    </row>
    <row r="19336" spans="28:31" ht="13" x14ac:dyDescent="0.3">
      <c r="AB19336"/>
      <c r="AC19336"/>
      <c r="AD19336"/>
      <c r="AE19336"/>
    </row>
    <row r="19337" spans="28:31" ht="13" x14ac:dyDescent="0.3">
      <c r="AB19337"/>
      <c r="AC19337"/>
      <c r="AD19337"/>
      <c r="AE19337"/>
    </row>
    <row r="19338" spans="28:31" ht="13" x14ac:dyDescent="0.3">
      <c r="AB19338"/>
      <c r="AC19338"/>
      <c r="AD19338"/>
      <c r="AE19338"/>
    </row>
    <row r="19339" spans="28:31" ht="13" x14ac:dyDescent="0.3">
      <c r="AB19339"/>
      <c r="AC19339"/>
      <c r="AD19339"/>
      <c r="AE19339"/>
    </row>
    <row r="19340" spans="28:31" ht="13" x14ac:dyDescent="0.3">
      <c r="AB19340"/>
      <c r="AC19340"/>
      <c r="AD19340"/>
      <c r="AE19340"/>
    </row>
    <row r="19341" spans="28:31" ht="13" x14ac:dyDescent="0.3">
      <c r="AB19341"/>
      <c r="AC19341"/>
      <c r="AD19341"/>
      <c r="AE19341"/>
    </row>
    <row r="19342" spans="28:31" ht="13" x14ac:dyDescent="0.3">
      <c r="AB19342"/>
      <c r="AC19342"/>
      <c r="AD19342"/>
      <c r="AE19342"/>
    </row>
    <row r="19343" spans="28:31" ht="13" x14ac:dyDescent="0.3">
      <c r="AB19343"/>
      <c r="AC19343"/>
      <c r="AD19343"/>
      <c r="AE19343"/>
    </row>
    <row r="19344" spans="28:31" ht="13" x14ac:dyDescent="0.3">
      <c r="AB19344"/>
      <c r="AC19344"/>
      <c r="AD19344"/>
      <c r="AE19344"/>
    </row>
    <row r="19345" spans="28:31" ht="13" x14ac:dyDescent="0.3">
      <c r="AB19345"/>
      <c r="AC19345"/>
      <c r="AD19345"/>
      <c r="AE19345"/>
    </row>
    <row r="19346" spans="28:31" ht="13" x14ac:dyDescent="0.3">
      <c r="AB19346"/>
      <c r="AC19346"/>
      <c r="AD19346"/>
      <c r="AE19346"/>
    </row>
    <row r="19347" spans="28:31" ht="13" x14ac:dyDescent="0.3">
      <c r="AB19347"/>
      <c r="AC19347"/>
      <c r="AD19347"/>
      <c r="AE19347"/>
    </row>
    <row r="19348" spans="28:31" ht="13" x14ac:dyDescent="0.3">
      <c r="AB19348"/>
      <c r="AC19348"/>
      <c r="AD19348"/>
      <c r="AE19348"/>
    </row>
    <row r="19349" spans="28:31" ht="13" x14ac:dyDescent="0.3">
      <c r="AB19349"/>
      <c r="AC19349"/>
      <c r="AD19349"/>
      <c r="AE19349"/>
    </row>
    <row r="19350" spans="28:31" ht="13" x14ac:dyDescent="0.3">
      <c r="AB19350"/>
      <c r="AC19350"/>
      <c r="AD19350"/>
      <c r="AE19350"/>
    </row>
    <row r="19351" spans="28:31" ht="13" x14ac:dyDescent="0.3">
      <c r="AB19351"/>
      <c r="AC19351"/>
      <c r="AD19351"/>
      <c r="AE19351"/>
    </row>
    <row r="19352" spans="28:31" ht="13" x14ac:dyDescent="0.3">
      <c r="AB19352"/>
      <c r="AC19352"/>
      <c r="AD19352"/>
      <c r="AE19352"/>
    </row>
    <row r="19353" spans="28:31" ht="13" x14ac:dyDescent="0.3">
      <c r="AB19353"/>
      <c r="AC19353"/>
      <c r="AD19353"/>
      <c r="AE19353"/>
    </row>
    <row r="19354" spans="28:31" ht="13" x14ac:dyDescent="0.3">
      <c r="AB19354"/>
      <c r="AC19354"/>
      <c r="AD19354"/>
      <c r="AE19354"/>
    </row>
    <row r="19355" spans="28:31" ht="13" x14ac:dyDescent="0.3">
      <c r="AB19355"/>
      <c r="AC19355"/>
      <c r="AD19355"/>
      <c r="AE19355"/>
    </row>
    <row r="19356" spans="28:31" ht="13" x14ac:dyDescent="0.3">
      <c r="AB19356"/>
      <c r="AC19356"/>
      <c r="AD19356"/>
      <c r="AE19356"/>
    </row>
    <row r="19357" spans="28:31" ht="13" x14ac:dyDescent="0.3">
      <c r="AB19357"/>
      <c r="AC19357"/>
      <c r="AD19357"/>
      <c r="AE19357"/>
    </row>
    <row r="19358" spans="28:31" ht="13" x14ac:dyDescent="0.3">
      <c r="AB19358"/>
      <c r="AC19358"/>
      <c r="AD19358"/>
      <c r="AE19358"/>
    </row>
    <row r="19359" spans="28:31" ht="13" x14ac:dyDescent="0.3">
      <c r="AB19359"/>
      <c r="AC19359"/>
      <c r="AD19359"/>
      <c r="AE19359"/>
    </row>
    <row r="19360" spans="28:31" ht="13" x14ac:dyDescent="0.3">
      <c r="AB19360"/>
      <c r="AC19360"/>
      <c r="AD19360"/>
      <c r="AE19360"/>
    </row>
    <row r="19361" spans="28:31" ht="13" x14ac:dyDescent="0.3">
      <c r="AB19361"/>
      <c r="AC19361"/>
      <c r="AD19361"/>
      <c r="AE19361"/>
    </row>
    <row r="19362" spans="28:31" ht="13" x14ac:dyDescent="0.3">
      <c r="AB19362"/>
      <c r="AC19362"/>
      <c r="AD19362"/>
      <c r="AE19362"/>
    </row>
    <row r="19363" spans="28:31" ht="13" x14ac:dyDescent="0.3">
      <c r="AB19363"/>
      <c r="AC19363"/>
      <c r="AD19363"/>
      <c r="AE19363"/>
    </row>
    <row r="19364" spans="28:31" ht="13" x14ac:dyDescent="0.3">
      <c r="AB19364"/>
      <c r="AC19364"/>
      <c r="AD19364"/>
      <c r="AE19364"/>
    </row>
    <row r="19365" spans="28:31" ht="13" x14ac:dyDescent="0.3">
      <c r="AB19365"/>
      <c r="AC19365"/>
      <c r="AD19365"/>
      <c r="AE19365"/>
    </row>
    <row r="19366" spans="28:31" ht="13" x14ac:dyDescent="0.3">
      <c r="AB19366"/>
      <c r="AC19366"/>
      <c r="AD19366"/>
      <c r="AE19366"/>
    </row>
    <row r="19367" spans="28:31" ht="13" x14ac:dyDescent="0.3">
      <c r="AB19367"/>
      <c r="AC19367"/>
      <c r="AD19367"/>
      <c r="AE19367"/>
    </row>
    <row r="19368" spans="28:31" ht="13" x14ac:dyDescent="0.3">
      <c r="AB19368"/>
      <c r="AC19368"/>
      <c r="AD19368"/>
      <c r="AE19368"/>
    </row>
    <row r="19369" spans="28:31" ht="13" x14ac:dyDescent="0.3">
      <c r="AB19369"/>
      <c r="AC19369"/>
      <c r="AD19369"/>
      <c r="AE19369"/>
    </row>
    <row r="19370" spans="28:31" ht="13" x14ac:dyDescent="0.3">
      <c r="AB19370"/>
      <c r="AC19370"/>
      <c r="AD19370"/>
      <c r="AE19370"/>
    </row>
    <row r="19371" spans="28:31" ht="13" x14ac:dyDescent="0.3">
      <c r="AB19371"/>
      <c r="AC19371"/>
      <c r="AD19371"/>
      <c r="AE19371"/>
    </row>
    <row r="19372" spans="28:31" ht="13" x14ac:dyDescent="0.3">
      <c r="AB19372"/>
      <c r="AC19372"/>
      <c r="AD19372"/>
      <c r="AE19372"/>
    </row>
    <row r="19373" spans="28:31" ht="13" x14ac:dyDescent="0.3">
      <c r="AB19373"/>
      <c r="AC19373"/>
      <c r="AD19373"/>
      <c r="AE19373"/>
    </row>
    <row r="19374" spans="28:31" ht="13" x14ac:dyDescent="0.3">
      <c r="AB19374"/>
      <c r="AC19374"/>
      <c r="AD19374"/>
      <c r="AE19374"/>
    </row>
    <row r="19375" spans="28:31" ht="13" x14ac:dyDescent="0.3">
      <c r="AB19375"/>
      <c r="AC19375"/>
      <c r="AD19375"/>
      <c r="AE19375"/>
    </row>
    <row r="19376" spans="28:31" ht="13" x14ac:dyDescent="0.3">
      <c r="AB19376"/>
      <c r="AC19376"/>
      <c r="AD19376"/>
      <c r="AE19376"/>
    </row>
    <row r="19377" spans="28:31" ht="13" x14ac:dyDescent="0.3">
      <c r="AB19377"/>
      <c r="AC19377"/>
      <c r="AD19377"/>
      <c r="AE19377"/>
    </row>
    <row r="19378" spans="28:31" ht="13" x14ac:dyDescent="0.3">
      <c r="AB19378"/>
      <c r="AC19378"/>
      <c r="AD19378"/>
      <c r="AE19378"/>
    </row>
    <row r="19379" spans="28:31" ht="13" x14ac:dyDescent="0.3">
      <c r="AB19379"/>
      <c r="AC19379"/>
      <c r="AD19379"/>
      <c r="AE19379"/>
    </row>
    <row r="19380" spans="28:31" ht="13" x14ac:dyDescent="0.3">
      <c r="AB19380"/>
      <c r="AC19380"/>
      <c r="AD19380"/>
      <c r="AE19380"/>
    </row>
    <row r="19381" spans="28:31" ht="13" x14ac:dyDescent="0.3">
      <c r="AB19381"/>
      <c r="AC19381"/>
      <c r="AD19381"/>
      <c r="AE19381"/>
    </row>
    <row r="19382" spans="28:31" ht="13" x14ac:dyDescent="0.3">
      <c r="AB19382"/>
      <c r="AC19382"/>
      <c r="AD19382"/>
      <c r="AE19382"/>
    </row>
    <row r="19383" spans="28:31" ht="13" x14ac:dyDescent="0.3">
      <c r="AB19383"/>
      <c r="AC19383"/>
      <c r="AD19383"/>
      <c r="AE19383"/>
    </row>
    <row r="19384" spans="28:31" ht="13" x14ac:dyDescent="0.3">
      <c r="AB19384"/>
      <c r="AC19384"/>
      <c r="AD19384"/>
      <c r="AE19384"/>
    </row>
    <row r="19385" spans="28:31" ht="13" x14ac:dyDescent="0.3">
      <c r="AB19385"/>
      <c r="AC19385"/>
      <c r="AD19385"/>
      <c r="AE19385"/>
    </row>
    <row r="19386" spans="28:31" ht="13" x14ac:dyDescent="0.3">
      <c r="AB19386"/>
      <c r="AC19386"/>
      <c r="AD19386"/>
      <c r="AE19386"/>
    </row>
    <row r="19387" spans="28:31" ht="13" x14ac:dyDescent="0.3">
      <c r="AB19387"/>
      <c r="AC19387"/>
      <c r="AD19387"/>
      <c r="AE19387"/>
    </row>
    <row r="19388" spans="28:31" ht="13" x14ac:dyDescent="0.3">
      <c r="AB19388"/>
      <c r="AC19388"/>
      <c r="AD19388"/>
      <c r="AE19388"/>
    </row>
    <row r="19389" spans="28:31" ht="13" x14ac:dyDescent="0.3">
      <c r="AB19389"/>
      <c r="AC19389"/>
      <c r="AD19389"/>
      <c r="AE19389"/>
    </row>
    <row r="19390" spans="28:31" ht="13" x14ac:dyDescent="0.3">
      <c r="AB19390"/>
      <c r="AC19390"/>
      <c r="AD19390"/>
      <c r="AE19390"/>
    </row>
    <row r="19391" spans="28:31" ht="13" x14ac:dyDescent="0.3">
      <c r="AB19391"/>
      <c r="AC19391"/>
      <c r="AD19391"/>
      <c r="AE19391"/>
    </row>
    <row r="19392" spans="28:31" ht="13" x14ac:dyDescent="0.3">
      <c r="AB19392"/>
      <c r="AC19392"/>
      <c r="AD19392"/>
      <c r="AE19392"/>
    </row>
    <row r="19393" spans="28:31" ht="13" x14ac:dyDescent="0.3">
      <c r="AB19393"/>
      <c r="AC19393"/>
      <c r="AD19393"/>
      <c r="AE19393"/>
    </row>
    <row r="19394" spans="28:31" ht="13" x14ac:dyDescent="0.3">
      <c r="AB19394"/>
      <c r="AC19394"/>
      <c r="AD19394"/>
      <c r="AE19394"/>
    </row>
    <row r="19395" spans="28:31" ht="13" x14ac:dyDescent="0.3">
      <c r="AB19395"/>
      <c r="AC19395"/>
      <c r="AD19395"/>
      <c r="AE19395"/>
    </row>
    <row r="19396" spans="28:31" ht="13" x14ac:dyDescent="0.3">
      <c r="AB19396"/>
      <c r="AC19396"/>
      <c r="AD19396"/>
      <c r="AE19396"/>
    </row>
    <row r="19397" spans="28:31" ht="13" x14ac:dyDescent="0.3">
      <c r="AB19397"/>
      <c r="AC19397"/>
      <c r="AD19397"/>
      <c r="AE19397"/>
    </row>
    <row r="19398" spans="28:31" ht="13" x14ac:dyDescent="0.3">
      <c r="AB19398"/>
      <c r="AC19398"/>
      <c r="AD19398"/>
      <c r="AE19398"/>
    </row>
    <row r="19399" spans="28:31" ht="13" x14ac:dyDescent="0.3">
      <c r="AB19399"/>
      <c r="AC19399"/>
      <c r="AD19399"/>
      <c r="AE19399"/>
    </row>
    <row r="19400" spans="28:31" ht="13" x14ac:dyDescent="0.3">
      <c r="AB19400"/>
      <c r="AC19400"/>
      <c r="AD19400"/>
      <c r="AE19400"/>
    </row>
    <row r="19401" spans="28:31" ht="13" x14ac:dyDescent="0.3">
      <c r="AB19401"/>
      <c r="AC19401"/>
      <c r="AD19401"/>
      <c r="AE19401"/>
    </row>
    <row r="19402" spans="28:31" ht="13" x14ac:dyDescent="0.3">
      <c r="AB19402"/>
      <c r="AC19402"/>
      <c r="AD19402"/>
      <c r="AE19402"/>
    </row>
    <row r="19403" spans="28:31" ht="13" x14ac:dyDescent="0.3">
      <c r="AB19403"/>
      <c r="AC19403"/>
      <c r="AD19403"/>
      <c r="AE19403"/>
    </row>
    <row r="19404" spans="28:31" ht="13" x14ac:dyDescent="0.3">
      <c r="AB19404"/>
      <c r="AC19404"/>
      <c r="AD19404"/>
      <c r="AE19404"/>
    </row>
    <row r="19405" spans="28:31" ht="13" x14ac:dyDescent="0.3">
      <c r="AB19405"/>
      <c r="AC19405"/>
      <c r="AD19405"/>
      <c r="AE19405"/>
    </row>
    <row r="19406" spans="28:31" ht="13" x14ac:dyDescent="0.3">
      <c r="AB19406"/>
      <c r="AC19406"/>
      <c r="AD19406"/>
      <c r="AE19406"/>
    </row>
    <row r="19407" spans="28:31" ht="13" x14ac:dyDescent="0.3">
      <c r="AB19407"/>
      <c r="AC19407"/>
      <c r="AD19407"/>
      <c r="AE19407"/>
    </row>
    <row r="19408" spans="28:31" ht="13" x14ac:dyDescent="0.3">
      <c r="AB19408"/>
      <c r="AC19408"/>
      <c r="AD19408"/>
      <c r="AE19408"/>
    </row>
    <row r="19409" spans="28:31" ht="13" x14ac:dyDescent="0.3">
      <c r="AB19409"/>
      <c r="AC19409"/>
      <c r="AD19409"/>
      <c r="AE19409"/>
    </row>
    <row r="19410" spans="28:31" ht="13" x14ac:dyDescent="0.3">
      <c r="AB19410"/>
      <c r="AC19410"/>
      <c r="AD19410"/>
      <c r="AE19410"/>
    </row>
    <row r="19411" spans="28:31" ht="13" x14ac:dyDescent="0.3">
      <c r="AB19411"/>
      <c r="AC19411"/>
      <c r="AD19411"/>
      <c r="AE19411"/>
    </row>
    <row r="19412" spans="28:31" ht="13" x14ac:dyDescent="0.3">
      <c r="AB19412"/>
      <c r="AC19412"/>
      <c r="AD19412"/>
      <c r="AE19412"/>
    </row>
    <row r="19413" spans="28:31" ht="13" x14ac:dyDescent="0.3">
      <c r="AB19413"/>
      <c r="AC19413"/>
      <c r="AD19413"/>
      <c r="AE19413"/>
    </row>
    <row r="19414" spans="28:31" ht="13" x14ac:dyDescent="0.3">
      <c r="AB19414"/>
      <c r="AC19414"/>
      <c r="AD19414"/>
      <c r="AE19414"/>
    </row>
    <row r="19415" spans="28:31" ht="13" x14ac:dyDescent="0.3">
      <c r="AB19415"/>
      <c r="AC19415"/>
      <c r="AD19415"/>
      <c r="AE19415"/>
    </row>
    <row r="19416" spans="28:31" ht="13" x14ac:dyDescent="0.3">
      <c r="AB19416"/>
      <c r="AC19416"/>
      <c r="AD19416"/>
      <c r="AE19416"/>
    </row>
    <row r="19417" spans="28:31" ht="13" x14ac:dyDescent="0.3">
      <c r="AB19417"/>
      <c r="AC19417"/>
      <c r="AD19417"/>
      <c r="AE19417"/>
    </row>
    <row r="19418" spans="28:31" ht="13" x14ac:dyDescent="0.3">
      <c r="AB19418"/>
      <c r="AC19418"/>
      <c r="AD19418"/>
      <c r="AE19418"/>
    </row>
    <row r="19419" spans="28:31" ht="13" x14ac:dyDescent="0.3">
      <c r="AB19419"/>
      <c r="AC19419"/>
      <c r="AD19419"/>
      <c r="AE19419"/>
    </row>
    <row r="19420" spans="28:31" ht="13" x14ac:dyDescent="0.3">
      <c r="AB19420"/>
      <c r="AC19420"/>
      <c r="AD19420"/>
      <c r="AE19420"/>
    </row>
    <row r="19421" spans="28:31" ht="13" x14ac:dyDescent="0.3">
      <c r="AB19421"/>
      <c r="AC19421"/>
      <c r="AD19421"/>
      <c r="AE19421"/>
    </row>
    <row r="19422" spans="28:31" ht="13" x14ac:dyDescent="0.3">
      <c r="AB19422"/>
      <c r="AC19422"/>
      <c r="AD19422"/>
      <c r="AE19422"/>
    </row>
    <row r="19423" spans="28:31" ht="13" x14ac:dyDescent="0.3">
      <c r="AB19423"/>
      <c r="AC19423"/>
      <c r="AD19423"/>
      <c r="AE19423"/>
    </row>
    <row r="19424" spans="28:31" ht="13" x14ac:dyDescent="0.3">
      <c r="AB19424"/>
      <c r="AC19424"/>
      <c r="AD19424"/>
      <c r="AE19424"/>
    </row>
    <row r="19425" spans="28:31" ht="13" x14ac:dyDescent="0.3">
      <c r="AB19425"/>
      <c r="AC19425"/>
      <c r="AD19425"/>
      <c r="AE19425"/>
    </row>
    <row r="19426" spans="28:31" ht="13" x14ac:dyDescent="0.3">
      <c r="AB19426"/>
      <c r="AC19426"/>
      <c r="AD19426"/>
      <c r="AE19426"/>
    </row>
    <row r="19427" spans="28:31" ht="13" x14ac:dyDescent="0.3">
      <c r="AB19427"/>
      <c r="AC19427"/>
      <c r="AD19427"/>
      <c r="AE19427"/>
    </row>
    <row r="19428" spans="28:31" ht="13" x14ac:dyDescent="0.3">
      <c r="AB19428"/>
      <c r="AC19428"/>
      <c r="AD19428"/>
      <c r="AE19428"/>
    </row>
    <row r="19429" spans="28:31" ht="13" x14ac:dyDescent="0.3">
      <c r="AB19429"/>
      <c r="AC19429"/>
      <c r="AD19429"/>
      <c r="AE19429"/>
    </row>
    <row r="19430" spans="28:31" ht="13" x14ac:dyDescent="0.3">
      <c r="AB19430"/>
      <c r="AC19430"/>
      <c r="AD19430"/>
      <c r="AE19430"/>
    </row>
    <row r="19431" spans="28:31" ht="13" x14ac:dyDescent="0.3">
      <c r="AB19431"/>
      <c r="AC19431"/>
      <c r="AD19431"/>
      <c r="AE19431"/>
    </row>
    <row r="19432" spans="28:31" ht="13" x14ac:dyDescent="0.3">
      <c r="AB19432"/>
      <c r="AC19432"/>
      <c r="AD19432"/>
      <c r="AE19432"/>
    </row>
    <row r="19433" spans="28:31" ht="13" x14ac:dyDescent="0.3">
      <c r="AB19433"/>
      <c r="AC19433"/>
      <c r="AD19433"/>
      <c r="AE19433"/>
    </row>
    <row r="19434" spans="28:31" ht="13" x14ac:dyDescent="0.3">
      <c r="AB19434"/>
      <c r="AC19434"/>
      <c r="AD19434"/>
      <c r="AE19434"/>
    </row>
    <row r="19435" spans="28:31" ht="13" x14ac:dyDescent="0.3">
      <c r="AB19435"/>
      <c r="AC19435"/>
      <c r="AD19435"/>
      <c r="AE19435"/>
    </row>
    <row r="19436" spans="28:31" ht="13" x14ac:dyDescent="0.3">
      <c r="AB19436"/>
      <c r="AC19436"/>
      <c r="AD19436"/>
      <c r="AE19436"/>
    </row>
    <row r="19437" spans="28:31" ht="13" x14ac:dyDescent="0.3">
      <c r="AB19437"/>
      <c r="AC19437"/>
      <c r="AD19437"/>
      <c r="AE19437"/>
    </row>
    <row r="19438" spans="28:31" ht="13" x14ac:dyDescent="0.3">
      <c r="AB19438"/>
      <c r="AC19438"/>
      <c r="AD19438"/>
      <c r="AE19438"/>
    </row>
    <row r="19439" spans="28:31" ht="13" x14ac:dyDescent="0.3">
      <c r="AB19439"/>
      <c r="AC19439"/>
      <c r="AD19439"/>
      <c r="AE19439"/>
    </row>
    <row r="19440" spans="28:31" ht="13" x14ac:dyDescent="0.3">
      <c r="AB19440"/>
      <c r="AC19440"/>
      <c r="AD19440"/>
      <c r="AE19440"/>
    </row>
    <row r="19441" spans="28:31" ht="13" x14ac:dyDescent="0.3">
      <c r="AB19441"/>
      <c r="AC19441"/>
      <c r="AD19441"/>
      <c r="AE19441"/>
    </row>
    <row r="19442" spans="28:31" ht="13" x14ac:dyDescent="0.3">
      <c r="AB19442"/>
      <c r="AC19442"/>
      <c r="AD19442"/>
      <c r="AE19442"/>
    </row>
    <row r="19443" spans="28:31" ht="13" x14ac:dyDescent="0.3">
      <c r="AB19443"/>
      <c r="AC19443"/>
      <c r="AD19443"/>
      <c r="AE19443"/>
    </row>
    <row r="19444" spans="28:31" ht="13" x14ac:dyDescent="0.3">
      <c r="AB19444"/>
      <c r="AC19444"/>
      <c r="AD19444"/>
      <c r="AE19444"/>
    </row>
    <row r="19445" spans="28:31" ht="13" x14ac:dyDescent="0.3">
      <c r="AB19445"/>
      <c r="AC19445"/>
      <c r="AD19445"/>
      <c r="AE19445"/>
    </row>
    <row r="19446" spans="28:31" ht="13" x14ac:dyDescent="0.3">
      <c r="AB19446"/>
      <c r="AC19446"/>
      <c r="AD19446"/>
      <c r="AE19446"/>
    </row>
    <row r="19447" spans="28:31" ht="13" x14ac:dyDescent="0.3">
      <c r="AB19447"/>
      <c r="AC19447"/>
      <c r="AD19447"/>
      <c r="AE19447"/>
    </row>
    <row r="19448" spans="28:31" ht="13" x14ac:dyDescent="0.3">
      <c r="AB19448"/>
      <c r="AC19448"/>
      <c r="AD19448"/>
      <c r="AE19448"/>
    </row>
    <row r="19449" spans="28:31" ht="13" x14ac:dyDescent="0.3">
      <c r="AB19449"/>
      <c r="AC19449"/>
      <c r="AD19449"/>
      <c r="AE19449"/>
    </row>
    <row r="19450" spans="28:31" ht="13" x14ac:dyDescent="0.3">
      <c r="AB19450"/>
      <c r="AC19450"/>
      <c r="AD19450"/>
      <c r="AE19450"/>
    </row>
    <row r="19451" spans="28:31" ht="13" x14ac:dyDescent="0.3">
      <c r="AB19451"/>
      <c r="AC19451"/>
      <c r="AD19451"/>
      <c r="AE19451"/>
    </row>
    <row r="19452" spans="28:31" ht="13" x14ac:dyDescent="0.3">
      <c r="AB19452"/>
      <c r="AC19452"/>
      <c r="AD19452"/>
      <c r="AE19452"/>
    </row>
    <row r="19453" spans="28:31" ht="13" x14ac:dyDescent="0.3">
      <c r="AB19453"/>
      <c r="AC19453"/>
      <c r="AD19453"/>
      <c r="AE19453"/>
    </row>
    <row r="19454" spans="28:31" ht="13" x14ac:dyDescent="0.3">
      <c r="AB19454"/>
      <c r="AC19454"/>
      <c r="AD19454"/>
      <c r="AE19454"/>
    </row>
    <row r="19455" spans="28:31" ht="13" x14ac:dyDescent="0.3">
      <c r="AB19455"/>
      <c r="AC19455"/>
      <c r="AD19455"/>
      <c r="AE19455"/>
    </row>
    <row r="19456" spans="28:31" ht="13" x14ac:dyDescent="0.3">
      <c r="AB19456"/>
      <c r="AC19456"/>
      <c r="AD19456"/>
      <c r="AE19456"/>
    </row>
    <row r="19457" spans="28:31" ht="13" x14ac:dyDescent="0.3">
      <c r="AB19457"/>
      <c r="AC19457"/>
      <c r="AD19457"/>
      <c r="AE19457"/>
    </row>
    <row r="19458" spans="28:31" ht="13" x14ac:dyDescent="0.3">
      <c r="AB19458"/>
      <c r="AC19458"/>
      <c r="AD19458"/>
      <c r="AE19458"/>
    </row>
    <row r="19459" spans="28:31" ht="13" x14ac:dyDescent="0.3">
      <c r="AB19459"/>
      <c r="AC19459"/>
      <c r="AD19459"/>
      <c r="AE19459"/>
    </row>
    <row r="19460" spans="28:31" ht="13" x14ac:dyDescent="0.3">
      <c r="AB19460"/>
      <c r="AC19460"/>
      <c r="AD19460"/>
      <c r="AE19460"/>
    </row>
    <row r="19461" spans="28:31" ht="13" x14ac:dyDescent="0.3">
      <c r="AB19461"/>
      <c r="AC19461"/>
      <c r="AD19461"/>
      <c r="AE19461"/>
    </row>
    <row r="19462" spans="28:31" ht="13" x14ac:dyDescent="0.3">
      <c r="AB19462"/>
      <c r="AC19462"/>
      <c r="AD19462"/>
      <c r="AE19462"/>
    </row>
    <row r="19463" spans="28:31" ht="13" x14ac:dyDescent="0.3">
      <c r="AB19463"/>
      <c r="AC19463"/>
      <c r="AD19463"/>
      <c r="AE19463"/>
    </row>
    <row r="19464" spans="28:31" ht="13" x14ac:dyDescent="0.3">
      <c r="AB19464"/>
      <c r="AC19464"/>
      <c r="AD19464"/>
      <c r="AE19464"/>
    </row>
    <row r="19465" spans="28:31" ht="13" x14ac:dyDescent="0.3">
      <c r="AB19465"/>
      <c r="AC19465"/>
      <c r="AD19465"/>
      <c r="AE19465"/>
    </row>
    <row r="19466" spans="28:31" ht="13" x14ac:dyDescent="0.3">
      <c r="AB19466"/>
      <c r="AC19466"/>
      <c r="AD19466"/>
      <c r="AE19466"/>
    </row>
    <row r="19467" spans="28:31" ht="13" x14ac:dyDescent="0.3">
      <c r="AB19467"/>
      <c r="AC19467"/>
      <c r="AD19467"/>
      <c r="AE19467"/>
    </row>
    <row r="19468" spans="28:31" ht="13" x14ac:dyDescent="0.3">
      <c r="AB19468"/>
      <c r="AC19468"/>
      <c r="AD19468"/>
      <c r="AE19468"/>
    </row>
    <row r="19469" spans="28:31" ht="13" x14ac:dyDescent="0.3">
      <c r="AB19469"/>
      <c r="AC19469"/>
      <c r="AD19469"/>
      <c r="AE19469"/>
    </row>
    <row r="19470" spans="28:31" ht="13" x14ac:dyDescent="0.3">
      <c r="AB19470"/>
      <c r="AC19470"/>
      <c r="AD19470"/>
      <c r="AE19470"/>
    </row>
    <row r="19471" spans="28:31" ht="13" x14ac:dyDescent="0.3">
      <c r="AB19471"/>
      <c r="AC19471"/>
      <c r="AD19471"/>
      <c r="AE19471"/>
    </row>
    <row r="19472" spans="28:31" ht="13" x14ac:dyDescent="0.3">
      <c r="AB19472"/>
      <c r="AC19472"/>
      <c r="AD19472"/>
      <c r="AE19472"/>
    </row>
    <row r="19473" spans="28:31" ht="13" x14ac:dyDescent="0.3">
      <c r="AB19473"/>
      <c r="AC19473"/>
      <c r="AD19473"/>
      <c r="AE19473"/>
    </row>
    <row r="19474" spans="28:31" ht="13" x14ac:dyDescent="0.3">
      <c r="AB19474"/>
      <c r="AC19474"/>
      <c r="AD19474"/>
      <c r="AE19474"/>
    </row>
    <row r="19475" spans="28:31" ht="13" x14ac:dyDescent="0.3">
      <c r="AB19475"/>
      <c r="AC19475"/>
      <c r="AD19475"/>
      <c r="AE19475"/>
    </row>
    <row r="19476" spans="28:31" ht="13" x14ac:dyDescent="0.3">
      <c r="AB19476"/>
      <c r="AC19476"/>
      <c r="AD19476"/>
      <c r="AE19476"/>
    </row>
    <row r="19477" spans="28:31" ht="13" x14ac:dyDescent="0.3">
      <c r="AB19477"/>
      <c r="AC19477"/>
      <c r="AD19477"/>
      <c r="AE19477"/>
    </row>
    <row r="19478" spans="28:31" ht="13" x14ac:dyDescent="0.3">
      <c r="AB19478"/>
      <c r="AC19478"/>
      <c r="AD19478"/>
      <c r="AE19478"/>
    </row>
    <row r="19479" spans="28:31" ht="13" x14ac:dyDescent="0.3">
      <c r="AB19479"/>
      <c r="AC19479"/>
      <c r="AD19479"/>
      <c r="AE19479"/>
    </row>
    <row r="19480" spans="28:31" ht="13" x14ac:dyDescent="0.3">
      <c r="AB19480"/>
      <c r="AC19480"/>
      <c r="AD19480"/>
      <c r="AE19480"/>
    </row>
    <row r="19481" spans="28:31" ht="13" x14ac:dyDescent="0.3">
      <c r="AB19481"/>
      <c r="AC19481"/>
      <c r="AD19481"/>
      <c r="AE19481"/>
    </row>
    <row r="19482" spans="28:31" ht="13" x14ac:dyDescent="0.3">
      <c r="AB19482"/>
      <c r="AC19482"/>
      <c r="AD19482"/>
      <c r="AE19482"/>
    </row>
    <row r="19483" spans="28:31" ht="13" x14ac:dyDescent="0.3">
      <c r="AB19483"/>
      <c r="AC19483"/>
      <c r="AD19483"/>
      <c r="AE19483"/>
    </row>
    <row r="19484" spans="28:31" ht="13" x14ac:dyDescent="0.3">
      <c r="AB19484"/>
      <c r="AC19484"/>
      <c r="AD19484"/>
      <c r="AE19484"/>
    </row>
    <row r="19485" spans="28:31" ht="13" x14ac:dyDescent="0.3">
      <c r="AB19485"/>
      <c r="AC19485"/>
      <c r="AD19485"/>
      <c r="AE19485"/>
    </row>
    <row r="19486" spans="28:31" ht="13" x14ac:dyDescent="0.3">
      <c r="AB19486"/>
      <c r="AC19486"/>
      <c r="AD19486"/>
      <c r="AE19486"/>
    </row>
    <row r="19487" spans="28:31" ht="13" x14ac:dyDescent="0.3">
      <c r="AB19487"/>
      <c r="AC19487"/>
      <c r="AD19487"/>
      <c r="AE19487"/>
    </row>
    <row r="19488" spans="28:31" ht="13" x14ac:dyDescent="0.3">
      <c r="AB19488"/>
      <c r="AC19488"/>
      <c r="AD19488"/>
      <c r="AE19488"/>
    </row>
    <row r="19489" spans="28:31" ht="13" x14ac:dyDescent="0.3">
      <c r="AB19489"/>
      <c r="AC19489"/>
      <c r="AD19489"/>
      <c r="AE19489"/>
    </row>
    <row r="19490" spans="28:31" ht="13" x14ac:dyDescent="0.3">
      <c r="AB19490"/>
      <c r="AC19490"/>
      <c r="AD19490"/>
      <c r="AE19490"/>
    </row>
    <row r="19491" spans="28:31" ht="13" x14ac:dyDescent="0.3">
      <c r="AB19491"/>
      <c r="AC19491"/>
      <c r="AD19491"/>
      <c r="AE19491"/>
    </row>
    <row r="19492" spans="28:31" ht="13" x14ac:dyDescent="0.3">
      <c r="AB19492"/>
      <c r="AC19492"/>
      <c r="AD19492"/>
      <c r="AE19492"/>
    </row>
    <row r="19493" spans="28:31" ht="13" x14ac:dyDescent="0.3">
      <c r="AB19493"/>
      <c r="AC19493"/>
      <c r="AD19493"/>
      <c r="AE19493"/>
    </row>
    <row r="19494" spans="28:31" ht="13" x14ac:dyDescent="0.3">
      <c r="AB19494"/>
      <c r="AC19494"/>
      <c r="AD19494"/>
      <c r="AE19494"/>
    </row>
    <row r="19495" spans="28:31" ht="13" x14ac:dyDescent="0.3">
      <c r="AB19495"/>
      <c r="AC19495"/>
      <c r="AD19495"/>
      <c r="AE19495"/>
    </row>
    <row r="19496" spans="28:31" ht="13" x14ac:dyDescent="0.3">
      <c r="AB19496"/>
      <c r="AC19496"/>
      <c r="AD19496"/>
      <c r="AE19496"/>
    </row>
    <row r="19497" spans="28:31" ht="13" x14ac:dyDescent="0.3">
      <c r="AB19497"/>
      <c r="AC19497"/>
      <c r="AD19497"/>
      <c r="AE19497"/>
    </row>
    <row r="19498" spans="28:31" ht="13" x14ac:dyDescent="0.3">
      <c r="AB19498"/>
      <c r="AC19498"/>
      <c r="AD19498"/>
      <c r="AE19498"/>
    </row>
    <row r="19499" spans="28:31" ht="13" x14ac:dyDescent="0.3">
      <c r="AB19499"/>
      <c r="AC19499"/>
      <c r="AD19499"/>
      <c r="AE19499"/>
    </row>
    <row r="19500" spans="28:31" ht="13" x14ac:dyDescent="0.3">
      <c r="AB19500"/>
      <c r="AC19500"/>
      <c r="AD19500"/>
      <c r="AE19500"/>
    </row>
    <row r="19501" spans="28:31" ht="13" x14ac:dyDescent="0.3">
      <c r="AB19501"/>
      <c r="AC19501"/>
      <c r="AD19501"/>
      <c r="AE19501"/>
    </row>
    <row r="19502" spans="28:31" ht="13" x14ac:dyDescent="0.3">
      <c r="AB19502"/>
      <c r="AC19502"/>
      <c r="AD19502"/>
      <c r="AE19502"/>
    </row>
    <row r="19503" spans="28:31" ht="13" x14ac:dyDescent="0.3">
      <c r="AB19503"/>
      <c r="AC19503"/>
      <c r="AD19503"/>
      <c r="AE19503"/>
    </row>
    <row r="19504" spans="28:31" ht="13" x14ac:dyDescent="0.3">
      <c r="AB19504"/>
      <c r="AC19504"/>
      <c r="AD19504"/>
      <c r="AE19504"/>
    </row>
    <row r="19505" spans="28:31" ht="13" x14ac:dyDescent="0.3">
      <c r="AB19505"/>
      <c r="AC19505"/>
      <c r="AD19505"/>
      <c r="AE19505"/>
    </row>
    <row r="19506" spans="28:31" ht="13" x14ac:dyDescent="0.3">
      <c r="AB19506"/>
      <c r="AC19506"/>
      <c r="AD19506"/>
      <c r="AE19506"/>
    </row>
    <row r="19507" spans="28:31" ht="13" x14ac:dyDescent="0.3">
      <c r="AB19507"/>
      <c r="AC19507"/>
      <c r="AD19507"/>
      <c r="AE19507"/>
    </row>
    <row r="19508" spans="28:31" ht="13" x14ac:dyDescent="0.3">
      <c r="AB19508"/>
      <c r="AC19508"/>
      <c r="AD19508"/>
      <c r="AE19508"/>
    </row>
    <row r="19509" spans="28:31" ht="13" x14ac:dyDescent="0.3">
      <c r="AB19509"/>
      <c r="AC19509"/>
      <c r="AD19509"/>
      <c r="AE19509"/>
    </row>
    <row r="19510" spans="28:31" ht="13" x14ac:dyDescent="0.3">
      <c r="AB19510"/>
      <c r="AC19510"/>
      <c r="AD19510"/>
      <c r="AE19510"/>
    </row>
    <row r="19511" spans="28:31" ht="13" x14ac:dyDescent="0.3">
      <c r="AB19511"/>
      <c r="AC19511"/>
      <c r="AD19511"/>
      <c r="AE19511"/>
    </row>
    <row r="19512" spans="28:31" ht="13" x14ac:dyDescent="0.3">
      <c r="AB19512"/>
      <c r="AC19512"/>
      <c r="AD19512"/>
      <c r="AE19512"/>
    </row>
    <row r="19513" spans="28:31" ht="13" x14ac:dyDescent="0.3">
      <c r="AB19513"/>
      <c r="AC19513"/>
      <c r="AD19513"/>
      <c r="AE19513"/>
    </row>
    <row r="19514" spans="28:31" ht="13" x14ac:dyDescent="0.3">
      <c r="AB19514"/>
      <c r="AC19514"/>
      <c r="AD19514"/>
      <c r="AE19514"/>
    </row>
    <row r="19515" spans="28:31" ht="13" x14ac:dyDescent="0.3">
      <c r="AB19515"/>
      <c r="AC19515"/>
      <c r="AD19515"/>
      <c r="AE19515"/>
    </row>
    <row r="19516" spans="28:31" ht="13" x14ac:dyDescent="0.3">
      <c r="AB19516"/>
      <c r="AC19516"/>
      <c r="AD19516"/>
      <c r="AE19516"/>
    </row>
    <row r="19517" spans="28:31" ht="13" x14ac:dyDescent="0.3">
      <c r="AB19517"/>
      <c r="AC19517"/>
      <c r="AD19517"/>
      <c r="AE19517"/>
    </row>
    <row r="19518" spans="28:31" ht="13" x14ac:dyDescent="0.3">
      <c r="AB19518"/>
      <c r="AC19518"/>
      <c r="AD19518"/>
      <c r="AE19518"/>
    </row>
    <row r="19519" spans="28:31" ht="13" x14ac:dyDescent="0.3">
      <c r="AB19519"/>
      <c r="AC19519"/>
      <c r="AD19519"/>
      <c r="AE19519"/>
    </row>
    <row r="19520" spans="28:31" ht="13" x14ac:dyDescent="0.3">
      <c r="AB19520"/>
      <c r="AC19520"/>
      <c r="AD19520"/>
      <c r="AE19520"/>
    </row>
    <row r="19521" spans="28:31" ht="13" x14ac:dyDescent="0.3">
      <c r="AB19521"/>
      <c r="AC19521"/>
      <c r="AD19521"/>
      <c r="AE19521"/>
    </row>
    <row r="19522" spans="28:31" ht="13" x14ac:dyDescent="0.3">
      <c r="AB19522"/>
      <c r="AC19522"/>
      <c r="AD19522"/>
      <c r="AE19522"/>
    </row>
    <row r="19523" spans="28:31" ht="13" x14ac:dyDescent="0.3">
      <c r="AB19523"/>
      <c r="AC19523"/>
      <c r="AD19523"/>
      <c r="AE19523"/>
    </row>
    <row r="19524" spans="28:31" ht="13" x14ac:dyDescent="0.3">
      <c r="AB19524"/>
      <c r="AC19524"/>
      <c r="AD19524"/>
      <c r="AE19524"/>
    </row>
    <row r="19525" spans="28:31" ht="13" x14ac:dyDescent="0.3">
      <c r="AB19525"/>
      <c r="AC19525"/>
      <c r="AD19525"/>
      <c r="AE19525"/>
    </row>
    <row r="19526" spans="28:31" ht="13" x14ac:dyDescent="0.3">
      <c r="AB19526"/>
      <c r="AC19526"/>
      <c r="AD19526"/>
      <c r="AE19526"/>
    </row>
    <row r="19527" spans="28:31" ht="13" x14ac:dyDescent="0.3">
      <c r="AB19527"/>
      <c r="AC19527"/>
      <c r="AD19527"/>
      <c r="AE19527"/>
    </row>
    <row r="19528" spans="28:31" ht="13" x14ac:dyDescent="0.3">
      <c r="AB19528"/>
      <c r="AC19528"/>
      <c r="AD19528"/>
      <c r="AE19528"/>
    </row>
    <row r="19529" spans="28:31" ht="13" x14ac:dyDescent="0.3">
      <c r="AB19529"/>
      <c r="AC19529"/>
      <c r="AD19529"/>
      <c r="AE19529"/>
    </row>
    <row r="19530" spans="28:31" ht="13" x14ac:dyDescent="0.3">
      <c r="AB19530"/>
      <c r="AC19530"/>
      <c r="AD19530"/>
      <c r="AE19530"/>
    </row>
    <row r="19531" spans="28:31" ht="13" x14ac:dyDescent="0.3">
      <c r="AB19531"/>
      <c r="AC19531"/>
      <c r="AD19531"/>
      <c r="AE19531"/>
    </row>
    <row r="19532" spans="28:31" ht="13" x14ac:dyDescent="0.3">
      <c r="AB19532"/>
      <c r="AC19532"/>
      <c r="AD19532"/>
      <c r="AE19532"/>
    </row>
    <row r="19533" spans="28:31" ht="13" x14ac:dyDescent="0.3">
      <c r="AB19533"/>
      <c r="AC19533"/>
      <c r="AD19533"/>
      <c r="AE19533"/>
    </row>
    <row r="19534" spans="28:31" ht="13" x14ac:dyDescent="0.3">
      <c r="AB19534"/>
      <c r="AC19534"/>
      <c r="AD19534"/>
      <c r="AE19534"/>
    </row>
    <row r="19535" spans="28:31" ht="13" x14ac:dyDescent="0.3">
      <c r="AB19535"/>
      <c r="AC19535"/>
      <c r="AD19535"/>
      <c r="AE19535"/>
    </row>
    <row r="19536" spans="28:31" ht="13" x14ac:dyDescent="0.3">
      <c r="AB19536"/>
      <c r="AC19536"/>
      <c r="AD19536"/>
      <c r="AE19536"/>
    </row>
    <row r="19537" spans="28:31" ht="13" x14ac:dyDescent="0.3">
      <c r="AB19537"/>
      <c r="AC19537"/>
      <c r="AD19537"/>
      <c r="AE19537"/>
    </row>
    <row r="19538" spans="28:31" ht="13" x14ac:dyDescent="0.3">
      <c r="AB19538"/>
      <c r="AC19538"/>
      <c r="AD19538"/>
      <c r="AE19538"/>
    </row>
    <row r="19539" spans="28:31" ht="13" x14ac:dyDescent="0.3">
      <c r="AB19539"/>
      <c r="AC19539"/>
      <c r="AD19539"/>
      <c r="AE19539"/>
    </row>
    <row r="19540" spans="28:31" ht="13" x14ac:dyDescent="0.3">
      <c r="AB19540"/>
      <c r="AC19540"/>
      <c r="AD19540"/>
      <c r="AE19540"/>
    </row>
    <row r="19541" spans="28:31" ht="13" x14ac:dyDescent="0.3">
      <c r="AB19541"/>
      <c r="AC19541"/>
      <c r="AD19541"/>
      <c r="AE19541"/>
    </row>
    <row r="19542" spans="28:31" ht="13" x14ac:dyDescent="0.3">
      <c r="AB19542"/>
      <c r="AC19542"/>
      <c r="AD19542"/>
      <c r="AE19542"/>
    </row>
    <row r="19543" spans="28:31" ht="13" x14ac:dyDescent="0.3">
      <c r="AB19543"/>
      <c r="AC19543"/>
      <c r="AD19543"/>
      <c r="AE19543"/>
    </row>
    <row r="19544" spans="28:31" ht="13" x14ac:dyDescent="0.3">
      <c r="AB19544"/>
      <c r="AC19544"/>
      <c r="AD19544"/>
      <c r="AE19544"/>
    </row>
    <row r="19545" spans="28:31" ht="13" x14ac:dyDescent="0.3">
      <c r="AB19545"/>
      <c r="AC19545"/>
      <c r="AD19545"/>
      <c r="AE19545"/>
    </row>
    <row r="19546" spans="28:31" ht="13" x14ac:dyDescent="0.3">
      <c r="AB19546"/>
      <c r="AC19546"/>
      <c r="AD19546"/>
      <c r="AE19546"/>
    </row>
    <row r="19547" spans="28:31" ht="13" x14ac:dyDescent="0.3">
      <c r="AB19547"/>
      <c r="AC19547"/>
      <c r="AD19547"/>
      <c r="AE19547"/>
    </row>
    <row r="19548" spans="28:31" ht="13" x14ac:dyDescent="0.3">
      <c r="AB19548"/>
      <c r="AC19548"/>
      <c r="AD19548"/>
      <c r="AE19548"/>
    </row>
    <row r="19549" spans="28:31" ht="13" x14ac:dyDescent="0.3">
      <c r="AB19549"/>
      <c r="AC19549"/>
      <c r="AD19549"/>
      <c r="AE19549"/>
    </row>
    <row r="19550" spans="28:31" ht="13" x14ac:dyDescent="0.3">
      <c r="AB19550"/>
      <c r="AC19550"/>
      <c r="AD19550"/>
      <c r="AE19550"/>
    </row>
    <row r="19551" spans="28:31" ht="13" x14ac:dyDescent="0.3">
      <c r="AB19551"/>
      <c r="AC19551"/>
      <c r="AD19551"/>
      <c r="AE19551"/>
    </row>
    <row r="19552" spans="28:31" ht="13" x14ac:dyDescent="0.3">
      <c r="AB19552"/>
      <c r="AC19552"/>
      <c r="AD19552"/>
      <c r="AE19552"/>
    </row>
    <row r="19553" spans="28:31" ht="13" x14ac:dyDescent="0.3">
      <c r="AB19553"/>
      <c r="AC19553"/>
      <c r="AD19553"/>
      <c r="AE19553"/>
    </row>
    <row r="19554" spans="28:31" ht="13" x14ac:dyDescent="0.3">
      <c r="AB19554"/>
      <c r="AC19554"/>
      <c r="AD19554"/>
      <c r="AE19554"/>
    </row>
    <row r="19555" spans="28:31" ht="13" x14ac:dyDescent="0.3">
      <c r="AB19555"/>
      <c r="AC19555"/>
      <c r="AD19555"/>
      <c r="AE19555"/>
    </row>
    <row r="19556" spans="28:31" ht="13" x14ac:dyDescent="0.3">
      <c r="AB19556"/>
      <c r="AC19556"/>
      <c r="AD19556"/>
      <c r="AE19556"/>
    </row>
    <row r="19557" spans="28:31" ht="13" x14ac:dyDescent="0.3">
      <c r="AB19557"/>
      <c r="AC19557"/>
      <c r="AD19557"/>
      <c r="AE19557"/>
    </row>
    <row r="19558" spans="28:31" ht="13" x14ac:dyDescent="0.3">
      <c r="AB19558"/>
      <c r="AC19558"/>
      <c r="AD19558"/>
      <c r="AE19558"/>
    </row>
    <row r="19559" spans="28:31" ht="13" x14ac:dyDescent="0.3">
      <c r="AB19559"/>
      <c r="AC19559"/>
      <c r="AD19559"/>
      <c r="AE19559"/>
    </row>
    <row r="19560" spans="28:31" ht="13" x14ac:dyDescent="0.3">
      <c r="AB19560"/>
      <c r="AC19560"/>
      <c r="AD19560"/>
      <c r="AE19560"/>
    </row>
    <row r="19561" spans="28:31" ht="13" x14ac:dyDescent="0.3">
      <c r="AB19561"/>
      <c r="AC19561"/>
      <c r="AD19561"/>
      <c r="AE19561"/>
    </row>
    <row r="19562" spans="28:31" ht="13" x14ac:dyDescent="0.3">
      <c r="AB19562"/>
      <c r="AC19562"/>
      <c r="AD19562"/>
      <c r="AE19562"/>
    </row>
    <row r="19563" spans="28:31" ht="13" x14ac:dyDescent="0.3">
      <c r="AB19563"/>
      <c r="AC19563"/>
      <c r="AD19563"/>
      <c r="AE19563"/>
    </row>
    <row r="19564" spans="28:31" ht="13" x14ac:dyDescent="0.3">
      <c r="AB19564"/>
      <c r="AC19564"/>
      <c r="AD19564"/>
      <c r="AE19564"/>
    </row>
    <row r="19565" spans="28:31" ht="13" x14ac:dyDescent="0.3">
      <c r="AB19565"/>
      <c r="AC19565"/>
      <c r="AD19565"/>
      <c r="AE19565"/>
    </row>
    <row r="19566" spans="28:31" ht="13" x14ac:dyDescent="0.3">
      <c r="AB19566"/>
      <c r="AC19566"/>
      <c r="AD19566"/>
      <c r="AE19566"/>
    </row>
    <row r="19567" spans="28:31" ht="13" x14ac:dyDescent="0.3">
      <c r="AB19567"/>
      <c r="AC19567"/>
      <c r="AD19567"/>
      <c r="AE19567"/>
    </row>
    <row r="19568" spans="28:31" ht="13" x14ac:dyDescent="0.3">
      <c r="AB19568"/>
      <c r="AC19568"/>
      <c r="AD19568"/>
      <c r="AE19568"/>
    </row>
    <row r="19569" spans="28:31" ht="13" x14ac:dyDescent="0.3">
      <c r="AB19569"/>
      <c r="AC19569"/>
      <c r="AD19569"/>
      <c r="AE19569"/>
    </row>
    <row r="19570" spans="28:31" ht="13" x14ac:dyDescent="0.3">
      <c r="AB19570"/>
      <c r="AC19570"/>
      <c r="AD19570"/>
      <c r="AE19570"/>
    </row>
    <row r="19571" spans="28:31" ht="13" x14ac:dyDescent="0.3">
      <c r="AB19571"/>
      <c r="AC19571"/>
      <c r="AD19571"/>
      <c r="AE19571"/>
    </row>
    <row r="19572" spans="28:31" ht="13" x14ac:dyDescent="0.3">
      <c r="AB19572"/>
      <c r="AC19572"/>
      <c r="AD19572"/>
      <c r="AE19572"/>
    </row>
    <row r="19573" spans="28:31" ht="13" x14ac:dyDescent="0.3">
      <c r="AB19573"/>
      <c r="AC19573"/>
      <c r="AD19573"/>
      <c r="AE19573"/>
    </row>
    <row r="19574" spans="28:31" ht="13" x14ac:dyDescent="0.3">
      <c r="AB19574"/>
      <c r="AC19574"/>
      <c r="AD19574"/>
      <c r="AE19574"/>
    </row>
    <row r="19575" spans="28:31" ht="13" x14ac:dyDescent="0.3">
      <c r="AB19575"/>
      <c r="AC19575"/>
      <c r="AD19575"/>
      <c r="AE19575"/>
    </row>
    <row r="19576" spans="28:31" ht="13" x14ac:dyDescent="0.3">
      <c r="AB19576"/>
      <c r="AC19576"/>
      <c r="AD19576"/>
      <c r="AE19576"/>
    </row>
    <row r="19577" spans="28:31" ht="13" x14ac:dyDescent="0.3">
      <c r="AB19577"/>
      <c r="AC19577"/>
      <c r="AD19577"/>
      <c r="AE19577"/>
    </row>
    <row r="19578" spans="28:31" ht="13" x14ac:dyDescent="0.3">
      <c r="AB19578"/>
      <c r="AC19578"/>
      <c r="AD19578"/>
      <c r="AE19578"/>
    </row>
    <row r="19579" spans="28:31" ht="13" x14ac:dyDescent="0.3">
      <c r="AB19579"/>
      <c r="AC19579"/>
      <c r="AD19579"/>
      <c r="AE19579"/>
    </row>
    <row r="19580" spans="28:31" ht="13" x14ac:dyDescent="0.3">
      <c r="AB19580"/>
      <c r="AC19580"/>
      <c r="AD19580"/>
      <c r="AE19580"/>
    </row>
    <row r="19581" spans="28:31" ht="13" x14ac:dyDescent="0.3">
      <c r="AB19581"/>
      <c r="AC19581"/>
      <c r="AD19581"/>
      <c r="AE19581"/>
    </row>
    <row r="19582" spans="28:31" ht="13" x14ac:dyDescent="0.3">
      <c r="AB19582"/>
      <c r="AC19582"/>
      <c r="AD19582"/>
      <c r="AE19582"/>
    </row>
    <row r="19583" spans="28:31" ht="13" x14ac:dyDescent="0.3">
      <c r="AB19583"/>
      <c r="AC19583"/>
      <c r="AD19583"/>
      <c r="AE19583"/>
    </row>
    <row r="19584" spans="28:31" ht="13" x14ac:dyDescent="0.3">
      <c r="AB19584"/>
      <c r="AC19584"/>
      <c r="AD19584"/>
      <c r="AE19584"/>
    </row>
    <row r="19585" spans="28:31" ht="13" x14ac:dyDescent="0.3">
      <c r="AB19585"/>
      <c r="AC19585"/>
      <c r="AD19585"/>
      <c r="AE19585"/>
    </row>
    <row r="19586" spans="28:31" ht="13" x14ac:dyDescent="0.3">
      <c r="AB19586"/>
      <c r="AC19586"/>
      <c r="AD19586"/>
      <c r="AE19586"/>
    </row>
    <row r="19587" spans="28:31" ht="13" x14ac:dyDescent="0.3">
      <c r="AB19587"/>
      <c r="AC19587"/>
      <c r="AD19587"/>
      <c r="AE19587"/>
    </row>
    <row r="19588" spans="28:31" ht="13" x14ac:dyDescent="0.3">
      <c r="AB19588"/>
      <c r="AC19588"/>
      <c r="AD19588"/>
      <c r="AE19588"/>
    </row>
    <row r="19589" spans="28:31" ht="13" x14ac:dyDescent="0.3">
      <c r="AB19589"/>
      <c r="AC19589"/>
      <c r="AD19589"/>
      <c r="AE19589"/>
    </row>
    <row r="19590" spans="28:31" ht="13" x14ac:dyDescent="0.3">
      <c r="AB19590"/>
      <c r="AC19590"/>
      <c r="AD19590"/>
      <c r="AE19590"/>
    </row>
    <row r="19591" spans="28:31" ht="13" x14ac:dyDescent="0.3">
      <c r="AB19591"/>
      <c r="AC19591"/>
      <c r="AD19591"/>
      <c r="AE19591"/>
    </row>
    <row r="19592" spans="28:31" ht="13" x14ac:dyDescent="0.3">
      <c r="AB19592"/>
      <c r="AC19592"/>
      <c r="AD19592"/>
      <c r="AE19592"/>
    </row>
    <row r="19593" spans="28:31" ht="13" x14ac:dyDescent="0.3">
      <c r="AB19593"/>
      <c r="AC19593"/>
      <c r="AD19593"/>
      <c r="AE19593"/>
    </row>
    <row r="19594" spans="28:31" ht="13" x14ac:dyDescent="0.3">
      <c r="AB19594"/>
      <c r="AC19594"/>
      <c r="AD19594"/>
      <c r="AE19594"/>
    </row>
    <row r="19595" spans="28:31" ht="13" x14ac:dyDescent="0.3">
      <c r="AB19595"/>
      <c r="AC19595"/>
      <c r="AD19595"/>
      <c r="AE19595"/>
    </row>
    <row r="19596" spans="28:31" ht="13" x14ac:dyDescent="0.3">
      <c r="AB19596"/>
      <c r="AC19596"/>
      <c r="AD19596"/>
      <c r="AE19596"/>
    </row>
    <row r="19597" spans="28:31" ht="13" x14ac:dyDescent="0.3">
      <c r="AB19597"/>
      <c r="AC19597"/>
      <c r="AD19597"/>
      <c r="AE19597"/>
    </row>
    <row r="19598" spans="28:31" ht="13" x14ac:dyDescent="0.3">
      <c r="AB19598"/>
      <c r="AC19598"/>
      <c r="AD19598"/>
      <c r="AE19598"/>
    </row>
    <row r="19599" spans="28:31" ht="13" x14ac:dyDescent="0.3">
      <c r="AB19599"/>
      <c r="AC19599"/>
      <c r="AD19599"/>
      <c r="AE19599"/>
    </row>
    <row r="19600" spans="28:31" ht="13" x14ac:dyDescent="0.3">
      <c r="AB19600"/>
      <c r="AC19600"/>
      <c r="AD19600"/>
      <c r="AE19600"/>
    </row>
    <row r="19601" spans="28:31" ht="13" x14ac:dyDescent="0.3">
      <c r="AB19601"/>
      <c r="AC19601"/>
      <c r="AD19601"/>
      <c r="AE19601"/>
    </row>
    <row r="19602" spans="28:31" ht="13" x14ac:dyDescent="0.3">
      <c r="AB19602"/>
      <c r="AC19602"/>
      <c r="AD19602"/>
      <c r="AE19602"/>
    </row>
    <row r="19603" spans="28:31" ht="13" x14ac:dyDescent="0.3">
      <c r="AB19603"/>
      <c r="AC19603"/>
      <c r="AD19603"/>
      <c r="AE19603"/>
    </row>
    <row r="19604" spans="28:31" ht="13" x14ac:dyDescent="0.3">
      <c r="AB19604"/>
      <c r="AC19604"/>
      <c r="AD19604"/>
      <c r="AE19604"/>
    </row>
    <row r="19605" spans="28:31" ht="13" x14ac:dyDescent="0.3">
      <c r="AB19605"/>
      <c r="AC19605"/>
      <c r="AD19605"/>
      <c r="AE19605"/>
    </row>
    <row r="19606" spans="28:31" ht="13" x14ac:dyDescent="0.3">
      <c r="AB19606"/>
      <c r="AC19606"/>
      <c r="AD19606"/>
      <c r="AE19606"/>
    </row>
    <row r="19607" spans="28:31" ht="13" x14ac:dyDescent="0.3">
      <c r="AB19607"/>
      <c r="AC19607"/>
      <c r="AD19607"/>
      <c r="AE19607"/>
    </row>
    <row r="19608" spans="28:31" ht="13" x14ac:dyDescent="0.3">
      <c r="AB19608"/>
      <c r="AC19608"/>
      <c r="AD19608"/>
      <c r="AE19608"/>
    </row>
    <row r="19609" spans="28:31" ht="13" x14ac:dyDescent="0.3">
      <c r="AB19609"/>
      <c r="AC19609"/>
      <c r="AD19609"/>
      <c r="AE19609"/>
    </row>
    <row r="19610" spans="28:31" ht="13" x14ac:dyDescent="0.3">
      <c r="AB19610"/>
      <c r="AC19610"/>
      <c r="AD19610"/>
      <c r="AE19610"/>
    </row>
    <row r="19611" spans="28:31" ht="13" x14ac:dyDescent="0.3">
      <c r="AB19611"/>
      <c r="AC19611"/>
      <c r="AD19611"/>
      <c r="AE19611"/>
    </row>
    <row r="19612" spans="28:31" ht="13" x14ac:dyDescent="0.3">
      <c r="AB19612"/>
      <c r="AC19612"/>
      <c r="AD19612"/>
      <c r="AE19612"/>
    </row>
    <row r="19613" spans="28:31" ht="13" x14ac:dyDescent="0.3">
      <c r="AB19613"/>
      <c r="AC19613"/>
      <c r="AD19613"/>
      <c r="AE19613"/>
    </row>
    <row r="19614" spans="28:31" ht="13" x14ac:dyDescent="0.3">
      <c r="AB19614"/>
      <c r="AC19614"/>
      <c r="AD19614"/>
      <c r="AE19614"/>
    </row>
    <row r="19615" spans="28:31" ht="13" x14ac:dyDescent="0.3">
      <c r="AB19615"/>
      <c r="AC19615"/>
      <c r="AD19615"/>
      <c r="AE19615"/>
    </row>
    <row r="19616" spans="28:31" ht="13" x14ac:dyDescent="0.3">
      <c r="AB19616"/>
      <c r="AC19616"/>
      <c r="AD19616"/>
      <c r="AE19616"/>
    </row>
    <row r="19617" spans="28:31" ht="13" x14ac:dyDescent="0.3">
      <c r="AB19617"/>
      <c r="AC19617"/>
      <c r="AD19617"/>
      <c r="AE19617"/>
    </row>
    <row r="19618" spans="28:31" ht="13" x14ac:dyDescent="0.3">
      <c r="AB19618"/>
      <c r="AC19618"/>
      <c r="AD19618"/>
      <c r="AE19618"/>
    </row>
    <row r="19619" spans="28:31" ht="13" x14ac:dyDescent="0.3">
      <c r="AB19619"/>
      <c r="AC19619"/>
      <c r="AD19619"/>
      <c r="AE19619"/>
    </row>
    <row r="19620" spans="28:31" ht="13" x14ac:dyDescent="0.3">
      <c r="AB19620"/>
      <c r="AC19620"/>
      <c r="AD19620"/>
      <c r="AE19620"/>
    </row>
    <row r="19621" spans="28:31" ht="13" x14ac:dyDescent="0.3">
      <c r="AB19621"/>
      <c r="AC19621"/>
      <c r="AD19621"/>
      <c r="AE19621"/>
    </row>
    <row r="19622" spans="28:31" ht="13" x14ac:dyDescent="0.3">
      <c r="AB19622"/>
      <c r="AC19622"/>
      <c r="AD19622"/>
      <c r="AE19622"/>
    </row>
    <row r="19623" spans="28:31" ht="13" x14ac:dyDescent="0.3">
      <c r="AB19623"/>
      <c r="AC19623"/>
      <c r="AD19623"/>
      <c r="AE19623"/>
    </row>
    <row r="19624" spans="28:31" ht="13" x14ac:dyDescent="0.3">
      <c r="AB19624"/>
      <c r="AC19624"/>
      <c r="AD19624"/>
      <c r="AE19624"/>
    </row>
    <row r="19625" spans="28:31" ht="13" x14ac:dyDescent="0.3">
      <c r="AB19625"/>
      <c r="AC19625"/>
      <c r="AD19625"/>
      <c r="AE19625"/>
    </row>
    <row r="19626" spans="28:31" ht="13" x14ac:dyDescent="0.3">
      <c r="AB19626"/>
      <c r="AC19626"/>
      <c r="AD19626"/>
      <c r="AE19626"/>
    </row>
    <row r="19627" spans="28:31" ht="13" x14ac:dyDescent="0.3">
      <c r="AB19627"/>
      <c r="AC19627"/>
      <c r="AD19627"/>
      <c r="AE19627"/>
    </row>
    <row r="19628" spans="28:31" ht="13" x14ac:dyDescent="0.3">
      <c r="AB19628"/>
      <c r="AC19628"/>
      <c r="AD19628"/>
      <c r="AE19628"/>
    </row>
    <row r="19629" spans="28:31" ht="13" x14ac:dyDescent="0.3">
      <c r="AB19629"/>
      <c r="AC19629"/>
      <c r="AD19629"/>
      <c r="AE19629"/>
    </row>
    <row r="19630" spans="28:31" ht="13" x14ac:dyDescent="0.3">
      <c r="AB19630"/>
      <c r="AC19630"/>
      <c r="AD19630"/>
      <c r="AE19630"/>
    </row>
    <row r="19631" spans="28:31" ht="13" x14ac:dyDescent="0.3">
      <c r="AB19631"/>
      <c r="AC19631"/>
      <c r="AD19631"/>
      <c r="AE19631"/>
    </row>
    <row r="19632" spans="28:31" ht="13" x14ac:dyDescent="0.3">
      <c r="AB19632"/>
      <c r="AC19632"/>
      <c r="AD19632"/>
      <c r="AE19632"/>
    </row>
    <row r="19633" spans="28:31" ht="13" x14ac:dyDescent="0.3">
      <c r="AB19633"/>
      <c r="AC19633"/>
      <c r="AD19633"/>
      <c r="AE19633"/>
    </row>
    <row r="19634" spans="28:31" ht="13" x14ac:dyDescent="0.3">
      <c r="AB19634"/>
      <c r="AC19634"/>
      <c r="AD19634"/>
      <c r="AE19634"/>
    </row>
    <row r="19635" spans="28:31" ht="13" x14ac:dyDescent="0.3">
      <c r="AB19635"/>
      <c r="AC19635"/>
      <c r="AD19635"/>
      <c r="AE19635"/>
    </row>
    <row r="19636" spans="28:31" ht="13" x14ac:dyDescent="0.3">
      <c r="AB19636"/>
      <c r="AC19636"/>
      <c r="AD19636"/>
      <c r="AE19636"/>
    </row>
    <row r="19637" spans="28:31" ht="13" x14ac:dyDescent="0.3">
      <c r="AB19637"/>
      <c r="AC19637"/>
      <c r="AD19637"/>
      <c r="AE19637"/>
    </row>
    <row r="19638" spans="28:31" ht="13" x14ac:dyDescent="0.3">
      <c r="AB19638"/>
      <c r="AC19638"/>
      <c r="AD19638"/>
      <c r="AE19638"/>
    </row>
    <row r="19639" spans="28:31" ht="13" x14ac:dyDescent="0.3">
      <c r="AB19639"/>
      <c r="AC19639"/>
      <c r="AD19639"/>
      <c r="AE19639"/>
    </row>
    <row r="19640" spans="28:31" ht="13" x14ac:dyDescent="0.3">
      <c r="AB19640"/>
      <c r="AC19640"/>
      <c r="AD19640"/>
      <c r="AE19640"/>
    </row>
    <row r="19641" spans="28:31" ht="13" x14ac:dyDescent="0.3">
      <c r="AB19641"/>
      <c r="AC19641"/>
      <c r="AD19641"/>
      <c r="AE19641"/>
    </row>
    <row r="19642" spans="28:31" ht="13" x14ac:dyDescent="0.3">
      <c r="AB19642"/>
      <c r="AC19642"/>
      <c r="AD19642"/>
      <c r="AE19642"/>
    </row>
    <row r="19643" spans="28:31" ht="13" x14ac:dyDescent="0.3">
      <c r="AB19643"/>
      <c r="AC19643"/>
      <c r="AD19643"/>
      <c r="AE19643"/>
    </row>
    <row r="19644" spans="28:31" ht="13" x14ac:dyDescent="0.3">
      <c r="AB19644"/>
      <c r="AC19644"/>
      <c r="AD19644"/>
      <c r="AE19644"/>
    </row>
    <row r="19645" spans="28:31" ht="13" x14ac:dyDescent="0.3">
      <c r="AB19645"/>
      <c r="AC19645"/>
      <c r="AD19645"/>
      <c r="AE19645"/>
    </row>
    <row r="19646" spans="28:31" ht="13" x14ac:dyDescent="0.3">
      <c r="AB19646"/>
      <c r="AC19646"/>
      <c r="AD19646"/>
      <c r="AE19646"/>
    </row>
    <row r="19647" spans="28:31" ht="13" x14ac:dyDescent="0.3">
      <c r="AB19647"/>
      <c r="AC19647"/>
      <c r="AD19647"/>
      <c r="AE19647"/>
    </row>
    <row r="19648" spans="28:31" ht="13" x14ac:dyDescent="0.3">
      <c r="AB19648"/>
      <c r="AC19648"/>
      <c r="AD19648"/>
      <c r="AE19648"/>
    </row>
    <row r="19649" spans="28:31" ht="13" x14ac:dyDescent="0.3">
      <c r="AB19649"/>
      <c r="AC19649"/>
      <c r="AD19649"/>
      <c r="AE19649"/>
    </row>
    <row r="19650" spans="28:31" ht="13" x14ac:dyDescent="0.3">
      <c r="AB19650"/>
      <c r="AC19650"/>
      <c r="AD19650"/>
      <c r="AE19650"/>
    </row>
    <row r="19651" spans="28:31" ht="13" x14ac:dyDescent="0.3">
      <c r="AB19651"/>
      <c r="AC19651"/>
      <c r="AD19651"/>
      <c r="AE19651"/>
    </row>
    <row r="19652" spans="28:31" ht="13" x14ac:dyDescent="0.3">
      <c r="AB19652"/>
      <c r="AC19652"/>
      <c r="AD19652"/>
      <c r="AE19652"/>
    </row>
    <row r="19653" spans="28:31" ht="13" x14ac:dyDescent="0.3">
      <c r="AB19653"/>
      <c r="AC19653"/>
      <c r="AD19653"/>
      <c r="AE19653"/>
    </row>
    <row r="19654" spans="28:31" ht="13" x14ac:dyDescent="0.3">
      <c r="AB19654"/>
      <c r="AC19654"/>
      <c r="AD19654"/>
      <c r="AE19654"/>
    </row>
    <row r="19655" spans="28:31" ht="13" x14ac:dyDescent="0.3">
      <c r="AB19655"/>
      <c r="AC19655"/>
      <c r="AD19655"/>
      <c r="AE19655"/>
    </row>
    <row r="19656" spans="28:31" ht="13" x14ac:dyDescent="0.3">
      <c r="AB19656"/>
      <c r="AC19656"/>
      <c r="AD19656"/>
      <c r="AE19656"/>
    </row>
    <row r="19657" spans="28:31" ht="13" x14ac:dyDescent="0.3">
      <c r="AB19657"/>
      <c r="AC19657"/>
      <c r="AD19657"/>
      <c r="AE19657"/>
    </row>
    <row r="19658" spans="28:31" ht="13" x14ac:dyDescent="0.3">
      <c r="AB19658"/>
      <c r="AC19658"/>
      <c r="AD19658"/>
      <c r="AE19658"/>
    </row>
    <row r="19659" spans="28:31" ht="13" x14ac:dyDescent="0.3">
      <c r="AB19659"/>
      <c r="AC19659"/>
      <c r="AD19659"/>
      <c r="AE19659"/>
    </row>
    <row r="19660" spans="28:31" ht="13" x14ac:dyDescent="0.3">
      <c r="AB19660"/>
      <c r="AC19660"/>
      <c r="AD19660"/>
      <c r="AE19660"/>
    </row>
    <row r="19661" spans="28:31" ht="13" x14ac:dyDescent="0.3">
      <c r="AB19661"/>
      <c r="AC19661"/>
      <c r="AD19661"/>
      <c r="AE19661"/>
    </row>
    <row r="19662" spans="28:31" ht="13" x14ac:dyDescent="0.3">
      <c r="AB19662"/>
      <c r="AC19662"/>
      <c r="AD19662"/>
      <c r="AE19662"/>
    </row>
    <row r="19663" spans="28:31" ht="13" x14ac:dyDescent="0.3">
      <c r="AB19663"/>
      <c r="AC19663"/>
      <c r="AD19663"/>
      <c r="AE19663"/>
    </row>
    <row r="19664" spans="28:31" ht="13" x14ac:dyDescent="0.3">
      <c r="AB19664"/>
      <c r="AC19664"/>
      <c r="AD19664"/>
      <c r="AE19664"/>
    </row>
    <row r="19665" spans="28:31" ht="13" x14ac:dyDescent="0.3">
      <c r="AB19665"/>
      <c r="AC19665"/>
      <c r="AD19665"/>
      <c r="AE19665"/>
    </row>
    <row r="19666" spans="28:31" ht="13" x14ac:dyDescent="0.3">
      <c r="AB19666"/>
      <c r="AC19666"/>
      <c r="AD19666"/>
      <c r="AE19666"/>
    </row>
    <row r="19667" spans="28:31" ht="13" x14ac:dyDescent="0.3">
      <c r="AB19667"/>
      <c r="AC19667"/>
      <c r="AD19667"/>
      <c r="AE19667"/>
    </row>
    <row r="19668" spans="28:31" ht="13" x14ac:dyDescent="0.3">
      <c r="AB19668"/>
      <c r="AC19668"/>
      <c r="AD19668"/>
      <c r="AE19668"/>
    </row>
    <row r="19669" spans="28:31" ht="13" x14ac:dyDescent="0.3">
      <c r="AB19669"/>
      <c r="AC19669"/>
      <c r="AD19669"/>
      <c r="AE19669"/>
    </row>
    <row r="19670" spans="28:31" ht="13" x14ac:dyDescent="0.3">
      <c r="AB19670"/>
      <c r="AC19670"/>
      <c r="AD19670"/>
      <c r="AE19670"/>
    </row>
    <row r="19671" spans="28:31" ht="13" x14ac:dyDescent="0.3">
      <c r="AB19671"/>
      <c r="AC19671"/>
      <c r="AD19671"/>
      <c r="AE19671"/>
    </row>
    <row r="19672" spans="28:31" ht="13" x14ac:dyDescent="0.3">
      <c r="AB19672"/>
      <c r="AC19672"/>
      <c r="AD19672"/>
      <c r="AE19672"/>
    </row>
    <row r="19673" spans="28:31" ht="13" x14ac:dyDescent="0.3">
      <c r="AB19673"/>
      <c r="AC19673"/>
      <c r="AD19673"/>
      <c r="AE19673"/>
    </row>
    <row r="19674" spans="28:31" ht="13" x14ac:dyDescent="0.3">
      <c r="AB19674"/>
      <c r="AC19674"/>
      <c r="AD19674"/>
      <c r="AE19674"/>
    </row>
    <row r="19675" spans="28:31" ht="13" x14ac:dyDescent="0.3">
      <c r="AB19675"/>
      <c r="AC19675"/>
      <c r="AD19675"/>
      <c r="AE19675"/>
    </row>
    <row r="19676" spans="28:31" ht="13" x14ac:dyDescent="0.3">
      <c r="AB19676"/>
      <c r="AC19676"/>
      <c r="AD19676"/>
      <c r="AE19676"/>
    </row>
    <row r="19677" spans="28:31" ht="13" x14ac:dyDescent="0.3">
      <c r="AB19677"/>
      <c r="AC19677"/>
      <c r="AD19677"/>
      <c r="AE19677"/>
    </row>
    <row r="19678" spans="28:31" ht="13" x14ac:dyDescent="0.3">
      <c r="AB19678"/>
      <c r="AC19678"/>
      <c r="AD19678"/>
      <c r="AE19678"/>
    </row>
    <row r="19679" spans="28:31" ht="13" x14ac:dyDescent="0.3">
      <c r="AB19679"/>
      <c r="AC19679"/>
      <c r="AD19679"/>
      <c r="AE19679"/>
    </row>
    <row r="19680" spans="28:31" ht="13" x14ac:dyDescent="0.3">
      <c r="AB19680"/>
      <c r="AC19680"/>
      <c r="AD19680"/>
      <c r="AE19680"/>
    </row>
    <row r="19681" spans="28:31" ht="13" x14ac:dyDescent="0.3">
      <c r="AB19681"/>
      <c r="AC19681"/>
      <c r="AD19681"/>
      <c r="AE19681"/>
    </row>
    <row r="19682" spans="28:31" ht="13" x14ac:dyDescent="0.3">
      <c r="AB19682"/>
      <c r="AC19682"/>
      <c r="AD19682"/>
      <c r="AE19682"/>
    </row>
    <row r="19683" spans="28:31" ht="13" x14ac:dyDescent="0.3">
      <c r="AB19683"/>
      <c r="AC19683"/>
      <c r="AD19683"/>
      <c r="AE19683"/>
    </row>
    <row r="19684" spans="28:31" ht="13" x14ac:dyDescent="0.3">
      <c r="AB19684"/>
      <c r="AC19684"/>
      <c r="AD19684"/>
      <c r="AE19684"/>
    </row>
    <row r="19685" spans="28:31" ht="13" x14ac:dyDescent="0.3">
      <c r="AB19685"/>
      <c r="AC19685"/>
      <c r="AD19685"/>
      <c r="AE19685"/>
    </row>
    <row r="19686" spans="28:31" ht="13" x14ac:dyDescent="0.3">
      <c r="AB19686"/>
      <c r="AC19686"/>
      <c r="AD19686"/>
      <c r="AE19686"/>
    </row>
    <row r="19687" spans="28:31" ht="13" x14ac:dyDescent="0.3">
      <c r="AB19687"/>
      <c r="AC19687"/>
      <c r="AD19687"/>
      <c r="AE19687"/>
    </row>
    <row r="19688" spans="28:31" ht="13" x14ac:dyDescent="0.3">
      <c r="AB19688"/>
      <c r="AC19688"/>
      <c r="AD19688"/>
      <c r="AE19688"/>
    </row>
    <row r="19689" spans="28:31" ht="13" x14ac:dyDescent="0.3">
      <c r="AB19689"/>
      <c r="AC19689"/>
      <c r="AD19689"/>
      <c r="AE19689"/>
    </row>
    <row r="19690" spans="28:31" ht="13" x14ac:dyDescent="0.3">
      <c r="AB19690"/>
      <c r="AC19690"/>
      <c r="AD19690"/>
      <c r="AE19690"/>
    </row>
    <row r="19691" spans="28:31" ht="13" x14ac:dyDescent="0.3">
      <c r="AB19691"/>
      <c r="AC19691"/>
      <c r="AD19691"/>
      <c r="AE19691"/>
    </row>
    <row r="19692" spans="28:31" ht="13" x14ac:dyDescent="0.3">
      <c r="AB19692"/>
      <c r="AC19692"/>
      <c r="AD19692"/>
      <c r="AE19692"/>
    </row>
    <row r="19693" spans="28:31" ht="13" x14ac:dyDescent="0.3">
      <c r="AB19693"/>
      <c r="AC19693"/>
      <c r="AD19693"/>
      <c r="AE19693"/>
    </row>
    <row r="19694" spans="28:31" ht="13" x14ac:dyDescent="0.3">
      <c r="AB19694"/>
      <c r="AC19694"/>
      <c r="AD19694"/>
      <c r="AE19694"/>
    </row>
    <row r="19695" spans="28:31" ht="13" x14ac:dyDescent="0.3">
      <c r="AB19695"/>
      <c r="AC19695"/>
      <c r="AD19695"/>
      <c r="AE19695"/>
    </row>
    <row r="19696" spans="28:31" ht="13" x14ac:dyDescent="0.3">
      <c r="AB19696"/>
      <c r="AC19696"/>
      <c r="AD19696"/>
      <c r="AE19696"/>
    </row>
    <row r="19697" spans="28:31" ht="13" x14ac:dyDescent="0.3">
      <c r="AB19697"/>
      <c r="AC19697"/>
      <c r="AD19697"/>
      <c r="AE19697"/>
    </row>
    <row r="19698" spans="28:31" ht="13" x14ac:dyDescent="0.3">
      <c r="AB19698"/>
      <c r="AC19698"/>
      <c r="AD19698"/>
      <c r="AE19698"/>
    </row>
    <row r="19699" spans="28:31" ht="13" x14ac:dyDescent="0.3">
      <c r="AB19699"/>
      <c r="AC19699"/>
      <c r="AD19699"/>
      <c r="AE19699"/>
    </row>
    <row r="19700" spans="28:31" ht="13" x14ac:dyDescent="0.3">
      <c r="AB19700"/>
      <c r="AC19700"/>
      <c r="AD19700"/>
      <c r="AE19700"/>
    </row>
    <row r="19701" spans="28:31" ht="13" x14ac:dyDescent="0.3">
      <c r="AB19701"/>
      <c r="AC19701"/>
      <c r="AD19701"/>
      <c r="AE19701"/>
    </row>
    <row r="19702" spans="28:31" ht="13" x14ac:dyDescent="0.3">
      <c r="AB19702"/>
      <c r="AC19702"/>
      <c r="AD19702"/>
      <c r="AE19702"/>
    </row>
    <row r="19703" spans="28:31" ht="13" x14ac:dyDescent="0.3">
      <c r="AB19703"/>
      <c r="AC19703"/>
      <c r="AD19703"/>
      <c r="AE19703"/>
    </row>
    <row r="19704" spans="28:31" ht="13" x14ac:dyDescent="0.3">
      <c r="AB19704"/>
      <c r="AC19704"/>
      <c r="AD19704"/>
      <c r="AE19704"/>
    </row>
    <row r="19705" spans="28:31" ht="13" x14ac:dyDescent="0.3">
      <c r="AB19705"/>
      <c r="AC19705"/>
      <c r="AD19705"/>
      <c r="AE19705"/>
    </row>
    <row r="19706" spans="28:31" ht="13" x14ac:dyDescent="0.3">
      <c r="AB19706"/>
      <c r="AC19706"/>
      <c r="AD19706"/>
      <c r="AE19706"/>
    </row>
    <row r="19707" spans="28:31" ht="13" x14ac:dyDescent="0.3">
      <c r="AB19707"/>
      <c r="AC19707"/>
      <c r="AD19707"/>
      <c r="AE19707"/>
    </row>
    <row r="19708" spans="28:31" ht="13" x14ac:dyDescent="0.3">
      <c r="AB19708"/>
      <c r="AC19708"/>
      <c r="AD19708"/>
      <c r="AE19708"/>
    </row>
    <row r="19709" spans="28:31" ht="13" x14ac:dyDescent="0.3">
      <c r="AB19709"/>
      <c r="AC19709"/>
      <c r="AD19709"/>
      <c r="AE19709"/>
    </row>
    <row r="19710" spans="28:31" ht="13" x14ac:dyDescent="0.3">
      <c r="AB19710"/>
      <c r="AC19710"/>
      <c r="AD19710"/>
      <c r="AE19710"/>
    </row>
    <row r="19711" spans="28:31" ht="13" x14ac:dyDescent="0.3">
      <c r="AB19711"/>
      <c r="AC19711"/>
      <c r="AD19711"/>
      <c r="AE19711"/>
    </row>
    <row r="19712" spans="28:31" ht="13" x14ac:dyDescent="0.3">
      <c r="AB19712"/>
      <c r="AC19712"/>
      <c r="AD19712"/>
      <c r="AE19712"/>
    </row>
    <row r="19713" spans="28:31" ht="13" x14ac:dyDescent="0.3">
      <c r="AB19713"/>
      <c r="AC19713"/>
      <c r="AD19713"/>
      <c r="AE19713"/>
    </row>
    <row r="19714" spans="28:31" ht="13" x14ac:dyDescent="0.3">
      <c r="AB19714"/>
      <c r="AC19714"/>
      <c r="AD19714"/>
      <c r="AE19714"/>
    </row>
    <row r="19715" spans="28:31" ht="13" x14ac:dyDescent="0.3">
      <c r="AB19715"/>
      <c r="AC19715"/>
      <c r="AD19715"/>
      <c r="AE19715"/>
    </row>
    <row r="19716" spans="28:31" ht="13" x14ac:dyDescent="0.3">
      <c r="AB19716"/>
      <c r="AC19716"/>
      <c r="AD19716"/>
      <c r="AE19716"/>
    </row>
    <row r="19717" spans="28:31" ht="13" x14ac:dyDescent="0.3">
      <c r="AB19717"/>
      <c r="AC19717"/>
      <c r="AD19717"/>
      <c r="AE19717"/>
    </row>
    <row r="19718" spans="28:31" ht="13" x14ac:dyDescent="0.3">
      <c r="AB19718"/>
      <c r="AC19718"/>
      <c r="AD19718"/>
      <c r="AE19718"/>
    </row>
    <row r="19719" spans="28:31" ht="13" x14ac:dyDescent="0.3">
      <c r="AB19719"/>
      <c r="AC19719"/>
      <c r="AD19719"/>
      <c r="AE19719"/>
    </row>
    <row r="19720" spans="28:31" ht="13" x14ac:dyDescent="0.3">
      <c r="AB19720"/>
      <c r="AC19720"/>
      <c r="AD19720"/>
      <c r="AE19720"/>
    </row>
    <row r="19721" spans="28:31" ht="13" x14ac:dyDescent="0.3">
      <c r="AB19721"/>
      <c r="AC19721"/>
      <c r="AD19721"/>
      <c r="AE19721"/>
    </row>
    <row r="19722" spans="28:31" ht="13" x14ac:dyDescent="0.3">
      <c r="AB19722"/>
      <c r="AC19722"/>
      <c r="AD19722"/>
      <c r="AE19722"/>
    </row>
    <row r="19723" spans="28:31" ht="13" x14ac:dyDescent="0.3">
      <c r="AB19723"/>
      <c r="AC19723"/>
      <c r="AD19723"/>
      <c r="AE19723"/>
    </row>
    <row r="19724" spans="28:31" ht="13" x14ac:dyDescent="0.3">
      <c r="AB19724"/>
      <c r="AC19724"/>
      <c r="AD19724"/>
      <c r="AE19724"/>
    </row>
    <row r="19725" spans="28:31" ht="13" x14ac:dyDescent="0.3">
      <c r="AB19725"/>
      <c r="AC19725"/>
      <c r="AD19725"/>
      <c r="AE19725"/>
    </row>
    <row r="19726" spans="28:31" ht="13" x14ac:dyDescent="0.3">
      <c r="AB19726"/>
      <c r="AC19726"/>
      <c r="AD19726"/>
      <c r="AE19726"/>
    </row>
    <row r="19727" spans="28:31" ht="13" x14ac:dyDescent="0.3">
      <c r="AB19727"/>
      <c r="AC19727"/>
      <c r="AD19727"/>
      <c r="AE19727"/>
    </row>
    <row r="19728" spans="28:31" ht="13" x14ac:dyDescent="0.3">
      <c r="AB19728"/>
      <c r="AC19728"/>
      <c r="AD19728"/>
      <c r="AE19728"/>
    </row>
    <row r="19729" spans="28:31" ht="13" x14ac:dyDescent="0.3">
      <c r="AB19729"/>
      <c r="AC19729"/>
      <c r="AD19729"/>
      <c r="AE19729"/>
    </row>
    <row r="19730" spans="28:31" ht="13" x14ac:dyDescent="0.3">
      <c r="AB19730"/>
      <c r="AC19730"/>
      <c r="AD19730"/>
      <c r="AE19730"/>
    </row>
    <row r="19731" spans="28:31" ht="13" x14ac:dyDescent="0.3">
      <c r="AB19731"/>
      <c r="AC19731"/>
      <c r="AD19731"/>
      <c r="AE19731"/>
    </row>
    <row r="19732" spans="28:31" ht="13" x14ac:dyDescent="0.3">
      <c r="AB19732"/>
      <c r="AC19732"/>
      <c r="AD19732"/>
      <c r="AE19732"/>
    </row>
    <row r="19733" spans="28:31" ht="13" x14ac:dyDescent="0.3">
      <c r="AB19733"/>
      <c r="AC19733"/>
      <c r="AD19733"/>
      <c r="AE19733"/>
    </row>
    <row r="19734" spans="28:31" ht="13" x14ac:dyDescent="0.3">
      <c r="AB19734"/>
      <c r="AC19734"/>
      <c r="AD19734"/>
      <c r="AE19734"/>
    </row>
    <row r="19735" spans="28:31" ht="13" x14ac:dyDescent="0.3">
      <c r="AB19735"/>
      <c r="AC19735"/>
      <c r="AD19735"/>
      <c r="AE19735"/>
    </row>
    <row r="19736" spans="28:31" ht="13" x14ac:dyDescent="0.3">
      <c r="AB19736"/>
      <c r="AC19736"/>
      <c r="AD19736"/>
      <c r="AE19736"/>
    </row>
    <row r="19737" spans="28:31" ht="13" x14ac:dyDescent="0.3">
      <c r="AB19737"/>
      <c r="AC19737"/>
      <c r="AD19737"/>
      <c r="AE19737"/>
    </row>
    <row r="19738" spans="28:31" ht="13" x14ac:dyDescent="0.3">
      <c r="AB19738"/>
      <c r="AC19738"/>
      <c r="AD19738"/>
      <c r="AE19738"/>
    </row>
    <row r="19739" spans="28:31" ht="13" x14ac:dyDescent="0.3">
      <c r="AB19739"/>
      <c r="AC19739"/>
      <c r="AD19739"/>
      <c r="AE19739"/>
    </row>
    <row r="19740" spans="28:31" ht="13" x14ac:dyDescent="0.3">
      <c r="AB19740"/>
      <c r="AC19740"/>
      <c r="AD19740"/>
      <c r="AE19740"/>
    </row>
    <row r="19741" spans="28:31" ht="13" x14ac:dyDescent="0.3">
      <c r="AB19741"/>
      <c r="AC19741"/>
      <c r="AD19741"/>
      <c r="AE19741"/>
    </row>
    <row r="19742" spans="28:31" ht="13" x14ac:dyDescent="0.3">
      <c r="AB19742"/>
      <c r="AC19742"/>
      <c r="AD19742"/>
      <c r="AE19742"/>
    </row>
    <row r="19743" spans="28:31" ht="13" x14ac:dyDescent="0.3">
      <c r="AB19743"/>
      <c r="AC19743"/>
      <c r="AD19743"/>
      <c r="AE19743"/>
    </row>
    <row r="19744" spans="28:31" ht="13" x14ac:dyDescent="0.3">
      <c r="AB19744"/>
      <c r="AC19744"/>
      <c r="AD19744"/>
      <c r="AE19744"/>
    </row>
    <row r="19745" spans="28:31" ht="13" x14ac:dyDescent="0.3">
      <c r="AB19745"/>
      <c r="AC19745"/>
      <c r="AD19745"/>
      <c r="AE19745"/>
    </row>
    <row r="19746" spans="28:31" ht="13" x14ac:dyDescent="0.3">
      <c r="AB19746"/>
      <c r="AC19746"/>
      <c r="AD19746"/>
      <c r="AE19746"/>
    </row>
    <row r="19747" spans="28:31" ht="13" x14ac:dyDescent="0.3">
      <c r="AB19747"/>
      <c r="AC19747"/>
      <c r="AD19747"/>
      <c r="AE19747"/>
    </row>
    <row r="19748" spans="28:31" ht="13" x14ac:dyDescent="0.3">
      <c r="AB19748"/>
      <c r="AC19748"/>
      <c r="AD19748"/>
      <c r="AE19748"/>
    </row>
    <row r="19749" spans="28:31" ht="13" x14ac:dyDescent="0.3">
      <c r="AB19749"/>
      <c r="AC19749"/>
      <c r="AD19749"/>
      <c r="AE19749"/>
    </row>
    <row r="19750" spans="28:31" ht="13" x14ac:dyDescent="0.3">
      <c r="AB19750"/>
      <c r="AC19750"/>
      <c r="AD19750"/>
      <c r="AE19750"/>
    </row>
    <row r="19751" spans="28:31" ht="13" x14ac:dyDescent="0.3">
      <c r="AB19751"/>
      <c r="AC19751"/>
      <c r="AD19751"/>
      <c r="AE19751"/>
    </row>
    <row r="19752" spans="28:31" ht="13" x14ac:dyDescent="0.3">
      <c r="AB19752"/>
      <c r="AC19752"/>
      <c r="AD19752"/>
      <c r="AE19752"/>
    </row>
    <row r="19753" spans="28:31" ht="13" x14ac:dyDescent="0.3">
      <c r="AB19753"/>
      <c r="AC19753"/>
      <c r="AD19753"/>
      <c r="AE19753"/>
    </row>
    <row r="19754" spans="28:31" ht="13" x14ac:dyDescent="0.3">
      <c r="AB19754"/>
      <c r="AC19754"/>
      <c r="AD19754"/>
      <c r="AE19754"/>
    </row>
    <row r="19755" spans="28:31" ht="13" x14ac:dyDescent="0.3">
      <c r="AB19755"/>
      <c r="AC19755"/>
      <c r="AD19755"/>
      <c r="AE19755"/>
    </row>
    <row r="19756" spans="28:31" ht="13" x14ac:dyDescent="0.3">
      <c r="AB19756"/>
      <c r="AC19756"/>
      <c r="AD19756"/>
      <c r="AE19756"/>
    </row>
    <row r="19757" spans="28:31" ht="13" x14ac:dyDescent="0.3">
      <c r="AB19757"/>
      <c r="AC19757"/>
      <c r="AD19757"/>
      <c r="AE19757"/>
    </row>
    <row r="19758" spans="28:31" ht="13" x14ac:dyDescent="0.3">
      <c r="AB19758"/>
      <c r="AC19758"/>
      <c r="AD19758"/>
      <c r="AE19758"/>
    </row>
    <row r="19759" spans="28:31" ht="13" x14ac:dyDescent="0.3">
      <c r="AB19759"/>
      <c r="AC19759"/>
      <c r="AD19759"/>
      <c r="AE19759"/>
    </row>
    <row r="19760" spans="28:31" ht="13" x14ac:dyDescent="0.3">
      <c r="AB19760"/>
      <c r="AC19760"/>
      <c r="AD19760"/>
      <c r="AE19760"/>
    </row>
    <row r="19761" spans="28:31" ht="13" x14ac:dyDescent="0.3">
      <c r="AB19761"/>
      <c r="AC19761"/>
      <c r="AD19761"/>
      <c r="AE19761"/>
    </row>
    <row r="19762" spans="28:31" ht="13" x14ac:dyDescent="0.3">
      <c r="AB19762"/>
      <c r="AC19762"/>
      <c r="AD19762"/>
      <c r="AE19762"/>
    </row>
    <row r="19763" spans="28:31" ht="13" x14ac:dyDescent="0.3">
      <c r="AB19763"/>
      <c r="AC19763"/>
      <c r="AD19763"/>
      <c r="AE19763"/>
    </row>
    <row r="19764" spans="28:31" ht="13" x14ac:dyDescent="0.3">
      <c r="AB19764"/>
      <c r="AC19764"/>
      <c r="AD19764"/>
      <c r="AE19764"/>
    </row>
    <row r="19765" spans="28:31" ht="13" x14ac:dyDescent="0.3">
      <c r="AB19765"/>
      <c r="AC19765"/>
      <c r="AD19765"/>
      <c r="AE19765"/>
    </row>
    <row r="19766" spans="28:31" ht="13" x14ac:dyDescent="0.3">
      <c r="AB19766"/>
      <c r="AC19766"/>
      <c r="AD19766"/>
      <c r="AE19766"/>
    </row>
    <row r="19767" spans="28:31" ht="13" x14ac:dyDescent="0.3">
      <c r="AB19767"/>
      <c r="AC19767"/>
      <c r="AD19767"/>
      <c r="AE19767"/>
    </row>
    <row r="19768" spans="28:31" ht="13" x14ac:dyDescent="0.3">
      <c r="AB19768"/>
      <c r="AC19768"/>
      <c r="AD19768"/>
      <c r="AE19768"/>
    </row>
    <row r="19769" spans="28:31" ht="13" x14ac:dyDescent="0.3">
      <c r="AB19769"/>
      <c r="AC19769"/>
      <c r="AD19769"/>
      <c r="AE19769"/>
    </row>
    <row r="19770" spans="28:31" ht="13" x14ac:dyDescent="0.3">
      <c r="AB19770"/>
      <c r="AC19770"/>
      <c r="AD19770"/>
      <c r="AE19770"/>
    </row>
    <row r="19771" spans="28:31" ht="13" x14ac:dyDescent="0.3">
      <c r="AB19771"/>
      <c r="AC19771"/>
      <c r="AD19771"/>
      <c r="AE19771"/>
    </row>
    <row r="19772" spans="28:31" ht="13" x14ac:dyDescent="0.3">
      <c r="AB19772"/>
      <c r="AC19772"/>
      <c r="AD19772"/>
      <c r="AE19772"/>
    </row>
    <row r="19773" spans="28:31" ht="13" x14ac:dyDescent="0.3">
      <c r="AB19773"/>
      <c r="AC19773"/>
      <c r="AD19773"/>
      <c r="AE19773"/>
    </row>
    <row r="19774" spans="28:31" ht="13" x14ac:dyDescent="0.3">
      <c r="AB19774"/>
      <c r="AC19774"/>
      <c r="AD19774"/>
      <c r="AE19774"/>
    </row>
    <row r="19775" spans="28:31" ht="13" x14ac:dyDescent="0.3">
      <c r="AB19775"/>
      <c r="AC19775"/>
      <c r="AD19775"/>
      <c r="AE19775"/>
    </row>
    <row r="19776" spans="28:31" ht="13" x14ac:dyDescent="0.3">
      <c r="AB19776"/>
      <c r="AC19776"/>
      <c r="AD19776"/>
      <c r="AE19776"/>
    </row>
    <row r="19777" spans="28:31" ht="13" x14ac:dyDescent="0.3">
      <c r="AB19777"/>
      <c r="AC19777"/>
      <c r="AD19777"/>
      <c r="AE19777"/>
    </row>
    <row r="19778" spans="28:31" ht="13" x14ac:dyDescent="0.3">
      <c r="AB19778"/>
      <c r="AC19778"/>
      <c r="AD19778"/>
      <c r="AE19778"/>
    </row>
    <row r="19779" spans="28:31" ht="13" x14ac:dyDescent="0.3">
      <c r="AB19779"/>
      <c r="AC19779"/>
      <c r="AD19779"/>
      <c r="AE19779"/>
    </row>
    <row r="19780" spans="28:31" ht="13" x14ac:dyDescent="0.3">
      <c r="AB19780"/>
      <c r="AC19780"/>
      <c r="AD19780"/>
      <c r="AE19780"/>
    </row>
    <row r="19781" spans="28:31" ht="13" x14ac:dyDescent="0.3">
      <c r="AB19781"/>
      <c r="AC19781"/>
      <c r="AD19781"/>
      <c r="AE19781"/>
    </row>
    <row r="19782" spans="28:31" ht="13" x14ac:dyDescent="0.3">
      <c r="AB19782"/>
      <c r="AC19782"/>
      <c r="AD19782"/>
      <c r="AE19782"/>
    </row>
    <row r="19783" spans="28:31" ht="13" x14ac:dyDescent="0.3">
      <c r="AB19783"/>
      <c r="AC19783"/>
      <c r="AD19783"/>
      <c r="AE19783"/>
    </row>
    <row r="19784" spans="28:31" ht="13" x14ac:dyDescent="0.3">
      <c r="AB19784"/>
      <c r="AC19784"/>
      <c r="AD19784"/>
      <c r="AE19784"/>
    </row>
    <row r="19785" spans="28:31" ht="13" x14ac:dyDescent="0.3">
      <c r="AB19785"/>
      <c r="AC19785"/>
      <c r="AD19785"/>
      <c r="AE19785"/>
    </row>
    <row r="19786" spans="28:31" ht="13" x14ac:dyDescent="0.3">
      <c r="AB19786"/>
      <c r="AC19786"/>
      <c r="AD19786"/>
      <c r="AE19786"/>
    </row>
    <row r="19787" spans="28:31" ht="13" x14ac:dyDescent="0.3">
      <c r="AB19787"/>
      <c r="AC19787"/>
      <c r="AD19787"/>
      <c r="AE19787"/>
    </row>
    <row r="19788" spans="28:31" ht="13" x14ac:dyDescent="0.3">
      <c r="AB19788"/>
      <c r="AC19788"/>
      <c r="AD19788"/>
      <c r="AE19788"/>
    </row>
    <row r="19789" spans="28:31" ht="13" x14ac:dyDescent="0.3">
      <c r="AB19789"/>
      <c r="AC19789"/>
      <c r="AD19789"/>
      <c r="AE19789"/>
    </row>
    <row r="19790" spans="28:31" ht="13" x14ac:dyDescent="0.3">
      <c r="AB19790"/>
      <c r="AC19790"/>
      <c r="AD19790"/>
      <c r="AE19790"/>
    </row>
    <row r="19791" spans="28:31" ht="13" x14ac:dyDescent="0.3">
      <c r="AB19791"/>
      <c r="AC19791"/>
      <c r="AD19791"/>
      <c r="AE19791"/>
    </row>
    <row r="19792" spans="28:31" ht="13" x14ac:dyDescent="0.3">
      <c r="AB19792"/>
      <c r="AC19792"/>
      <c r="AD19792"/>
      <c r="AE19792"/>
    </row>
    <row r="19793" spans="28:31" ht="13" x14ac:dyDescent="0.3">
      <c r="AB19793"/>
      <c r="AC19793"/>
      <c r="AD19793"/>
      <c r="AE19793"/>
    </row>
    <row r="19794" spans="28:31" ht="13" x14ac:dyDescent="0.3">
      <c r="AB19794"/>
      <c r="AC19794"/>
      <c r="AD19794"/>
      <c r="AE19794"/>
    </row>
    <row r="19795" spans="28:31" ht="13" x14ac:dyDescent="0.3">
      <c r="AB19795"/>
      <c r="AC19795"/>
      <c r="AD19795"/>
      <c r="AE19795"/>
    </row>
    <row r="19796" spans="28:31" ht="13" x14ac:dyDescent="0.3">
      <c r="AB19796"/>
      <c r="AC19796"/>
      <c r="AD19796"/>
      <c r="AE19796"/>
    </row>
    <row r="19797" spans="28:31" ht="13" x14ac:dyDescent="0.3">
      <c r="AB19797"/>
      <c r="AC19797"/>
      <c r="AD19797"/>
      <c r="AE19797"/>
    </row>
    <row r="19798" spans="28:31" ht="13" x14ac:dyDescent="0.3">
      <c r="AB19798"/>
      <c r="AC19798"/>
      <c r="AD19798"/>
      <c r="AE19798"/>
    </row>
    <row r="19799" spans="28:31" ht="13" x14ac:dyDescent="0.3">
      <c r="AB19799"/>
      <c r="AC19799"/>
      <c r="AD19799"/>
      <c r="AE19799"/>
    </row>
    <row r="19800" spans="28:31" ht="13" x14ac:dyDescent="0.3">
      <c r="AB19800"/>
      <c r="AC19800"/>
      <c r="AD19800"/>
      <c r="AE19800"/>
    </row>
    <row r="19801" spans="28:31" ht="13" x14ac:dyDescent="0.3">
      <c r="AB19801"/>
      <c r="AC19801"/>
      <c r="AD19801"/>
      <c r="AE19801"/>
    </row>
    <row r="19802" spans="28:31" ht="13" x14ac:dyDescent="0.3">
      <c r="AB19802"/>
      <c r="AC19802"/>
      <c r="AD19802"/>
      <c r="AE19802"/>
    </row>
    <row r="19803" spans="28:31" ht="13" x14ac:dyDescent="0.3">
      <c r="AB19803"/>
      <c r="AC19803"/>
      <c r="AD19803"/>
      <c r="AE19803"/>
    </row>
    <row r="19804" spans="28:31" ht="13" x14ac:dyDescent="0.3">
      <c r="AB19804"/>
      <c r="AC19804"/>
      <c r="AD19804"/>
      <c r="AE19804"/>
    </row>
    <row r="19805" spans="28:31" ht="13" x14ac:dyDescent="0.3">
      <c r="AB19805"/>
      <c r="AC19805"/>
      <c r="AD19805"/>
      <c r="AE19805"/>
    </row>
    <row r="19806" spans="28:31" ht="13" x14ac:dyDescent="0.3">
      <c r="AB19806"/>
      <c r="AC19806"/>
      <c r="AD19806"/>
      <c r="AE19806"/>
    </row>
    <row r="19807" spans="28:31" ht="13" x14ac:dyDescent="0.3">
      <c r="AB19807"/>
      <c r="AC19807"/>
      <c r="AD19807"/>
      <c r="AE19807"/>
    </row>
    <row r="19808" spans="28:31" ht="13" x14ac:dyDescent="0.3">
      <c r="AB19808"/>
      <c r="AC19808"/>
      <c r="AD19808"/>
      <c r="AE19808"/>
    </row>
    <row r="19809" spans="28:31" ht="13" x14ac:dyDescent="0.3">
      <c r="AB19809"/>
      <c r="AC19809"/>
      <c r="AD19809"/>
      <c r="AE19809"/>
    </row>
    <row r="19810" spans="28:31" ht="13" x14ac:dyDescent="0.3">
      <c r="AB19810"/>
      <c r="AC19810"/>
      <c r="AD19810"/>
      <c r="AE19810"/>
    </row>
    <row r="19811" spans="28:31" ht="13" x14ac:dyDescent="0.3">
      <c r="AB19811"/>
      <c r="AC19811"/>
      <c r="AD19811"/>
      <c r="AE19811"/>
    </row>
    <row r="19812" spans="28:31" ht="13" x14ac:dyDescent="0.3">
      <c r="AB19812"/>
      <c r="AC19812"/>
      <c r="AD19812"/>
      <c r="AE19812"/>
    </row>
    <row r="19813" spans="28:31" ht="13" x14ac:dyDescent="0.3">
      <c r="AB19813"/>
      <c r="AC19813"/>
      <c r="AD19813"/>
      <c r="AE19813"/>
    </row>
    <row r="19814" spans="28:31" ht="13" x14ac:dyDescent="0.3">
      <c r="AB19814"/>
      <c r="AC19814"/>
      <c r="AD19814"/>
      <c r="AE19814"/>
    </row>
    <row r="19815" spans="28:31" ht="13" x14ac:dyDescent="0.3">
      <c r="AB19815"/>
      <c r="AC19815"/>
      <c r="AD19815"/>
      <c r="AE19815"/>
    </row>
    <row r="19816" spans="28:31" ht="13" x14ac:dyDescent="0.3">
      <c r="AB19816"/>
      <c r="AC19816"/>
      <c r="AD19816"/>
      <c r="AE19816"/>
    </row>
    <row r="19817" spans="28:31" ht="13" x14ac:dyDescent="0.3">
      <c r="AB19817"/>
      <c r="AC19817"/>
      <c r="AD19817"/>
      <c r="AE19817"/>
    </row>
    <row r="19818" spans="28:31" ht="13" x14ac:dyDescent="0.3">
      <c r="AB19818"/>
      <c r="AC19818"/>
      <c r="AD19818"/>
      <c r="AE19818"/>
    </row>
    <row r="19819" spans="28:31" ht="13" x14ac:dyDescent="0.3">
      <c r="AB19819"/>
      <c r="AC19819"/>
      <c r="AD19819"/>
      <c r="AE19819"/>
    </row>
    <row r="19820" spans="28:31" ht="13" x14ac:dyDescent="0.3">
      <c r="AB19820"/>
      <c r="AC19820"/>
      <c r="AD19820"/>
      <c r="AE19820"/>
    </row>
    <row r="19821" spans="28:31" ht="13" x14ac:dyDescent="0.3">
      <c r="AB19821"/>
      <c r="AC19821"/>
      <c r="AD19821"/>
      <c r="AE19821"/>
    </row>
    <row r="19822" spans="28:31" ht="13" x14ac:dyDescent="0.3">
      <c r="AB19822"/>
      <c r="AC19822"/>
      <c r="AD19822"/>
      <c r="AE19822"/>
    </row>
    <row r="19823" spans="28:31" ht="13" x14ac:dyDescent="0.3">
      <c r="AB19823"/>
      <c r="AC19823"/>
      <c r="AD19823"/>
      <c r="AE19823"/>
    </row>
    <row r="19824" spans="28:31" ht="13" x14ac:dyDescent="0.3">
      <c r="AB19824"/>
      <c r="AC19824"/>
      <c r="AD19824"/>
      <c r="AE19824"/>
    </row>
    <row r="19825" spans="28:31" ht="13" x14ac:dyDescent="0.3">
      <c r="AB19825"/>
      <c r="AC19825"/>
      <c r="AD19825"/>
      <c r="AE19825"/>
    </row>
    <row r="19826" spans="28:31" ht="13" x14ac:dyDescent="0.3">
      <c r="AB19826"/>
      <c r="AC19826"/>
      <c r="AD19826"/>
      <c r="AE19826"/>
    </row>
    <row r="19827" spans="28:31" ht="13" x14ac:dyDescent="0.3">
      <c r="AB19827"/>
      <c r="AC19827"/>
      <c r="AD19827"/>
      <c r="AE19827"/>
    </row>
    <row r="19828" spans="28:31" ht="13" x14ac:dyDescent="0.3">
      <c r="AB19828"/>
      <c r="AC19828"/>
      <c r="AD19828"/>
      <c r="AE19828"/>
    </row>
    <row r="19829" spans="28:31" ht="13" x14ac:dyDescent="0.3">
      <c r="AB19829"/>
      <c r="AC19829"/>
      <c r="AD19829"/>
      <c r="AE19829"/>
    </row>
    <row r="19830" spans="28:31" ht="13" x14ac:dyDescent="0.3">
      <c r="AB19830"/>
      <c r="AC19830"/>
      <c r="AD19830"/>
      <c r="AE19830"/>
    </row>
    <row r="19831" spans="28:31" ht="13" x14ac:dyDescent="0.3">
      <c r="AB19831"/>
      <c r="AC19831"/>
      <c r="AD19831"/>
      <c r="AE19831"/>
    </row>
    <row r="19832" spans="28:31" ht="13" x14ac:dyDescent="0.3">
      <c r="AB19832"/>
      <c r="AC19832"/>
      <c r="AD19832"/>
      <c r="AE19832"/>
    </row>
    <row r="19833" spans="28:31" ht="13" x14ac:dyDescent="0.3">
      <c r="AB19833"/>
      <c r="AC19833"/>
      <c r="AD19833"/>
      <c r="AE19833"/>
    </row>
    <row r="19834" spans="28:31" ht="13" x14ac:dyDescent="0.3">
      <c r="AB19834"/>
      <c r="AC19834"/>
      <c r="AD19834"/>
      <c r="AE19834"/>
    </row>
    <row r="19835" spans="28:31" ht="13" x14ac:dyDescent="0.3">
      <c r="AB19835"/>
      <c r="AC19835"/>
      <c r="AD19835"/>
      <c r="AE19835"/>
    </row>
    <row r="19836" spans="28:31" ht="13" x14ac:dyDescent="0.3">
      <c r="AB19836"/>
      <c r="AC19836"/>
      <c r="AD19836"/>
      <c r="AE19836"/>
    </row>
    <row r="19837" spans="28:31" ht="13" x14ac:dyDescent="0.3">
      <c r="AB19837"/>
      <c r="AC19837"/>
      <c r="AD19837"/>
      <c r="AE19837"/>
    </row>
    <row r="19838" spans="28:31" ht="13" x14ac:dyDescent="0.3">
      <c r="AB19838"/>
      <c r="AC19838"/>
      <c r="AD19838"/>
      <c r="AE19838"/>
    </row>
    <row r="19839" spans="28:31" ht="13" x14ac:dyDescent="0.3">
      <c r="AB19839"/>
      <c r="AC19839"/>
      <c r="AD19839"/>
      <c r="AE19839"/>
    </row>
    <row r="19840" spans="28:31" ht="13" x14ac:dyDescent="0.3">
      <c r="AB19840"/>
      <c r="AC19840"/>
      <c r="AD19840"/>
      <c r="AE19840"/>
    </row>
    <row r="19841" spans="28:31" ht="13" x14ac:dyDescent="0.3">
      <c r="AB19841"/>
      <c r="AC19841"/>
      <c r="AD19841"/>
      <c r="AE19841"/>
    </row>
    <row r="19842" spans="28:31" ht="13" x14ac:dyDescent="0.3">
      <c r="AB19842"/>
      <c r="AC19842"/>
      <c r="AD19842"/>
      <c r="AE19842"/>
    </row>
    <row r="19843" spans="28:31" ht="13" x14ac:dyDescent="0.3">
      <c r="AB19843"/>
      <c r="AC19843"/>
      <c r="AD19843"/>
      <c r="AE19843"/>
    </row>
    <row r="19844" spans="28:31" ht="13" x14ac:dyDescent="0.3">
      <c r="AB19844"/>
      <c r="AC19844"/>
      <c r="AD19844"/>
      <c r="AE19844"/>
    </row>
    <row r="19845" spans="28:31" ht="13" x14ac:dyDescent="0.3">
      <c r="AB19845"/>
      <c r="AC19845"/>
      <c r="AD19845"/>
      <c r="AE19845"/>
    </row>
    <row r="19846" spans="28:31" ht="13" x14ac:dyDescent="0.3">
      <c r="AB19846"/>
      <c r="AC19846"/>
      <c r="AD19846"/>
      <c r="AE19846"/>
    </row>
    <row r="19847" spans="28:31" ht="13" x14ac:dyDescent="0.3">
      <c r="AB19847"/>
      <c r="AC19847"/>
      <c r="AD19847"/>
      <c r="AE19847"/>
    </row>
    <row r="19848" spans="28:31" ht="13" x14ac:dyDescent="0.3">
      <c r="AB19848"/>
      <c r="AC19848"/>
      <c r="AD19848"/>
      <c r="AE19848"/>
    </row>
    <row r="19849" spans="28:31" ht="13" x14ac:dyDescent="0.3">
      <c r="AB19849"/>
      <c r="AC19849"/>
      <c r="AD19849"/>
      <c r="AE19849"/>
    </row>
    <row r="19850" spans="28:31" ht="13" x14ac:dyDescent="0.3">
      <c r="AB19850"/>
      <c r="AC19850"/>
      <c r="AD19850"/>
      <c r="AE19850"/>
    </row>
    <row r="19851" spans="28:31" ht="13" x14ac:dyDescent="0.3">
      <c r="AB19851"/>
      <c r="AC19851"/>
      <c r="AD19851"/>
      <c r="AE19851"/>
    </row>
    <row r="19852" spans="28:31" ht="13" x14ac:dyDescent="0.3">
      <c r="AB19852"/>
      <c r="AC19852"/>
      <c r="AD19852"/>
      <c r="AE19852"/>
    </row>
    <row r="19853" spans="28:31" ht="13" x14ac:dyDescent="0.3">
      <c r="AB19853"/>
      <c r="AC19853"/>
      <c r="AD19853"/>
      <c r="AE19853"/>
    </row>
    <row r="19854" spans="28:31" ht="13" x14ac:dyDescent="0.3">
      <c r="AB19854"/>
      <c r="AC19854"/>
      <c r="AD19854"/>
      <c r="AE19854"/>
    </row>
    <row r="19855" spans="28:31" ht="13" x14ac:dyDescent="0.3">
      <c r="AB19855"/>
      <c r="AC19855"/>
      <c r="AD19855"/>
      <c r="AE19855"/>
    </row>
    <row r="19856" spans="28:31" ht="13" x14ac:dyDescent="0.3">
      <c r="AB19856"/>
      <c r="AC19856"/>
      <c r="AD19856"/>
      <c r="AE19856"/>
    </row>
    <row r="19857" spans="28:31" ht="13" x14ac:dyDescent="0.3">
      <c r="AB19857"/>
      <c r="AC19857"/>
      <c r="AD19857"/>
      <c r="AE19857"/>
    </row>
    <row r="19858" spans="28:31" ht="13" x14ac:dyDescent="0.3">
      <c r="AB19858"/>
      <c r="AC19858"/>
      <c r="AD19858"/>
      <c r="AE19858"/>
    </row>
    <row r="19859" spans="28:31" ht="13" x14ac:dyDescent="0.3">
      <c r="AB19859"/>
      <c r="AC19859"/>
      <c r="AD19859"/>
      <c r="AE19859"/>
    </row>
    <row r="19860" spans="28:31" ht="13" x14ac:dyDescent="0.3">
      <c r="AB19860"/>
      <c r="AC19860"/>
      <c r="AD19860"/>
      <c r="AE19860"/>
    </row>
    <row r="19861" spans="28:31" ht="13" x14ac:dyDescent="0.3">
      <c r="AB19861"/>
      <c r="AC19861"/>
      <c r="AD19861"/>
      <c r="AE19861"/>
    </row>
    <row r="19862" spans="28:31" ht="13" x14ac:dyDescent="0.3">
      <c r="AB19862"/>
      <c r="AC19862"/>
      <c r="AD19862"/>
      <c r="AE19862"/>
    </row>
    <row r="19863" spans="28:31" ht="13" x14ac:dyDescent="0.3">
      <c r="AB19863"/>
      <c r="AC19863"/>
      <c r="AD19863"/>
      <c r="AE19863"/>
    </row>
    <row r="19864" spans="28:31" ht="13" x14ac:dyDescent="0.3">
      <c r="AB19864"/>
      <c r="AC19864"/>
      <c r="AD19864"/>
      <c r="AE19864"/>
    </row>
    <row r="19865" spans="28:31" ht="13" x14ac:dyDescent="0.3">
      <c r="AB19865"/>
      <c r="AC19865"/>
      <c r="AD19865"/>
      <c r="AE19865"/>
    </row>
    <row r="19866" spans="28:31" ht="13" x14ac:dyDescent="0.3">
      <c r="AB19866"/>
      <c r="AC19866"/>
      <c r="AD19866"/>
      <c r="AE19866"/>
    </row>
    <row r="19867" spans="28:31" ht="13" x14ac:dyDescent="0.3">
      <c r="AB19867"/>
      <c r="AC19867"/>
      <c r="AD19867"/>
      <c r="AE19867"/>
    </row>
    <row r="19868" spans="28:31" ht="13" x14ac:dyDescent="0.3">
      <c r="AB19868"/>
      <c r="AC19868"/>
      <c r="AD19868"/>
      <c r="AE19868"/>
    </row>
    <row r="19869" spans="28:31" ht="13" x14ac:dyDescent="0.3">
      <c r="AB19869"/>
      <c r="AC19869"/>
      <c r="AD19869"/>
      <c r="AE19869"/>
    </row>
    <row r="19870" spans="28:31" ht="13" x14ac:dyDescent="0.3">
      <c r="AB19870"/>
      <c r="AC19870"/>
      <c r="AD19870"/>
      <c r="AE19870"/>
    </row>
    <row r="19871" spans="28:31" ht="13" x14ac:dyDescent="0.3">
      <c r="AB19871"/>
      <c r="AC19871"/>
      <c r="AD19871"/>
      <c r="AE19871"/>
    </row>
    <row r="19872" spans="28:31" ht="13" x14ac:dyDescent="0.3">
      <c r="AB19872"/>
      <c r="AC19872"/>
      <c r="AD19872"/>
      <c r="AE19872"/>
    </row>
    <row r="19873" spans="28:31" ht="13" x14ac:dyDescent="0.3">
      <c r="AB19873"/>
      <c r="AC19873"/>
      <c r="AD19873"/>
      <c r="AE19873"/>
    </row>
    <row r="19874" spans="28:31" ht="13" x14ac:dyDescent="0.3">
      <c r="AB19874"/>
      <c r="AC19874"/>
      <c r="AD19874"/>
      <c r="AE19874"/>
    </row>
    <row r="19875" spans="28:31" ht="13" x14ac:dyDescent="0.3">
      <c r="AB19875"/>
      <c r="AC19875"/>
      <c r="AD19875"/>
      <c r="AE19875"/>
    </row>
    <row r="19876" spans="28:31" ht="13" x14ac:dyDescent="0.3">
      <c r="AB19876"/>
      <c r="AC19876"/>
      <c r="AD19876"/>
      <c r="AE19876"/>
    </row>
    <row r="19877" spans="28:31" ht="13" x14ac:dyDescent="0.3">
      <c r="AB19877"/>
      <c r="AC19877"/>
      <c r="AD19877"/>
      <c r="AE19877"/>
    </row>
    <row r="19878" spans="28:31" ht="13" x14ac:dyDescent="0.3">
      <c r="AB19878"/>
      <c r="AC19878"/>
      <c r="AD19878"/>
      <c r="AE19878"/>
    </row>
    <row r="19879" spans="28:31" ht="13" x14ac:dyDescent="0.3">
      <c r="AB19879"/>
      <c r="AC19879"/>
      <c r="AD19879"/>
      <c r="AE19879"/>
    </row>
    <row r="19880" spans="28:31" ht="13" x14ac:dyDescent="0.3">
      <c r="AB19880"/>
      <c r="AC19880"/>
      <c r="AD19880"/>
      <c r="AE19880"/>
    </row>
    <row r="19881" spans="28:31" ht="13" x14ac:dyDescent="0.3">
      <c r="AB19881"/>
      <c r="AC19881"/>
      <c r="AD19881"/>
      <c r="AE19881"/>
    </row>
    <row r="19882" spans="28:31" ht="13" x14ac:dyDescent="0.3">
      <c r="AB19882"/>
      <c r="AC19882"/>
      <c r="AD19882"/>
      <c r="AE19882"/>
    </row>
    <row r="19883" spans="28:31" ht="13" x14ac:dyDescent="0.3">
      <c r="AB19883"/>
      <c r="AC19883"/>
      <c r="AD19883"/>
      <c r="AE19883"/>
    </row>
    <row r="19884" spans="28:31" ht="13" x14ac:dyDescent="0.3">
      <c r="AB19884"/>
      <c r="AC19884"/>
      <c r="AD19884"/>
      <c r="AE19884"/>
    </row>
    <row r="19885" spans="28:31" ht="13" x14ac:dyDescent="0.3">
      <c r="AB19885"/>
      <c r="AC19885"/>
      <c r="AD19885"/>
      <c r="AE19885"/>
    </row>
    <row r="19886" spans="28:31" ht="13" x14ac:dyDescent="0.3">
      <c r="AB19886"/>
      <c r="AC19886"/>
      <c r="AD19886"/>
      <c r="AE19886"/>
    </row>
    <row r="19887" spans="28:31" ht="13" x14ac:dyDescent="0.3">
      <c r="AB19887"/>
      <c r="AC19887"/>
      <c r="AD19887"/>
      <c r="AE19887"/>
    </row>
    <row r="19888" spans="28:31" ht="13" x14ac:dyDescent="0.3">
      <c r="AB19888"/>
      <c r="AC19888"/>
      <c r="AD19888"/>
      <c r="AE19888"/>
    </row>
    <row r="19889" spans="28:31" ht="13" x14ac:dyDescent="0.3">
      <c r="AB19889"/>
      <c r="AC19889"/>
      <c r="AD19889"/>
      <c r="AE19889"/>
    </row>
    <row r="19890" spans="28:31" ht="13" x14ac:dyDescent="0.3">
      <c r="AB19890"/>
      <c r="AC19890"/>
      <c r="AD19890"/>
      <c r="AE19890"/>
    </row>
    <row r="19891" spans="28:31" ht="13" x14ac:dyDescent="0.3">
      <c r="AB19891"/>
      <c r="AC19891"/>
      <c r="AD19891"/>
      <c r="AE19891"/>
    </row>
    <row r="19892" spans="28:31" ht="13" x14ac:dyDescent="0.3">
      <c r="AB19892"/>
      <c r="AC19892"/>
      <c r="AD19892"/>
      <c r="AE19892"/>
    </row>
    <row r="19893" spans="28:31" ht="13" x14ac:dyDescent="0.3">
      <c r="AB19893"/>
      <c r="AC19893"/>
      <c r="AD19893"/>
      <c r="AE19893"/>
    </row>
    <row r="19894" spans="28:31" ht="13" x14ac:dyDescent="0.3">
      <c r="AB19894"/>
      <c r="AC19894"/>
      <c r="AD19894"/>
      <c r="AE19894"/>
    </row>
    <row r="19895" spans="28:31" ht="13" x14ac:dyDescent="0.3">
      <c r="AB19895"/>
      <c r="AC19895"/>
      <c r="AD19895"/>
      <c r="AE19895"/>
    </row>
    <row r="19896" spans="28:31" ht="13" x14ac:dyDescent="0.3">
      <c r="AB19896"/>
      <c r="AC19896"/>
      <c r="AD19896"/>
      <c r="AE19896"/>
    </row>
    <row r="19897" spans="28:31" ht="13" x14ac:dyDescent="0.3">
      <c r="AB19897"/>
      <c r="AC19897"/>
      <c r="AD19897"/>
      <c r="AE19897"/>
    </row>
    <row r="19898" spans="28:31" ht="13" x14ac:dyDescent="0.3">
      <c r="AB19898"/>
      <c r="AC19898"/>
      <c r="AD19898"/>
      <c r="AE19898"/>
    </row>
    <row r="19899" spans="28:31" ht="13" x14ac:dyDescent="0.3">
      <c r="AB19899"/>
      <c r="AC19899"/>
      <c r="AD19899"/>
      <c r="AE19899"/>
    </row>
    <row r="19900" spans="28:31" ht="13" x14ac:dyDescent="0.3">
      <c r="AB19900"/>
      <c r="AC19900"/>
      <c r="AD19900"/>
      <c r="AE19900"/>
    </row>
    <row r="19901" spans="28:31" ht="13" x14ac:dyDescent="0.3">
      <c r="AB19901"/>
      <c r="AC19901"/>
      <c r="AD19901"/>
      <c r="AE19901"/>
    </row>
    <row r="19902" spans="28:31" ht="13" x14ac:dyDescent="0.3">
      <c r="AB19902"/>
      <c r="AC19902"/>
      <c r="AD19902"/>
      <c r="AE19902"/>
    </row>
    <row r="19903" spans="28:31" ht="13" x14ac:dyDescent="0.3">
      <c r="AB19903"/>
      <c r="AC19903"/>
      <c r="AD19903"/>
      <c r="AE19903"/>
    </row>
    <row r="19904" spans="28:31" ht="13" x14ac:dyDescent="0.3">
      <c r="AB19904"/>
      <c r="AC19904"/>
      <c r="AD19904"/>
      <c r="AE19904"/>
    </row>
    <row r="19905" spans="28:31" ht="13" x14ac:dyDescent="0.3">
      <c r="AB19905"/>
      <c r="AC19905"/>
      <c r="AD19905"/>
      <c r="AE19905"/>
    </row>
    <row r="19906" spans="28:31" ht="13" x14ac:dyDescent="0.3">
      <c r="AB19906"/>
      <c r="AC19906"/>
      <c r="AD19906"/>
      <c r="AE19906"/>
    </row>
    <row r="19907" spans="28:31" ht="13" x14ac:dyDescent="0.3">
      <c r="AB19907"/>
      <c r="AC19907"/>
      <c r="AD19907"/>
      <c r="AE19907"/>
    </row>
    <row r="19908" spans="28:31" ht="13" x14ac:dyDescent="0.3">
      <c r="AB19908"/>
      <c r="AC19908"/>
      <c r="AD19908"/>
      <c r="AE19908"/>
    </row>
    <row r="19909" spans="28:31" ht="13" x14ac:dyDescent="0.3">
      <c r="AB19909"/>
      <c r="AC19909"/>
      <c r="AD19909"/>
      <c r="AE19909"/>
    </row>
    <row r="19910" spans="28:31" ht="13" x14ac:dyDescent="0.3">
      <c r="AB19910"/>
      <c r="AC19910"/>
      <c r="AD19910"/>
      <c r="AE19910"/>
    </row>
    <row r="19911" spans="28:31" ht="13" x14ac:dyDescent="0.3">
      <c r="AB19911"/>
      <c r="AC19911"/>
      <c r="AD19911"/>
      <c r="AE19911"/>
    </row>
    <row r="19912" spans="28:31" ht="13" x14ac:dyDescent="0.3">
      <c r="AB19912"/>
      <c r="AC19912"/>
      <c r="AD19912"/>
      <c r="AE19912"/>
    </row>
    <row r="19913" spans="28:31" ht="13" x14ac:dyDescent="0.3">
      <c r="AB19913"/>
      <c r="AC19913"/>
      <c r="AD19913"/>
      <c r="AE19913"/>
    </row>
    <row r="19914" spans="28:31" ht="13" x14ac:dyDescent="0.3">
      <c r="AB19914"/>
      <c r="AC19914"/>
      <c r="AD19914"/>
      <c r="AE19914"/>
    </row>
    <row r="19915" spans="28:31" ht="13" x14ac:dyDescent="0.3">
      <c r="AB19915"/>
      <c r="AC19915"/>
      <c r="AD19915"/>
      <c r="AE19915"/>
    </row>
    <row r="19916" spans="28:31" ht="13" x14ac:dyDescent="0.3">
      <c r="AB19916"/>
      <c r="AC19916"/>
      <c r="AD19916"/>
      <c r="AE19916"/>
    </row>
    <row r="19917" spans="28:31" ht="13" x14ac:dyDescent="0.3">
      <c r="AB19917"/>
      <c r="AC19917"/>
      <c r="AD19917"/>
      <c r="AE19917"/>
    </row>
    <row r="19918" spans="28:31" ht="13" x14ac:dyDescent="0.3">
      <c r="AB19918"/>
      <c r="AC19918"/>
      <c r="AD19918"/>
      <c r="AE19918"/>
    </row>
    <row r="19919" spans="28:31" ht="13" x14ac:dyDescent="0.3">
      <c r="AB19919"/>
      <c r="AC19919"/>
      <c r="AD19919"/>
      <c r="AE19919"/>
    </row>
    <row r="19920" spans="28:31" ht="13" x14ac:dyDescent="0.3">
      <c r="AB19920"/>
      <c r="AC19920"/>
      <c r="AD19920"/>
      <c r="AE19920"/>
    </row>
    <row r="19921" spans="28:31" ht="13" x14ac:dyDescent="0.3">
      <c r="AB19921"/>
      <c r="AC19921"/>
      <c r="AD19921"/>
      <c r="AE19921"/>
    </row>
    <row r="19922" spans="28:31" ht="13" x14ac:dyDescent="0.3">
      <c r="AB19922"/>
      <c r="AC19922"/>
      <c r="AD19922"/>
      <c r="AE19922"/>
    </row>
    <row r="19923" spans="28:31" ht="13" x14ac:dyDescent="0.3">
      <c r="AB19923"/>
      <c r="AC19923"/>
      <c r="AD19923"/>
      <c r="AE19923"/>
    </row>
    <row r="19924" spans="28:31" ht="13" x14ac:dyDescent="0.3">
      <c r="AB19924"/>
      <c r="AC19924"/>
      <c r="AD19924"/>
      <c r="AE19924"/>
    </row>
    <row r="19925" spans="28:31" ht="13" x14ac:dyDescent="0.3">
      <c r="AB19925"/>
      <c r="AC19925"/>
      <c r="AD19925"/>
      <c r="AE19925"/>
    </row>
    <row r="19926" spans="28:31" ht="13" x14ac:dyDescent="0.3">
      <c r="AB19926"/>
      <c r="AC19926"/>
      <c r="AD19926"/>
      <c r="AE19926"/>
    </row>
    <row r="19927" spans="28:31" ht="13" x14ac:dyDescent="0.3">
      <c r="AB19927"/>
      <c r="AC19927"/>
      <c r="AD19927"/>
      <c r="AE19927"/>
    </row>
    <row r="19928" spans="28:31" ht="13" x14ac:dyDescent="0.3">
      <c r="AB19928"/>
      <c r="AC19928"/>
      <c r="AD19928"/>
      <c r="AE19928"/>
    </row>
    <row r="19929" spans="28:31" ht="13" x14ac:dyDescent="0.3">
      <c r="AB19929"/>
      <c r="AC19929"/>
      <c r="AD19929"/>
      <c r="AE19929"/>
    </row>
    <row r="19930" spans="28:31" ht="13" x14ac:dyDescent="0.3">
      <c r="AB19930"/>
      <c r="AC19930"/>
      <c r="AD19930"/>
      <c r="AE19930"/>
    </row>
    <row r="19931" spans="28:31" ht="13" x14ac:dyDescent="0.3">
      <c r="AB19931"/>
      <c r="AC19931"/>
      <c r="AD19931"/>
      <c r="AE19931"/>
    </row>
    <row r="19932" spans="28:31" ht="13" x14ac:dyDescent="0.3">
      <c r="AB19932"/>
      <c r="AC19932"/>
      <c r="AD19932"/>
      <c r="AE19932"/>
    </row>
    <row r="19933" spans="28:31" ht="13" x14ac:dyDescent="0.3">
      <c r="AB19933"/>
      <c r="AC19933"/>
      <c r="AD19933"/>
      <c r="AE19933"/>
    </row>
    <row r="19934" spans="28:31" ht="13" x14ac:dyDescent="0.3">
      <c r="AB19934"/>
      <c r="AC19934"/>
      <c r="AD19934"/>
      <c r="AE19934"/>
    </row>
    <row r="19935" spans="28:31" ht="13" x14ac:dyDescent="0.3">
      <c r="AB19935"/>
      <c r="AC19935"/>
      <c r="AD19935"/>
      <c r="AE19935"/>
    </row>
    <row r="19936" spans="28:31" ht="13" x14ac:dyDescent="0.3">
      <c r="AB19936"/>
      <c r="AC19936"/>
      <c r="AD19936"/>
      <c r="AE19936"/>
    </row>
    <row r="19937" spans="28:31" ht="13" x14ac:dyDescent="0.3">
      <c r="AB19937"/>
      <c r="AC19937"/>
      <c r="AD19937"/>
      <c r="AE19937"/>
    </row>
    <row r="19938" spans="28:31" ht="13" x14ac:dyDescent="0.3">
      <c r="AB19938"/>
      <c r="AC19938"/>
      <c r="AD19938"/>
      <c r="AE19938"/>
    </row>
    <row r="19939" spans="28:31" ht="13" x14ac:dyDescent="0.3">
      <c r="AB19939"/>
      <c r="AC19939"/>
      <c r="AD19939"/>
      <c r="AE19939"/>
    </row>
    <row r="19940" spans="28:31" ht="13" x14ac:dyDescent="0.3">
      <c r="AB19940"/>
      <c r="AC19940"/>
      <c r="AD19940"/>
      <c r="AE19940"/>
    </row>
    <row r="19941" spans="28:31" ht="13" x14ac:dyDescent="0.3">
      <c r="AB19941"/>
      <c r="AC19941"/>
      <c r="AD19941"/>
      <c r="AE19941"/>
    </row>
    <row r="19942" spans="28:31" ht="13" x14ac:dyDescent="0.3">
      <c r="AB19942"/>
      <c r="AC19942"/>
      <c r="AD19942"/>
      <c r="AE19942"/>
    </row>
    <row r="19943" spans="28:31" ht="13" x14ac:dyDescent="0.3">
      <c r="AB19943"/>
      <c r="AC19943"/>
      <c r="AD19943"/>
      <c r="AE19943"/>
    </row>
    <row r="19944" spans="28:31" ht="13" x14ac:dyDescent="0.3">
      <c r="AB19944"/>
      <c r="AC19944"/>
      <c r="AD19944"/>
      <c r="AE19944"/>
    </row>
    <row r="19945" spans="28:31" ht="13" x14ac:dyDescent="0.3">
      <c r="AB19945"/>
      <c r="AC19945"/>
      <c r="AD19945"/>
      <c r="AE19945"/>
    </row>
    <row r="19946" spans="28:31" ht="13" x14ac:dyDescent="0.3">
      <c r="AB19946"/>
      <c r="AC19946"/>
      <c r="AD19946"/>
      <c r="AE19946"/>
    </row>
    <row r="19947" spans="28:31" ht="13" x14ac:dyDescent="0.3">
      <c r="AB19947"/>
      <c r="AC19947"/>
      <c r="AD19947"/>
      <c r="AE19947"/>
    </row>
    <row r="19948" spans="28:31" ht="13" x14ac:dyDescent="0.3">
      <c r="AB19948"/>
      <c r="AC19948"/>
      <c r="AD19948"/>
      <c r="AE19948"/>
    </row>
    <row r="19949" spans="28:31" ht="13" x14ac:dyDescent="0.3">
      <c r="AB19949"/>
      <c r="AC19949"/>
      <c r="AD19949"/>
      <c r="AE19949"/>
    </row>
    <row r="19950" spans="28:31" ht="13" x14ac:dyDescent="0.3">
      <c r="AB19950"/>
      <c r="AC19950"/>
      <c r="AD19950"/>
      <c r="AE19950"/>
    </row>
    <row r="19951" spans="28:31" ht="13" x14ac:dyDescent="0.3">
      <c r="AB19951"/>
      <c r="AC19951"/>
      <c r="AD19951"/>
      <c r="AE19951"/>
    </row>
    <row r="19952" spans="28:31" ht="13" x14ac:dyDescent="0.3">
      <c r="AB19952"/>
      <c r="AC19952"/>
      <c r="AD19952"/>
      <c r="AE19952"/>
    </row>
    <row r="19953" spans="28:31" ht="13" x14ac:dyDescent="0.3">
      <c r="AB19953"/>
      <c r="AC19953"/>
      <c r="AD19953"/>
      <c r="AE19953"/>
    </row>
    <row r="19954" spans="28:31" ht="13" x14ac:dyDescent="0.3">
      <c r="AB19954"/>
      <c r="AC19954"/>
      <c r="AD19954"/>
      <c r="AE19954"/>
    </row>
    <row r="19955" spans="28:31" ht="13" x14ac:dyDescent="0.3">
      <c r="AB19955"/>
      <c r="AC19955"/>
      <c r="AD19955"/>
      <c r="AE19955"/>
    </row>
    <row r="19956" spans="28:31" ht="13" x14ac:dyDescent="0.3">
      <c r="AB19956"/>
      <c r="AC19956"/>
      <c r="AD19956"/>
      <c r="AE19956"/>
    </row>
    <row r="19957" spans="28:31" ht="13" x14ac:dyDescent="0.3">
      <c r="AB19957"/>
      <c r="AC19957"/>
      <c r="AD19957"/>
      <c r="AE19957"/>
    </row>
    <row r="19958" spans="28:31" ht="13" x14ac:dyDescent="0.3">
      <c r="AB19958"/>
      <c r="AC19958"/>
      <c r="AD19958"/>
      <c r="AE19958"/>
    </row>
    <row r="19959" spans="28:31" ht="13" x14ac:dyDescent="0.3">
      <c r="AB19959"/>
      <c r="AC19959"/>
      <c r="AD19959"/>
      <c r="AE19959"/>
    </row>
    <row r="19960" spans="28:31" ht="13" x14ac:dyDescent="0.3">
      <c r="AB19960"/>
      <c r="AC19960"/>
      <c r="AD19960"/>
      <c r="AE19960"/>
    </row>
    <row r="19961" spans="28:31" ht="13" x14ac:dyDescent="0.3">
      <c r="AB19961"/>
      <c r="AC19961"/>
      <c r="AD19961"/>
      <c r="AE19961"/>
    </row>
    <row r="19962" spans="28:31" ht="13" x14ac:dyDescent="0.3">
      <c r="AB19962"/>
      <c r="AC19962"/>
      <c r="AD19962"/>
      <c r="AE19962"/>
    </row>
    <row r="19963" spans="28:31" ht="13" x14ac:dyDescent="0.3">
      <c r="AB19963"/>
      <c r="AC19963"/>
      <c r="AD19963"/>
      <c r="AE19963"/>
    </row>
    <row r="19964" spans="28:31" ht="13" x14ac:dyDescent="0.3">
      <c r="AB19964"/>
      <c r="AC19964"/>
      <c r="AD19964"/>
      <c r="AE19964"/>
    </row>
    <row r="19965" spans="28:31" ht="13" x14ac:dyDescent="0.3">
      <c r="AB19965"/>
      <c r="AC19965"/>
      <c r="AD19965"/>
      <c r="AE19965"/>
    </row>
    <row r="19966" spans="28:31" ht="13" x14ac:dyDescent="0.3">
      <c r="AB19966"/>
      <c r="AC19966"/>
      <c r="AD19966"/>
      <c r="AE19966"/>
    </row>
    <row r="19967" spans="28:31" ht="13" x14ac:dyDescent="0.3">
      <c r="AB19967"/>
      <c r="AC19967"/>
      <c r="AD19967"/>
      <c r="AE19967"/>
    </row>
    <row r="19968" spans="28:31" ht="13" x14ac:dyDescent="0.3">
      <c r="AB19968"/>
      <c r="AC19968"/>
      <c r="AD19968"/>
      <c r="AE19968"/>
    </row>
    <row r="19969" spans="28:31" ht="13" x14ac:dyDescent="0.3">
      <c r="AB19969"/>
      <c r="AC19969"/>
      <c r="AD19969"/>
      <c r="AE19969"/>
    </row>
    <row r="19970" spans="28:31" ht="13" x14ac:dyDescent="0.3">
      <c r="AB19970"/>
      <c r="AC19970"/>
      <c r="AD19970"/>
      <c r="AE19970"/>
    </row>
    <row r="19971" spans="28:31" ht="13" x14ac:dyDescent="0.3">
      <c r="AB19971"/>
      <c r="AC19971"/>
      <c r="AD19971"/>
      <c r="AE19971"/>
    </row>
    <row r="19972" spans="28:31" ht="13" x14ac:dyDescent="0.3">
      <c r="AB19972"/>
      <c r="AC19972"/>
      <c r="AD19972"/>
      <c r="AE19972"/>
    </row>
    <row r="19973" spans="28:31" ht="13" x14ac:dyDescent="0.3">
      <c r="AB19973"/>
      <c r="AC19973"/>
      <c r="AD19973"/>
      <c r="AE19973"/>
    </row>
    <row r="19974" spans="28:31" ht="13" x14ac:dyDescent="0.3">
      <c r="AB19974"/>
      <c r="AC19974"/>
      <c r="AD19974"/>
      <c r="AE19974"/>
    </row>
    <row r="19975" spans="28:31" ht="13" x14ac:dyDescent="0.3">
      <c r="AB19975"/>
      <c r="AC19975"/>
      <c r="AD19975"/>
      <c r="AE19975"/>
    </row>
    <row r="19976" spans="28:31" ht="13" x14ac:dyDescent="0.3">
      <c r="AB19976"/>
      <c r="AC19976"/>
      <c r="AD19976"/>
      <c r="AE19976"/>
    </row>
    <row r="19977" spans="28:31" ht="13" x14ac:dyDescent="0.3">
      <c r="AB19977"/>
      <c r="AC19977"/>
      <c r="AD19977"/>
      <c r="AE19977"/>
    </row>
    <row r="19978" spans="28:31" ht="13" x14ac:dyDescent="0.3">
      <c r="AB19978"/>
      <c r="AC19978"/>
      <c r="AD19978"/>
      <c r="AE19978"/>
    </row>
    <row r="19979" spans="28:31" ht="13" x14ac:dyDescent="0.3">
      <c r="AB19979"/>
      <c r="AC19979"/>
      <c r="AD19979"/>
      <c r="AE19979"/>
    </row>
    <row r="19980" spans="28:31" ht="13" x14ac:dyDescent="0.3">
      <c r="AB19980"/>
      <c r="AC19980"/>
      <c r="AD19980"/>
      <c r="AE19980"/>
    </row>
    <row r="19981" spans="28:31" ht="13" x14ac:dyDescent="0.3">
      <c r="AB19981"/>
      <c r="AC19981"/>
      <c r="AD19981"/>
      <c r="AE19981"/>
    </row>
    <row r="19982" spans="28:31" ht="13" x14ac:dyDescent="0.3">
      <c r="AB19982"/>
      <c r="AC19982"/>
      <c r="AD19982"/>
      <c r="AE19982"/>
    </row>
    <row r="19983" spans="28:31" ht="13" x14ac:dyDescent="0.3">
      <c r="AB19983"/>
      <c r="AC19983"/>
      <c r="AD19983"/>
      <c r="AE19983"/>
    </row>
    <row r="19984" spans="28:31" ht="13" x14ac:dyDescent="0.3">
      <c r="AB19984"/>
      <c r="AC19984"/>
      <c r="AD19984"/>
      <c r="AE19984"/>
    </row>
    <row r="19985" spans="28:31" ht="13" x14ac:dyDescent="0.3">
      <c r="AB19985"/>
      <c r="AC19985"/>
      <c r="AD19985"/>
      <c r="AE19985"/>
    </row>
    <row r="19986" spans="28:31" ht="13" x14ac:dyDescent="0.3">
      <c r="AB19986"/>
      <c r="AC19986"/>
      <c r="AD19986"/>
      <c r="AE19986"/>
    </row>
    <row r="19987" spans="28:31" ht="13" x14ac:dyDescent="0.3">
      <c r="AB19987"/>
      <c r="AC19987"/>
      <c r="AD19987"/>
      <c r="AE19987"/>
    </row>
    <row r="19988" spans="28:31" ht="13" x14ac:dyDescent="0.3">
      <c r="AB19988"/>
      <c r="AC19988"/>
      <c r="AD19988"/>
      <c r="AE19988"/>
    </row>
    <row r="19989" spans="28:31" ht="13" x14ac:dyDescent="0.3">
      <c r="AB19989"/>
      <c r="AC19989"/>
      <c r="AD19989"/>
      <c r="AE19989"/>
    </row>
    <row r="19990" spans="28:31" ht="13" x14ac:dyDescent="0.3">
      <c r="AB19990"/>
      <c r="AC19990"/>
      <c r="AD19990"/>
      <c r="AE19990"/>
    </row>
    <row r="19991" spans="28:31" ht="13" x14ac:dyDescent="0.3">
      <c r="AB19991"/>
      <c r="AC19991"/>
      <c r="AD19991"/>
      <c r="AE19991"/>
    </row>
    <row r="19992" spans="28:31" ht="13" x14ac:dyDescent="0.3">
      <c r="AB19992"/>
      <c r="AC19992"/>
      <c r="AD19992"/>
      <c r="AE19992"/>
    </row>
    <row r="19993" spans="28:31" ht="13" x14ac:dyDescent="0.3">
      <c r="AB19993"/>
      <c r="AC19993"/>
      <c r="AD19993"/>
      <c r="AE19993"/>
    </row>
    <row r="19994" spans="28:31" ht="13" x14ac:dyDescent="0.3">
      <c r="AB19994"/>
      <c r="AC19994"/>
      <c r="AD19994"/>
      <c r="AE19994"/>
    </row>
    <row r="19995" spans="28:31" ht="13" x14ac:dyDescent="0.3">
      <c r="AB19995"/>
      <c r="AC19995"/>
      <c r="AD19995"/>
      <c r="AE19995"/>
    </row>
    <row r="19996" spans="28:31" ht="13" x14ac:dyDescent="0.3">
      <c r="AB19996"/>
      <c r="AC19996"/>
      <c r="AD19996"/>
      <c r="AE19996"/>
    </row>
    <row r="19997" spans="28:31" ht="13" x14ac:dyDescent="0.3">
      <c r="AB19997"/>
      <c r="AC19997"/>
      <c r="AD19997"/>
      <c r="AE19997"/>
    </row>
    <row r="19998" spans="28:31" ht="13" x14ac:dyDescent="0.3">
      <c r="AB19998"/>
      <c r="AC19998"/>
      <c r="AD19998"/>
      <c r="AE19998"/>
    </row>
    <row r="19999" spans="28:31" ht="13" x14ac:dyDescent="0.3">
      <c r="AB19999"/>
      <c r="AC19999"/>
      <c r="AD19999"/>
      <c r="AE19999"/>
    </row>
    <row r="20000" spans="28:31" ht="13" x14ac:dyDescent="0.3">
      <c r="AB20000"/>
      <c r="AC20000"/>
      <c r="AD20000"/>
      <c r="AE20000"/>
    </row>
    <row r="20001" spans="28:31" ht="13" x14ac:dyDescent="0.3">
      <c r="AB20001"/>
      <c r="AC20001"/>
      <c r="AD20001"/>
      <c r="AE20001"/>
    </row>
    <row r="20002" spans="28:31" ht="13" x14ac:dyDescent="0.3">
      <c r="AB20002"/>
      <c r="AC20002"/>
      <c r="AD20002"/>
      <c r="AE20002"/>
    </row>
    <row r="20003" spans="28:31" ht="13" x14ac:dyDescent="0.3">
      <c r="AB20003"/>
      <c r="AC20003"/>
      <c r="AD20003"/>
      <c r="AE20003"/>
    </row>
    <row r="20004" spans="28:31" ht="13" x14ac:dyDescent="0.3">
      <c r="AB20004"/>
      <c r="AC20004"/>
      <c r="AD20004"/>
      <c r="AE20004"/>
    </row>
    <row r="20005" spans="28:31" ht="13" x14ac:dyDescent="0.3">
      <c r="AB20005"/>
      <c r="AC20005"/>
      <c r="AD20005"/>
      <c r="AE20005"/>
    </row>
    <row r="20006" spans="28:31" ht="13" x14ac:dyDescent="0.3">
      <c r="AB20006"/>
      <c r="AC20006"/>
      <c r="AD20006"/>
      <c r="AE20006"/>
    </row>
    <row r="20007" spans="28:31" ht="13" x14ac:dyDescent="0.3">
      <c r="AB20007"/>
      <c r="AC20007"/>
      <c r="AD20007"/>
      <c r="AE20007"/>
    </row>
    <row r="20008" spans="28:31" ht="13" x14ac:dyDescent="0.3">
      <c r="AB20008"/>
      <c r="AC20008"/>
      <c r="AD20008"/>
      <c r="AE20008"/>
    </row>
    <row r="20009" spans="28:31" ht="13" x14ac:dyDescent="0.3">
      <c r="AB20009"/>
      <c r="AC20009"/>
      <c r="AD20009"/>
      <c r="AE20009"/>
    </row>
    <row r="20010" spans="28:31" ht="13" x14ac:dyDescent="0.3">
      <c r="AB20010"/>
      <c r="AC20010"/>
      <c r="AD20010"/>
      <c r="AE20010"/>
    </row>
    <row r="20011" spans="28:31" ht="13" x14ac:dyDescent="0.3">
      <c r="AB20011"/>
      <c r="AC20011"/>
      <c r="AD20011"/>
      <c r="AE20011"/>
    </row>
    <row r="20012" spans="28:31" ht="13" x14ac:dyDescent="0.3">
      <c r="AB20012"/>
      <c r="AC20012"/>
      <c r="AD20012"/>
      <c r="AE20012"/>
    </row>
    <row r="20013" spans="28:31" ht="13" x14ac:dyDescent="0.3">
      <c r="AB20013"/>
      <c r="AC20013"/>
      <c r="AD20013"/>
      <c r="AE20013"/>
    </row>
    <row r="20014" spans="28:31" ht="13" x14ac:dyDescent="0.3">
      <c r="AB20014"/>
      <c r="AC20014"/>
      <c r="AD20014"/>
      <c r="AE20014"/>
    </row>
    <row r="20015" spans="28:31" ht="13" x14ac:dyDescent="0.3">
      <c r="AB20015"/>
      <c r="AC20015"/>
      <c r="AD20015"/>
      <c r="AE20015"/>
    </row>
    <row r="20016" spans="28:31" ht="13" x14ac:dyDescent="0.3">
      <c r="AB20016"/>
      <c r="AC20016"/>
      <c r="AD20016"/>
      <c r="AE20016"/>
    </row>
    <row r="20017" spans="28:31" ht="13" x14ac:dyDescent="0.3">
      <c r="AB20017"/>
      <c r="AC20017"/>
      <c r="AD20017"/>
      <c r="AE20017"/>
    </row>
    <row r="20018" spans="28:31" ht="13" x14ac:dyDescent="0.3">
      <c r="AB20018"/>
      <c r="AC20018"/>
      <c r="AD20018"/>
      <c r="AE20018"/>
    </row>
    <row r="20019" spans="28:31" ht="13" x14ac:dyDescent="0.3">
      <c r="AB20019"/>
      <c r="AC20019"/>
      <c r="AD20019"/>
      <c r="AE20019"/>
    </row>
    <row r="20020" spans="28:31" ht="13" x14ac:dyDescent="0.3">
      <c r="AB20020"/>
      <c r="AC20020"/>
      <c r="AD20020"/>
      <c r="AE20020"/>
    </row>
    <row r="20021" spans="28:31" ht="13" x14ac:dyDescent="0.3">
      <c r="AB20021"/>
      <c r="AC20021"/>
      <c r="AD20021"/>
      <c r="AE20021"/>
    </row>
    <row r="20022" spans="28:31" ht="13" x14ac:dyDescent="0.3">
      <c r="AB20022"/>
      <c r="AC20022"/>
      <c r="AD20022"/>
      <c r="AE20022"/>
    </row>
    <row r="20023" spans="28:31" ht="13" x14ac:dyDescent="0.3">
      <c r="AB20023"/>
      <c r="AC20023"/>
      <c r="AD20023"/>
      <c r="AE20023"/>
    </row>
    <row r="20024" spans="28:31" ht="13" x14ac:dyDescent="0.3">
      <c r="AB20024"/>
      <c r="AC20024"/>
      <c r="AD20024"/>
      <c r="AE20024"/>
    </row>
    <row r="20025" spans="28:31" ht="13" x14ac:dyDescent="0.3">
      <c r="AB20025"/>
      <c r="AC20025"/>
      <c r="AD20025"/>
      <c r="AE20025"/>
    </row>
    <row r="20026" spans="28:31" ht="13" x14ac:dyDescent="0.3">
      <c r="AB20026"/>
      <c r="AC20026"/>
      <c r="AD20026"/>
      <c r="AE20026"/>
    </row>
    <row r="20027" spans="28:31" ht="13" x14ac:dyDescent="0.3">
      <c r="AB20027"/>
      <c r="AC20027"/>
      <c r="AD20027"/>
      <c r="AE20027"/>
    </row>
    <row r="20028" spans="28:31" ht="13" x14ac:dyDescent="0.3">
      <c r="AB20028"/>
      <c r="AC20028"/>
      <c r="AD20028"/>
      <c r="AE20028"/>
    </row>
    <row r="20029" spans="28:31" ht="13" x14ac:dyDescent="0.3">
      <c r="AB20029"/>
      <c r="AC20029"/>
      <c r="AD20029"/>
      <c r="AE20029"/>
    </row>
    <row r="20030" spans="28:31" ht="13" x14ac:dyDescent="0.3">
      <c r="AB20030"/>
      <c r="AC20030"/>
      <c r="AD20030"/>
      <c r="AE20030"/>
    </row>
    <row r="20031" spans="28:31" ht="13" x14ac:dyDescent="0.3">
      <c r="AB20031"/>
      <c r="AC20031"/>
      <c r="AD20031"/>
      <c r="AE20031"/>
    </row>
    <row r="20032" spans="28:31" ht="13" x14ac:dyDescent="0.3">
      <c r="AB20032"/>
      <c r="AC20032"/>
      <c r="AD20032"/>
      <c r="AE20032"/>
    </row>
    <row r="20033" spans="28:31" ht="13" x14ac:dyDescent="0.3">
      <c r="AB20033"/>
      <c r="AC20033"/>
      <c r="AD20033"/>
      <c r="AE20033"/>
    </row>
    <row r="20034" spans="28:31" ht="13" x14ac:dyDescent="0.3">
      <c r="AB20034"/>
      <c r="AC20034"/>
      <c r="AD20034"/>
      <c r="AE20034"/>
    </row>
    <row r="20035" spans="28:31" ht="13" x14ac:dyDescent="0.3">
      <c r="AB20035"/>
      <c r="AC20035"/>
      <c r="AD20035"/>
      <c r="AE20035"/>
    </row>
    <row r="20036" spans="28:31" ht="13" x14ac:dyDescent="0.3">
      <c r="AB20036"/>
      <c r="AC20036"/>
      <c r="AD20036"/>
      <c r="AE20036"/>
    </row>
    <row r="20037" spans="28:31" ht="13" x14ac:dyDescent="0.3">
      <c r="AB20037"/>
      <c r="AC20037"/>
      <c r="AD20037"/>
      <c r="AE20037"/>
    </row>
    <row r="20038" spans="28:31" ht="13" x14ac:dyDescent="0.3">
      <c r="AB20038"/>
      <c r="AC20038"/>
      <c r="AD20038"/>
      <c r="AE20038"/>
    </row>
    <row r="20039" spans="28:31" ht="13" x14ac:dyDescent="0.3">
      <c r="AB20039"/>
      <c r="AC20039"/>
      <c r="AD20039"/>
      <c r="AE20039"/>
    </row>
    <row r="20040" spans="28:31" ht="13" x14ac:dyDescent="0.3">
      <c r="AB20040"/>
      <c r="AC20040"/>
      <c r="AD20040"/>
      <c r="AE20040"/>
    </row>
    <row r="20041" spans="28:31" ht="13" x14ac:dyDescent="0.3">
      <c r="AB20041"/>
      <c r="AC20041"/>
      <c r="AD20041"/>
      <c r="AE20041"/>
    </row>
    <row r="20042" spans="28:31" ht="13" x14ac:dyDescent="0.3">
      <c r="AB20042"/>
      <c r="AC20042"/>
      <c r="AD20042"/>
      <c r="AE20042"/>
    </row>
    <row r="20043" spans="28:31" ht="13" x14ac:dyDescent="0.3">
      <c r="AB20043"/>
      <c r="AC20043"/>
      <c r="AD20043"/>
      <c r="AE20043"/>
    </row>
    <row r="20044" spans="28:31" ht="13" x14ac:dyDescent="0.3">
      <c r="AB20044"/>
      <c r="AC20044"/>
      <c r="AD20044"/>
      <c r="AE20044"/>
    </row>
    <row r="20045" spans="28:31" ht="13" x14ac:dyDescent="0.3">
      <c r="AB20045"/>
      <c r="AC20045"/>
      <c r="AD20045"/>
      <c r="AE20045"/>
    </row>
    <row r="20046" spans="28:31" ht="13" x14ac:dyDescent="0.3">
      <c r="AB20046"/>
      <c r="AC20046"/>
      <c r="AD20046"/>
      <c r="AE20046"/>
    </row>
    <row r="20047" spans="28:31" ht="13" x14ac:dyDescent="0.3">
      <c r="AB20047"/>
      <c r="AC20047"/>
      <c r="AD20047"/>
      <c r="AE20047"/>
    </row>
    <row r="20048" spans="28:31" ht="13" x14ac:dyDescent="0.3">
      <c r="AB20048"/>
      <c r="AC20048"/>
      <c r="AD20048"/>
      <c r="AE20048"/>
    </row>
    <row r="20049" spans="28:31" ht="13" x14ac:dyDescent="0.3">
      <c r="AB20049"/>
      <c r="AC20049"/>
      <c r="AD20049"/>
      <c r="AE20049"/>
    </row>
    <row r="20050" spans="28:31" ht="13" x14ac:dyDescent="0.3">
      <c r="AB20050"/>
      <c r="AC20050"/>
      <c r="AD20050"/>
      <c r="AE20050"/>
    </row>
    <row r="20051" spans="28:31" ht="13" x14ac:dyDescent="0.3">
      <c r="AB20051"/>
      <c r="AC20051"/>
      <c r="AD20051"/>
      <c r="AE20051"/>
    </row>
    <row r="20052" spans="28:31" ht="13" x14ac:dyDescent="0.3">
      <c r="AB20052"/>
      <c r="AC20052"/>
      <c r="AD20052"/>
      <c r="AE20052"/>
    </row>
    <row r="20053" spans="28:31" ht="13" x14ac:dyDescent="0.3">
      <c r="AB20053"/>
      <c r="AC20053"/>
      <c r="AD20053"/>
      <c r="AE20053"/>
    </row>
    <row r="20054" spans="28:31" ht="13" x14ac:dyDescent="0.3">
      <c r="AB20054"/>
      <c r="AC20054"/>
      <c r="AD20054"/>
      <c r="AE20054"/>
    </row>
    <row r="20055" spans="28:31" ht="13" x14ac:dyDescent="0.3">
      <c r="AB20055"/>
      <c r="AC20055"/>
      <c r="AD20055"/>
      <c r="AE20055"/>
    </row>
    <row r="20056" spans="28:31" ht="13" x14ac:dyDescent="0.3">
      <c r="AB20056"/>
      <c r="AC20056"/>
      <c r="AD20056"/>
      <c r="AE20056"/>
    </row>
    <row r="20057" spans="28:31" ht="13" x14ac:dyDescent="0.3">
      <c r="AB20057"/>
      <c r="AC20057"/>
      <c r="AD20057"/>
      <c r="AE20057"/>
    </row>
    <row r="20058" spans="28:31" ht="13" x14ac:dyDescent="0.3">
      <c r="AB20058"/>
      <c r="AC20058"/>
      <c r="AD20058"/>
      <c r="AE20058"/>
    </row>
    <row r="20059" spans="28:31" ht="13" x14ac:dyDescent="0.3">
      <c r="AB20059"/>
      <c r="AC20059"/>
      <c r="AD20059"/>
      <c r="AE20059"/>
    </row>
    <row r="20060" spans="28:31" ht="13" x14ac:dyDescent="0.3">
      <c r="AB20060"/>
      <c r="AC20060"/>
      <c r="AD20060"/>
      <c r="AE20060"/>
    </row>
    <row r="20061" spans="28:31" ht="13" x14ac:dyDescent="0.3">
      <c r="AB20061"/>
      <c r="AC20061"/>
      <c r="AD20061"/>
      <c r="AE20061"/>
    </row>
    <row r="20062" spans="28:31" ht="13" x14ac:dyDescent="0.3">
      <c r="AB20062"/>
      <c r="AC20062"/>
      <c r="AD20062"/>
      <c r="AE20062"/>
    </row>
    <row r="20063" spans="28:31" ht="13" x14ac:dyDescent="0.3">
      <c r="AB20063"/>
      <c r="AC20063"/>
      <c r="AD20063"/>
      <c r="AE20063"/>
    </row>
    <row r="20064" spans="28:31" ht="13" x14ac:dyDescent="0.3">
      <c r="AB20064"/>
      <c r="AC20064"/>
      <c r="AD20064"/>
      <c r="AE20064"/>
    </row>
    <row r="20065" spans="28:31" ht="13" x14ac:dyDescent="0.3">
      <c r="AB20065"/>
      <c r="AC20065"/>
      <c r="AD20065"/>
      <c r="AE20065"/>
    </row>
    <row r="20066" spans="28:31" ht="13" x14ac:dyDescent="0.3">
      <c r="AB20066"/>
      <c r="AC20066"/>
      <c r="AD20066"/>
      <c r="AE20066"/>
    </row>
    <row r="20067" spans="28:31" ht="13" x14ac:dyDescent="0.3">
      <c r="AB20067"/>
      <c r="AC20067"/>
      <c r="AD20067"/>
      <c r="AE20067"/>
    </row>
    <row r="20068" spans="28:31" ht="13" x14ac:dyDescent="0.3">
      <c r="AB20068"/>
      <c r="AC20068"/>
      <c r="AD20068"/>
      <c r="AE20068"/>
    </row>
    <row r="20069" spans="28:31" ht="13" x14ac:dyDescent="0.3">
      <c r="AB20069"/>
      <c r="AC20069"/>
      <c r="AD20069"/>
      <c r="AE20069"/>
    </row>
    <row r="20070" spans="28:31" ht="13" x14ac:dyDescent="0.3">
      <c r="AB20070"/>
      <c r="AC20070"/>
      <c r="AD20070"/>
      <c r="AE20070"/>
    </row>
    <row r="20071" spans="28:31" ht="13" x14ac:dyDescent="0.3">
      <c r="AB20071"/>
      <c r="AC20071"/>
      <c r="AD20071"/>
      <c r="AE20071"/>
    </row>
    <row r="20072" spans="28:31" ht="13" x14ac:dyDescent="0.3">
      <c r="AB20072"/>
      <c r="AC20072"/>
      <c r="AD20072"/>
      <c r="AE20072"/>
    </row>
    <row r="20073" spans="28:31" ht="13" x14ac:dyDescent="0.3">
      <c r="AB20073"/>
      <c r="AC20073"/>
      <c r="AD20073"/>
      <c r="AE20073"/>
    </row>
    <row r="20074" spans="28:31" ht="13" x14ac:dyDescent="0.3">
      <c r="AB20074"/>
      <c r="AC20074"/>
      <c r="AD20074"/>
      <c r="AE20074"/>
    </row>
    <row r="20075" spans="28:31" ht="13" x14ac:dyDescent="0.3">
      <c r="AB20075"/>
      <c r="AC20075"/>
      <c r="AD20075"/>
      <c r="AE20075"/>
    </row>
    <row r="20076" spans="28:31" ht="13" x14ac:dyDescent="0.3">
      <c r="AB20076"/>
      <c r="AC20076"/>
      <c r="AD20076"/>
      <c r="AE20076"/>
    </row>
    <row r="20077" spans="28:31" ht="13" x14ac:dyDescent="0.3">
      <c r="AB20077"/>
      <c r="AC20077"/>
      <c r="AD20077"/>
      <c r="AE20077"/>
    </row>
    <row r="20078" spans="28:31" ht="13" x14ac:dyDescent="0.3">
      <c r="AB20078"/>
      <c r="AC20078"/>
      <c r="AD20078"/>
      <c r="AE20078"/>
    </row>
    <row r="20079" spans="28:31" ht="13" x14ac:dyDescent="0.3">
      <c r="AB20079"/>
      <c r="AC20079"/>
      <c r="AD20079"/>
      <c r="AE20079"/>
    </row>
    <row r="20080" spans="28:31" ht="13" x14ac:dyDescent="0.3">
      <c r="AB20080"/>
      <c r="AC20080"/>
      <c r="AD20080"/>
      <c r="AE20080"/>
    </row>
    <row r="20081" spans="28:31" ht="13" x14ac:dyDescent="0.3">
      <c r="AB20081"/>
      <c r="AC20081"/>
      <c r="AD20081"/>
      <c r="AE20081"/>
    </row>
    <row r="20082" spans="28:31" ht="13" x14ac:dyDescent="0.3">
      <c r="AB20082"/>
      <c r="AC20082"/>
      <c r="AD20082"/>
      <c r="AE20082"/>
    </row>
    <row r="20083" spans="28:31" ht="13" x14ac:dyDescent="0.3">
      <c r="AB20083"/>
      <c r="AC20083"/>
      <c r="AD20083"/>
      <c r="AE20083"/>
    </row>
    <row r="20084" spans="28:31" ht="13" x14ac:dyDescent="0.3">
      <c r="AB20084"/>
      <c r="AC20084"/>
      <c r="AD20084"/>
      <c r="AE20084"/>
    </row>
    <row r="20085" spans="28:31" ht="13" x14ac:dyDescent="0.3">
      <c r="AB20085"/>
      <c r="AC20085"/>
      <c r="AD20085"/>
      <c r="AE20085"/>
    </row>
    <row r="20086" spans="28:31" ht="13" x14ac:dyDescent="0.3">
      <c r="AB20086"/>
      <c r="AC20086"/>
      <c r="AD20086"/>
      <c r="AE20086"/>
    </row>
    <row r="20087" spans="28:31" ht="13" x14ac:dyDescent="0.3">
      <c r="AB20087"/>
      <c r="AC20087"/>
      <c r="AD20087"/>
      <c r="AE20087"/>
    </row>
    <row r="20088" spans="28:31" ht="13" x14ac:dyDescent="0.3">
      <c r="AB20088"/>
      <c r="AC20088"/>
      <c r="AD20088"/>
      <c r="AE20088"/>
    </row>
    <row r="20089" spans="28:31" ht="13" x14ac:dyDescent="0.3">
      <c r="AB20089"/>
      <c r="AC20089"/>
      <c r="AD20089"/>
      <c r="AE20089"/>
    </row>
    <row r="20090" spans="28:31" ht="13" x14ac:dyDescent="0.3">
      <c r="AB20090"/>
      <c r="AC20090"/>
      <c r="AD20090"/>
      <c r="AE20090"/>
    </row>
    <row r="20091" spans="28:31" ht="13" x14ac:dyDescent="0.3">
      <c r="AB20091"/>
      <c r="AC20091"/>
      <c r="AD20091"/>
      <c r="AE20091"/>
    </row>
    <row r="20092" spans="28:31" ht="13" x14ac:dyDescent="0.3">
      <c r="AB20092"/>
      <c r="AC20092"/>
      <c r="AD20092"/>
      <c r="AE20092"/>
    </row>
    <row r="20093" spans="28:31" ht="13" x14ac:dyDescent="0.3">
      <c r="AB20093"/>
      <c r="AC20093"/>
      <c r="AD20093"/>
      <c r="AE20093"/>
    </row>
    <row r="20094" spans="28:31" ht="13" x14ac:dyDescent="0.3">
      <c r="AB20094"/>
      <c r="AC20094"/>
      <c r="AD20094"/>
      <c r="AE20094"/>
    </row>
    <row r="20095" spans="28:31" ht="13" x14ac:dyDescent="0.3">
      <c r="AB20095"/>
      <c r="AC20095"/>
      <c r="AD20095"/>
      <c r="AE20095"/>
    </row>
    <row r="20096" spans="28:31" ht="13" x14ac:dyDescent="0.3">
      <c r="AB20096"/>
      <c r="AC20096"/>
      <c r="AD20096"/>
      <c r="AE20096"/>
    </row>
    <row r="20097" spans="28:31" ht="13" x14ac:dyDescent="0.3">
      <c r="AB20097"/>
      <c r="AC20097"/>
      <c r="AD20097"/>
      <c r="AE20097"/>
    </row>
    <row r="20098" spans="28:31" ht="13" x14ac:dyDescent="0.3">
      <c r="AB20098"/>
      <c r="AC20098"/>
      <c r="AD20098"/>
      <c r="AE20098"/>
    </row>
    <row r="20099" spans="28:31" ht="13" x14ac:dyDescent="0.3">
      <c r="AB20099"/>
      <c r="AC20099"/>
      <c r="AD20099"/>
      <c r="AE20099"/>
    </row>
    <row r="20100" spans="28:31" ht="13" x14ac:dyDescent="0.3">
      <c r="AB20100"/>
      <c r="AC20100"/>
      <c r="AD20100"/>
      <c r="AE20100"/>
    </row>
    <row r="20101" spans="28:31" ht="13" x14ac:dyDescent="0.3">
      <c r="AB20101"/>
      <c r="AC20101"/>
      <c r="AD20101"/>
      <c r="AE20101"/>
    </row>
    <row r="20102" spans="28:31" ht="13" x14ac:dyDescent="0.3">
      <c r="AB20102"/>
      <c r="AC20102"/>
      <c r="AD20102"/>
      <c r="AE20102"/>
    </row>
    <row r="20103" spans="28:31" ht="13" x14ac:dyDescent="0.3">
      <c r="AB20103"/>
      <c r="AC20103"/>
      <c r="AD20103"/>
      <c r="AE20103"/>
    </row>
    <row r="20104" spans="28:31" ht="13" x14ac:dyDescent="0.3">
      <c r="AB20104"/>
      <c r="AC20104"/>
      <c r="AD20104"/>
      <c r="AE20104"/>
    </row>
    <row r="20105" spans="28:31" ht="13" x14ac:dyDescent="0.3">
      <c r="AB20105"/>
      <c r="AC20105"/>
      <c r="AD20105"/>
      <c r="AE20105"/>
    </row>
    <row r="20106" spans="28:31" ht="13" x14ac:dyDescent="0.3">
      <c r="AB20106"/>
      <c r="AC20106"/>
      <c r="AD20106"/>
      <c r="AE20106"/>
    </row>
    <row r="20107" spans="28:31" ht="13" x14ac:dyDescent="0.3">
      <c r="AB20107"/>
      <c r="AC20107"/>
      <c r="AD20107"/>
      <c r="AE20107"/>
    </row>
    <row r="20108" spans="28:31" ht="13" x14ac:dyDescent="0.3">
      <c r="AB20108"/>
      <c r="AC20108"/>
      <c r="AD20108"/>
      <c r="AE20108"/>
    </row>
    <row r="20109" spans="28:31" ht="13" x14ac:dyDescent="0.3">
      <c r="AB20109"/>
      <c r="AC20109"/>
      <c r="AD20109"/>
      <c r="AE20109"/>
    </row>
    <row r="20110" spans="28:31" ht="13" x14ac:dyDescent="0.3">
      <c r="AB20110"/>
      <c r="AC20110"/>
      <c r="AD20110"/>
      <c r="AE20110"/>
    </row>
    <row r="20111" spans="28:31" ht="13" x14ac:dyDescent="0.3">
      <c r="AB20111"/>
      <c r="AC20111"/>
      <c r="AD20111"/>
      <c r="AE20111"/>
    </row>
    <row r="20112" spans="28:31" ht="13" x14ac:dyDescent="0.3">
      <c r="AB20112"/>
      <c r="AC20112"/>
      <c r="AD20112"/>
      <c r="AE20112"/>
    </row>
    <row r="20113" spans="28:31" ht="13" x14ac:dyDescent="0.3">
      <c r="AB20113"/>
      <c r="AC20113"/>
      <c r="AD20113"/>
      <c r="AE20113"/>
    </row>
    <row r="20114" spans="28:31" ht="13" x14ac:dyDescent="0.3">
      <c r="AB20114"/>
      <c r="AC20114"/>
      <c r="AD20114"/>
      <c r="AE20114"/>
    </row>
    <row r="20115" spans="28:31" ht="13" x14ac:dyDescent="0.3">
      <c r="AB20115"/>
      <c r="AC20115"/>
      <c r="AD20115"/>
      <c r="AE20115"/>
    </row>
    <row r="20116" spans="28:31" ht="13" x14ac:dyDescent="0.3">
      <c r="AB20116"/>
      <c r="AC20116"/>
      <c r="AD20116"/>
      <c r="AE20116"/>
    </row>
    <row r="20117" spans="28:31" ht="13" x14ac:dyDescent="0.3">
      <c r="AB20117"/>
      <c r="AC20117"/>
      <c r="AD20117"/>
      <c r="AE20117"/>
    </row>
    <row r="20118" spans="28:31" ht="13" x14ac:dyDescent="0.3">
      <c r="AB20118"/>
      <c r="AC20118"/>
      <c r="AD20118"/>
      <c r="AE20118"/>
    </row>
    <row r="20119" spans="28:31" ht="13" x14ac:dyDescent="0.3">
      <c r="AB20119"/>
      <c r="AC20119"/>
      <c r="AD20119"/>
      <c r="AE20119"/>
    </row>
    <row r="20120" spans="28:31" ht="13" x14ac:dyDescent="0.3">
      <c r="AB20120"/>
      <c r="AC20120"/>
      <c r="AD20120"/>
      <c r="AE20120"/>
    </row>
    <row r="20121" spans="28:31" ht="13" x14ac:dyDescent="0.3">
      <c r="AB20121"/>
      <c r="AC20121"/>
      <c r="AD20121"/>
      <c r="AE20121"/>
    </row>
    <row r="20122" spans="28:31" ht="13" x14ac:dyDescent="0.3">
      <c r="AB20122"/>
      <c r="AC20122"/>
      <c r="AD20122"/>
      <c r="AE20122"/>
    </row>
    <row r="20123" spans="28:31" ht="13" x14ac:dyDescent="0.3">
      <c r="AB20123"/>
      <c r="AC20123"/>
      <c r="AD20123"/>
      <c r="AE20123"/>
    </row>
    <row r="20124" spans="28:31" ht="13" x14ac:dyDescent="0.3">
      <c r="AB20124"/>
      <c r="AC20124"/>
      <c r="AD20124"/>
      <c r="AE20124"/>
    </row>
    <row r="20125" spans="28:31" ht="13" x14ac:dyDescent="0.3">
      <c r="AB20125"/>
      <c r="AC20125"/>
      <c r="AD20125"/>
      <c r="AE20125"/>
    </row>
    <row r="20126" spans="28:31" ht="13" x14ac:dyDescent="0.3">
      <c r="AB20126"/>
      <c r="AC20126"/>
      <c r="AD20126"/>
      <c r="AE20126"/>
    </row>
    <row r="20127" spans="28:31" ht="13" x14ac:dyDescent="0.3">
      <c r="AB20127"/>
      <c r="AC20127"/>
      <c r="AD20127"/>
      <c r="AE20127"/>
    </row>
    <row r="20128" spans="28:31" ht="13" x14ac:dyDescent="0.3">
      <c r="AB20128"/>
      <c r="AC20128"/>
      <c r="AD20128"/>
      <c r="AE20128"/>
    </row>
    <row r="20129" spans="28:31" ht="13" x14ac:dyDescent="0.3">
      <c r="AB20129"/>
      <c r="AC20129"/>
      <c r="AD20129"/>
      <c r="AE20129"/>
    </row>
    <row r="20130" spans="28:31" ht="13" x14ac:dyDescent="0.3">
      <c r="AB20130"/>
      <c r="AC20130"/>
      <c r="AD20130"/>
      <c r="AE20130"/>
    </row>
    <row r="20131" spans="28:31" ht="13" x14ac:dyDescent="0.3">
      <c r="AB20131"/>
      <c r="AC20131"/>
      <c r="AD20131"/>
      <c r="AE20131"/>
    </row>
    <row r="20132" spans="28:31" ht="13" x14ac:dyDescent="0.3">
      <c r="AB20132"/>
      <c r="AC20132"/>
      <c r="AD20132"/>
      <c r="AE20132"/>
    </row>
    <row r="20133" spans="28:31" ht="13" x14ac:dyDescent="0.3">
      <c r="AB20133"/>
      <c r="AC20133"/>
      <c r="AD20133"/>
      <c r="AE20133"/>
    </row>
    <row r="20134" spans="28:31" ht="13" x14ac:dyDescent="0.3">
      <c r="AB20134"/>
      <c r="AC20134"/>
      <c r="AD20134"/>
      <c r="AE20134"/>
    </row>
    <row r="20135" spans="28:31" ht="13" x14ac:dyDescent="0.3">
      <c r="AB20135"/>
      <c r="AC20135"/>
      <c r="AD20135"/>
      <c r="AE20135"/>
    </row>
    <row r="20136" spans="28:31" ht="13" x14ac:dyDescent="0.3">
      <c r="AB20136"/>
      <c r="AC20136"/>
      <c r="AD20136"/>
      <c r="AE20136"/>
    </row>
    <row r="20137" spans="28:31" ht="13" x14ac:dyDescent="0.3">
      <c r="AB20137"/>
      <c r="AC20137"/>
      <c r="AD20137"/>
      <c r="AE20137"/>
    </row>
    <row r="20138" spans="28:31" ht="13" x14ac:dyDescent="0.3">
      <c r="AB20138"/>
      <c r="AC20138"/>
      <c r="AD20138"/>
      <c r="AE20138"/>
    </row>
    <row r="20139" spans="28:31" ht="13" x14ac:dyDescent="0.3">
      <c r="AB20139"/>
      <c r="AC20139"/>
      <c r="AD20139"/>
      <c r="AE20139"/>
    </row>
    <row r="20140" spans="28:31" ht="13" x14ac:dyDescent="0.3">
      <c r="AB20140"/>
      <c r="AC20140"/>
      <c r="AD20140"/>
      <c r="AE20140"/>
    </row>
    <row r="20141" spans="28:31" ht="13" x14ac:dyDescent="0.3">
      <c r="AB20141"/>
      <c r="AC20141"/>
      <c r="AD20141"/>
      <c r="AE20141"/>
    </row>
    <row r="20142" spans="28:31" ht="13" x14ac:dyDescent="0.3">
      <c r="AB20142"/>
      <c r="AC20142"/>
      <c r="AD20142"/>
      <c r="AE20142"/>
    </row>
    <row r="20143" spans="28:31" ht="13" x14ac:dyDescent="0.3">
      <c r="AB20143"/>
      <c r="AC20143"/>
      <c r="AD20143"/>
      <c r="AE20143"/>
    </row>
    <row r="20144" spans="28:31" ht="13" x14ac:dyDescent="0.3">
      <c r="AB20144"/>
      <c r="AC20144"/>
      <c r="AD20144"/>
      <c r="AE20144"/>
    </row>
    <row r="20145" spans="28:31" ht="13" x14ac:dyDescent="0.3">
      <c r="AB20145"/>
      <c r="AC20145"/>
      <c r="AD20145"/>
      <c r="AE20145"/>
    </row>
    <row r="20146" spans="28:31" ht="13" x14ac:dyDescent="0.3">
      <c r="AB20146"/>
      <c r="AC20146"/>
      <c r="AD20146"/>
      <c r="AE20146"/>
    </row>
    <row r="20147" spans="28:31" ht="13" x14ac:dyDescent="0.3">
      <c r="AB20147"/>
      <c r="AC20147"/>
      <c r="AD20147"/>
      <c r="AE20147"/>
    </row>
    <row r="20148" spans="28:31" ht="13" x14ac:dyDescent="0.3">
      <c r="AB20148"/>
      <c r="AC20148"/>
      <c r="AD20148"/>
      <c r="AE20148"/>
    </row>
    <row r="20149" spans="28:31" ht="13" x14ac:dyDescent="0.3">
      <c r="AB20149"/>
      <c r="AC20149"/>
      <c r="AD20149"/>
      <c r="AE20149"/>
    </row>
    <row r="20150" spans="28:31" ht="13" x14ac:dyDescent="0.3">
      <c r="AB20150"/>
      <c r="AC20150"/>
      <c r="AD20150"/>
      <c r="AE20150"/>
    </row>
    <row r="20151" spans="28:31" ht="13" x14ac:dyDescent="0.3">
      <c r="AB20151"/>
      <c r="AC20151"/>
      <c r="AD20151"/>
      <c r="AE20151"/>
    </row>
    <row r="20152" spans="28:31" ht="13" x14ac:dyDescent="0.3">
      <c r="AB20152"/>
      <c r="AC20152"/>
      <c r="AD20152"/>
      <c r="AE20152"/>
    </row>
    <row r="20153" spans="28:31" ht="13" x14ac:dyDescent="0.3">
      <c r="AB20153"/>
      <c r="AC20153"/>
      <c r="AD20153"/>
      <c r="AE20153"/>
    </row>
    <row r="20154" spans="28:31" ht="13" x14ac:dyDescent="0.3">
      <c r="AB20154"/>
      <c r="AC20154"/>
      <c r="AD20154"/>
      <c r="AE20154"/>
    </row>
    <row r="20155" spans="28:31" ht="13" x14ac:dyDescent="0.3">
      <c r="AB20155"/>
      <c r="AC20155"/>
      <c r="AD20155"/>
      <c r="AE20155"/>
    </row>
    <row r="20156" spans="28:31" ht="13" x14ac:dyDescent="0.3">
      <c r="AB20156"/>
      <c r="AC20156"/>
      <c r="AD20156"/>
      <c r="AE20156"/>
    </row>
    <row r="20157" spans="28:31" ht="13" x14ac:dyDescent="0.3">
      <c r="AB20157"/>
      <c r="AC20157"/>
      <c r="AD20157"/>
      <c r="AE20157"/>
    </row>
    <row r="20158" spans="28:31" ht="13" x14ac:dyDescent="0.3">
      <c r="AB20158"/>
      <c r="AC20158"/>
      <c r="AD20158"/>
      <c r="AE20158"/>
    </row>
    <row r="20159" spans="28:31" ht="13" x14ac:dyDescent="0.3">
      <c r="AB20159"/>
      <c r="AC20159"/>
      <c r="AD20159"/>
      <c r="AE20159"/>
    </row>
    <row r="20160" spans="28:31" ht="13" x14ac:dyDescent="0.3">
      <c r="AB20160"/>
      <c r="AC20160"/>
      <c r="AD20160"/>
      <c r="AE20160"/>
    </row>
    <row r="20161" spans="28:31" ht="13" x14ac:dyDescent="0.3">
      <c r="AB20161"/>
      <c r="AC20161"/>
      <c r="AD20161"/>
      <c r="AE20161"/>
    </row>
    <row r="20162" spans="28:31" ht="13" x14ac:dyDescent="0.3">
      <c r="AB20162"/>
      <c r="AC20162"/>
      <c r="AD20162"/>
      <c r="AE20162"/>
    </row>
    <row r="20163" spans="28:31" ht="13" x14ac:dyDescent="0.3">
      <c r="AB20163"/>
      <c r="AC20163"/>
      <c r="AD20163"/>
      <c r="AE20163"/>
    </row>
    <row r="20164" spans="28:31" ht="13" x14ac:dyDescent="0.3">
      <c r="AB20164"/>
      <c r="AC20164"/>
      <c r="AD20164"/>
      <c r="AE20164"/>
    </row>
    <row r="20165" spans="28:31" ht="13" x14ac:dyDescent="0.3">
      <c r="AB20165"/>
      <c r="AC20165"/>
      <c r="AD20165"/>
      <c r="AE20165"/>
    </row>
    <row r="20166" spans="28:31" ht="13" x14ac:dyDescent="0.3">
      <c r="AB20166"/>
      <c r="AC20166"/>
      <c r="AD20166"/>
      <c r="AE20166"/>
    </row>
    <row r="20167" spans="28:31" ht="13" x14ac:dyDescent="0.3">
      <c r="AB20167"/>
      <c r="AC20167"/>
      <c r="AD20167"/>
      <c r="AE20167"/>
    </row>
    <row r="20168" spans="28:31" ht="13" x14ac:dyDescent="0.3">
      <c r="AB20168"/>
      <c r="AC20168"/>
      <c r="AD20168"/>
      <c r="AE20168"/>
    </row>
    <row r="20169" spans="28:31" ht="13" x14ac:dyDescent="0.3">
      <c r="AB20169"/>
      <c r="AC20169"/>
      <c r="AD20169"/>
      <c r="AE20169"/>
    </row>
    <row r="20170" spans="28:31" ht="13" x14ac:dyDescent="0.3">
      <c r="AB20170"/>
      <c r="AC20170"/>
      <c r="AD20170"/>
      <c r="AE20170"/>
    </row>
    <row r="20171" spans="28:31" ht="13" x14ac:dyDescent="0.3">
      <c r="AB20171"/>
      <c r="AC20171"/>
      <c r="AD20171"/>
      <c r="AE20171"/>
    </row>
    <row r="20172" spans="28:31" ht="13" x14ac:dyDescent="0.3">
      <c r="AB20172"/>
      <c r="AC20172"/>
      <c r="AD20172"/>
      <c r="AE20172"/>
    </row>
    <row r="20173" spans="28:31" ht="13" x14ac:dyDescent="0.3">
      <c r="AB20173"/>
      <c r="AC20173"/>
      <c r="AD20173"/>
      <c r="AE20173"/>
    </row>
    <row r="20174" spans="28:31" ht="13" x14ac:dyDescent="0.3">
      <c r="AB20174"/>
      <c r="AC20174"/>
      <c r="AD20174"/>
      <c r="AE20174"/>
    </row>
    <row r="20175" spans="28:31" ht="13" x14ac:dyDescent="0.3">
      <c r="AB20175"/>
      <c r="AC20175"/>
      <c r="AD20175"/>
      <c r="AE20175"/>
    </row>
    <row r="20176" spans="28:31" ht="13" x14ac:dyDescent="0.3">
      <c r="AB20176"/>
      <c r="AC20176"/>
      <c r="AD20176"/>
      <c r="AE20176"/>
    </row>
    <row r="20177" spans="28:31" ht="13" x14ac:dyDescent="0.3">
      <c r="AB20177"/>
      <c r="AC20177"/>
      <c r="AD20177"/>
      <c r="AE20177"/>
    </row>
    <row r="20178" spans="28:31" ht="13" x14ac:dyDescent="0.3">
      <c r="AB20178"/>
      <c r="AC20178"/>
      <c r="AD20178"/>
      <c r="AE20178"/>
    </row>
    <row r="20179" spans="28:31" ht="13" x14ac:dyDescent="0.3">
      <c r="AB20179"/>
      <c r="AC20179"/>
      <c r="AD20179"/>
      <c r="AE20179"/>
    </row>
    <row r="20180" spans="28:31" ht="13" x14ac:dyDescent="0.3">
      <c r="AB20180"/>
      <c r="AC20180"/>
      <c r="AD20180"/>
      <c r="AE20180"/>
    </row>
    <row r="20181" spans="28:31" ht="13" x14ac:dyDescent="0.3">
      <c r="AB20181"/>
      <c r="AC20181"/>
      <c r="AD20181"/>
      <c r="AE20181"/>
    </row>
    <row r="20182" spans="28:31" ht="13" x14ac:dyDescent="0.3">
      <c r="AB20182"/>
      <c r="AC20182"/>
      <c r="AD20182"/>
      <c r="AE20182"/>
    </row>
    <row r="20183" spans="28:31" ht="13" x14ac:dyDescent="0.3">
      <c r="AB20183"/>
      <c r="AC20183"/>
      <c r="AD20183"/>
      <c r="AE20183"/>
    </row>
    <row r="20184" spans="28:31" ht="13" x14ac:dyDescent="0.3">
      <c r="AB20184"/>
      <c r="AC20184"/>
      <c r="AD20184"/>
      <c r="AE20184"/>
    </row>
    <row r="20185" spans="28:31" ht="13" x14ac:dyDescent="0.3">
      <c r="AB20185"/>
      <c r="AC20185"/>
      <c r="AD20185"/>
      <c r="AE20185"/>
    </row>
    <row r="20186" spans="28:31" ht="13" x14ac:dyDescent="0.3">
      <c r="AB20186"/>
      <c r="AC20186"/>
      <c r="AD20186"/>
      <c r="AE20186"/>
    </row>
    <row r="20187" spans="28:31" ht="13" x14ac:dyDescent="0.3">
      <c r="AB20187"/>
      <c r="AC20187"/>
      <c r="AD20187"/>
      <c r="AE20187"/>
    </row>
    <row r="20188" spans="28:31" ht="13" x14ac:dyDescent="0.3">
      <c r="AB20188"/>
      <c r="AC20188"/>
      <c r="AD20188"/>
      <c r="AE20188"/>
    </row>
    <row r="20189" spans="28:31" ht="13" x14ac:dyDescent="0.3">
      <c r="AB20189"/>
      <c r="AC20189"/>
      <c r="AD20189"/>
      <c r="AE20189"/>
    </row>
    <row r="20190" spans="28:31" ht="13" x14ac:dyDescent="0.3">
      <c r="AB20190"/>
      <c r="AC20190"/>
      <c r="AD20190"/>
      <c r="AE20190"/>
    </row>
    <row r="20191" spans="28:31" ht="13" x14ac:dyDescent="0.3">
      <c r="AB20191"/>
      <c r="AC20191"/>
      <c r="AD20191"/>
      <c r="AE20191"/>
    </row>
    <row r="20192" spans="28:31" ht="13" x14ac:dyDescent="0.3">
      <c r="AB20192"/>
      <c r="AC20192"/>
      <c r="AD20192"/>
      <c r="AE20192"/>
    </row>
    <row r="20193" spans="28:31" ht="13" x14ac:dyDescent="0.3">
      <c r="AB20193"/>
      <c r="AC20193"/>
      <c r="AD20193"/>
      <c r="AE20193"/>
    </row>
    <row r="20194" spans="28:31" ht="13" x14ac:dyDescent="0.3">
      <c r="AB20194"/>
      <c r="AC20194"/>
      <c r="AD20194"/>
      <c r="AE20194"/>
    </row>
    <row r="20195" spans="28:31" ht="13" x14ac:dyDescent="0.3">
      <c r="AB20195"/>
      <c r="AC20195"/>
      <c r="AD20195"/>
      <c r="AE20195"/>
    </row>
    <row r="20196" spans="28:31" ht="13" x14ac:dyDescent="0.3">
      <c r="AB20196"/>
      <c r="AC20196"/>
      <c r="AD20196"/>
      <c r="AE20196"/>
    </row>
    <row r="20197" spans="28:31" ht="13" x14ac:dyDescent="0.3">
      <c r="AB20197"/>
      <c r="AC20197"/>
      <c r="AD20197"/>
      <c r="AE20197"/>
    </row>
    <row r="20198" spans="28:31" ht="13" x14ac:dyDescent="0.3">
      <c r="AB20198"/>
      <c r="AC20198"/>
      <c r="AD20198"/>
      <c r="AE20198"/>
    </row>
    <row r="20199" spans="28:31" ht="13" x14ac:dyDescent="0.3">
      <c r="AB20199"/>
      <c r="AC20199"/>
      <c r="AD20199"/>
      <c r="AE20199"/>
    </row>
    <row r="20200" spans="28:31" ht="13" x14ac:dyDescent="0.3">
      <c r="AB20200"/>
      <c r="AC20200"/>
      <c r="AD20200"/>
      <c r="AE20200"/>
    </row>
    <row r="20201" spans="28:31" ht="13" x14ac:dyDescent="0.3">
      <c r="AB20201"/>
      <c r="AC20201"/>
      <c r="AD20201"/>
      <c r="AE20201"/>
    </row>
    <row r="20202" spans="28:31" ht="13" x14ac:dyDescent="0.3">
      <c r="AB20202"/>
      <c r="AC20202"/>
      <c r="AD20202"/>
      <c r="AE20202"/>
    </row>
    <row r="20203" spans="28:31" ht="13" x14ac:dyDescent="0.3">
      <c r="AB20203"/>
      <c r="AC20203"/>
      <c r="AD20203"/>
      <c r="AE20203"/>
    </row>
    <row r="20204" spans="28:31" ht="13" x14ac:dyDescent="0.3">
      <c r="AB20204"/>
      <c r="AC20204"/>
      <c r="AD20204"/>
      <c r="AE20204"/>
    </row>
    <row r="20205" spans="28:31" ht="13" x14ac:dyDescent="0.3">
      <c r="AB20205"/>
      <c r="AC20205"/>
      <c r="AD20205"/>
      <c r="AE20205"/>
    </row>
    <row r="20206" spans="28:31" ht="13" x14ac:dyDescent="0.3">
      <c r="AB20206"/>
      <c r="AC20206"/>
      <c r="AD20206"/>
      <c r="AE20206"/>
    </row>
    <row r="20207" spans="28:31" ht="13" x14ac:dyDescent="0.3">
      <c r="AB20207"/>
      <c r="AC20207"/>
      <c r="AD20207"/>
      <c r="AE20207"/>
    </row>
    <row r="20208" spans="28:31" ht="13" x14ac:dyDescent="0.3">
      <c r="AB20208"/>
      <c r="AC20208"/>
      <c r="AD20208"/>
      <c r="AE20208"/>
    </row>
    <row r="20209" spans="28:31" ht="13" x14ac:dyDescent="0.3">
      <c r="AB20209"/>
      <c r="AC20209"/>
      <c r="AD20209"/>
      <c r="AE20209"/>
    </row>
    <row r="20210" spans="28:31" ht="13" x14ac:dyDescent="0.3">
      <c r="AB20210"/>
      <c r="AC20210"/>
      <c r="AD20210"/>
      <c r="AE20210"/>
    </row>
    <row r="20211" spans="28:31" ht="13" x14ac:dyDescent="0.3">
      <c r="AB20211"/>
      <c r="AC20211"/>
      <c r="AD20211"/>
      <c r="AE20211"/>
    </row>
    <row r="20212" spans="28:31" ht="13" x14ac:dyDescent="0.3">
      <c r="AB20212"/>
      <c r="AC20212"/>
      <c r="AD20212"/>
      <c r="AE20212"/>
    </row>
    <row r="20213" spans="28:31" ht="13" x14ac:dyDescent="0.3">
      <c r="AB20213"/>
      <c r="AC20213"/>
      <c r="AD20213"/>
      <c r="AE20213"/>
    </row>
    <row r="20214" spans="28:31" ht="13" x14ac:dyDescent="0.3">
      <c r="AB20214"/>
      <c r="AC20214"/>
      <c r="AD20214"/>
      <c r="AE20214"/>
    </row>
    <row r="20215" spans="28:31" ht="13" x14ac:dyDescent="0.3">
      <c r="AB20215"/>
      <c r="AC20215"/>
      <c r="AD20215"/>
      <c r="AE20215"/>
    </row>
    <row r="20216" spans="28:31" ht="13" x14ac:dyDescent="0.3">
      <c r="AB20216"/>
      <c r="AC20216"/>
      <c r="AD20216"/>
      <c r="AE20216"/>
    </row>
    <row r="20217" spans="28:31" ht="13" x14ac:dyDescent="0.3">
      <c r="AB20217"/>
      <c r="AC20217"/>
      <c r="AD20217"/>
      <c r="AE20217"/>
    </row>
    <row r="20218" spans="28:31" ht="13" x14ac:dyDescent="0.3">
      <c r="AB20218"/>
      <c r="AC20218"/>
      <c r="AD20218"/>
      <c r="AE20218"/>
    </row>
    <row r="20219" spans="28:31" ht="13" x14ac:dyDescent="0.3">
      <c r="AB20219"/>
      <c r="AC20219"/>
      <c r="AD20219"/>
      <c r="AE20219"/>
    </row>
    <row r="20220" spans="28:31" ht="13" x14ac:dyDescent="0.3">
      <c r="AB20220"/>
      <c r="AC20220"/>
      <c r="AD20220"/>
      <c r="AE20220"/>
    </row>
    <row r="20221" spans="28:31" ht="13" x14ac:dyDescent="0.3">
      <c r="AB20221"/>
      <c r="AC20221"/>
      <c r="AD20221"/>
      <c r="AE20221"/>
    </row>
    <row r="20222" spans="28:31" ht="13" x14ac:dyDescent="0.3">
      <c r="AB20222"/>
      <c r="AC20222"/>
      <c r="AD20222"/>
      <c r="AE20222"/>
    </row>
    <row r="20223" spans="28:31" ht="13" x14ac:dyDescent="0.3">
      <c r="AB20223"/>
      <c r="AC20223"/>
      <c r="AD20223"/>
      <c r="AE20223"/>
    </row>
    <row r="20224" spans="28:31" ht="13" x14ac:dyDescent="0.3">
      <c r="AB20224"/>
      <c r="AC20224"/>
      <c r="AD20224"/>
      <c r="AE20224"/>
    </row>
    <row r="20225" spans="28:31" ht="13" x14ac:dyDescent="0.3">
      <c r="AB20225"/>
      <c r="AC20225"/>
      <c r="AD20225"/>
      <c r="AE20225"/>
    </row>
    <row r="20226" spans="28:31" ht="13" x14ac:dyDescent="0.3">
      <c r="AB20226"/>
      <c r="AC20226"/>
      <c r="AD20226"/>
      <c r="AE20226"/>
    </row>
    <row r="20227" spans="28:31" ht="13" x14ac:dyDescent="0.3">
      <c r="AB20227"/>
      <c r="AC20227"/>
      <c r="AD20227"/>
      <c r="AE20227"/>
    </row>
    <row r="20228" spans="28:31" ht="13" x14ac:dyDescent="0.3">
      <c r="AB20228"/>
      <c r="AC20228"/>
      <c r="AD20228"/>
      <c r="AE20228"/>
    </row>
    <row r="20229" spans="28:31" ht="13" x14ac:dyDescent="0.3">
      <c r="AB20229"/>
      <c r="AC20229"/>
      <c r="AD20229"/>
      <c r="AE20229"/>
    </row>
    <row r="20230" spans="28:31" ht="13" x14ac:dyDescent="0.3">
      <c r="AB20230"/>
      <c r="AC20230"/>
      <c r="AD20230"/>
      <c r="AE20230"/>
    </row>
    <row r="20231" spans="28:31" ht="13" x14ac:dyDescent="0.3">
      <c r="AB20231"/>
      <c r="AC20231"/>
      <c r="AD20231"/>
      <c r="AE20231"/>
    </row>
    <row r="20232" spans="28:31" ht="13" x14ac:dyDescent="0.3">
      <c r="AB20232"/>
      <c r="AC20232"/>
      <c r="AD20232"/>
      <c r="AE20232"/>
    </row>
    <row r="20233" spans="28:31" ht="13" x14ac:dyDescent="0.3">
      <c r="AB20233"/>
      <c r="AC20233"/>
      <c r="AD20233"/>
      <c r="AE20233"/>
    </row>
    <row r="20234" spans="28:31" ht="13" x14ac:dyDescent="0.3">
      <c r="AB20234"/>
      <c r="AC20234"/>
      <c r="AD20234"/>
      <c r="AE20234"/>
    </row>
    <row r="20235" spans="28:31" ht="13" x14ac:dyDescent="0.3">
      <c r="AB20235"/>
      <c r="AC20235"/>
      <c r="AD20235"/>
      <c r="AE20235"/>
    </row>
    <row r="20236" spans="28:31" ht="13" x14ac:dyDescent="0.3">
      <c r="AB20236"/>
      <c r="AC20236"/>
      <c r="AD20236"/>
      <c r="AE20236"/>
    </row>
    <row r="20237" spans="28:31" ht="13" x14ac:dyDescent="0.3">
      <c r="AB20237"/>
      <c r="AC20237"/>
      <c r="AD20237"/>
      <c r="AE20237"/>
    </row>
    <row r="20238" spans="28:31" ht="13" x14ac:dyDescent="0.3">
      <c r="AB20238"/>
      <c r="AC20238"/>
      <c r="AD20238"/>
      <c r="AE20238"/>
    </row>
    <row r="20239" spans="28:31" ht="13" x14ac:dyDescent="0.3">
      <c r="AB20239"/>
      <c r="AC20239"/>
      <c r="AD20239"/>
      <c r="AE20239"/>
    </row>
    <row r="20240" spans="28:31" ht="13" x14ac:dyDescent="0.3">
      <c r="AB20240"/>
      <c r="AC20240"/>
      <c r="AD20240"/>
      <c r="AE20240"/>
    </row>
    <row r="20241" spans="28:31" ht="13" x14ac:dyDescent="0.3">
      <c r="AB20241"/>
      <c r="AC20241"/>
      <c r="AD20241"/>
      <c r="AE20241"/>
    </row>
    <row r="20242" spans="28:31" ht="13" x14ac:dyDescent="0.3">
      <c r="AB20242"/>
      <c r="AC20242"/>
      <c r="AD20242"/>
      <c r="AE20242"/>
    </row>
    <row r="20243" spans="28:31" ht="13" x14ac:dyDescent="0.3">
      <c r="AB20243"/>
      <c r="AC20243"/>
      <c r="AD20243"/>
      <c r="AE20243"/>
    </row>
    <row r="20244" spans="28:31" ht="13" x14ac:dyDescent="0.3">
      <c r="AB20244"/>
      <c r="AC20244"/>
      <c r="AD20244"/>
      <c r="AE20244"/>
    </row>
    <row r="20245" spans="28:31" ht="13" x14ac:dyDescent="0.3">
      <c r="AB20245"/>
      <c r="AC20245"/>
      <c r="AD20245"/>
      <c r="AE20245"/>
    </row>
    <row r="20246" spans="28:31" ht="13" x14ac:dyDescent="0.3">
      <c r="AB20246"/>
      <c r="AC20246"/>
      <c r="AD20246"/>
      <c r="AE20246"/>
    </row>
    <row r="20247" spans="28:31" ht="13" x14ac:dyDescent="0.3">
      <c r="AB20247"/>
      <c r="AC20247"/>
      <c r="AD20247"/>
      <c r="AE20247"/>
    </row>
    <row r="20248" spans="28:31" ht="13" x14ac:dyDescent="0.3">
      <c r="AB20248"/>
      <c r="AC20248"/>
      <c r="AD20248"/>
      <c r="AE20248"/>
    </row>
    <row r="20249" spans="28:31" ht="13" x14ac:dyDescent="0.3">
      <c r="AB20249"/>
      <c r="AC20249"/>
      <c r="AD20249"/>
      <c r="AE20249"/>
    </row>
    <row r="20250" spans="28:31" ht="13" x14ac:dyDescent="0.3">
      <c r="AB20250"/>
      <c r="AC20250"/>
      <c r="AD20250"/>
      <c r="AE20250"/>
    </row>
    <row r="20251" spans="28:31" ht="13" x14ac:dyDescent="0.3">
      <c r="AB20251"/>
      <c r="AC20251"/>
      <c r="AD20251"/>
      <c r="AE20251"/>
    </row>
    <row r="20252" spans="28:31" ht="13" x14ac:dyDescent="0.3">
      <c r="AB20252"/>
      <c r="AC20252"/>
      <c r="AD20252"/>
      <c r="AE20252"/>
    </row>
    <row r="20253" spans="28:31" ht="13" x14ac:dyDescent="0.3">
      <c r="AB20253"/>
      <c r="AC20253"/>
      <c r="AD20253"/>
      <c r="AE20253"/>
    </row>
    <row r="20254" spans="28:31" ht="13" x14ac:dyDescent="0.3">
      <c r="AB20254"/>
      <c r="AC20254"/>
      <c r="AD20254"/>
      <c r="AE20254"/>
    </row>
    <row r="20255" spans="28:31" ht="13" x14ac:dyDescent="0.3">
      <c r="AB20255"/>
      <c r="AC20255"/>
      <c r="AD20255"/>
      <c r="AE20255"/>
    </row>
    <row r="20256" spans="28:31" ht="13" x14ac:dyDescent="0.3">
      <c r="AB20256"/>
      <c r="AC20256"/>
      <c r="AD20256"/>
      <c r="AE20256"/>
    </row>
    <row r="20257" spans="28:31" ht="13" x14ac:dyDescent="0.3">
      <c r="AB20257"/>
      <c r="AC20257"/>
      <c r="AD20257"/>
      <c r="AE20257"/>
    </row>
    <row r="20258" spans="28:31" ht="13" x14ac:dyDescent="0.3">
      <c r="AB20258"/>
      <c r="AC20258"/>
      <c r="AD20258"/>
      <c r="AE20258"/>
    </row>
    <row r="20259" spans="28:31" ht="13" x14ac:dyDescent="0.3">
      <c r="AB20259"/>
      <c r="AC20259"/>
      <c r="AD20259"/>
      <c r="AE20259"/>
    </row>
    <row r="20260" spans="28:31" ht="13" x14ac:dyDescent="0.3">
      <c r="AB20260"/>
      <c r="AC20260"/>
      <c r="AD20260"/>
      <c r="AE20260"/>
    </row>
    <row r="20261" spans="28:31" ht="13" x14ac:dyDescent="0.3">
      <c r="AB20261"/>
      <c r="AC20261"/>
      <c r="AD20261"/>
      <c r="AE20261"/>
    </row>
    <row r="20262" spans="28:31" ht="13" x14ac:dyDescent="0.3">
      <c r="AB20262"/>
      <c r="AC20262"/>
      <c r="AD20262"/>
      <c r="AE20262"/>
    </row>
    <row r="20263" spans="28:31" ht="13" x14ac:dyDescent="0.3">
      <c r="AB20263"/>
      <c r="AC20263"/>
      <c r="AD20263"/>
      <c r="AE20263"/>
    </row>
    <row r="20264" spans="28:31" ht="13" x14ac:dyDescent="0.3">
      <c r="AB20264"/>
      <c r="AC20264"/>
      <c r="AD20264"/>
      <c r="AE20264"/>
    </row>
    <row r="20265" spans="28:31" ht="13" x14ac:dyDescent="0.3">
      <c r="AB20265"/>
      <c r="AC20265"/>
      <c r="AD20265"/>
      <c r="AE20265"/>
    </row>
    <row r="20266" spans="28:31" ht="13" x14ac:dyDescent="0.3">
      <c r="AB20266"/>
      <c r="AC20266"/>
      <c r="AD20266"/>
      <c r="AE20266"/>
    </row>
    <row r="20267" spans="28:31" ht="13" x14ac:dyDescent="0.3">
      <c r="AB20267"/>
      <c r="AC20267"/>
      <c r="AD20267"/>
      <c r="AE20267"/>
    </row>
    <row r="20268" spans="28:31" ht="13" x14ac:dyDescent="0.3">
      <c r="AB20268"/>
      <c r="AC20268"/>
      <c r="AD20268"/>
      <c r="AE20268"/>
    </row>
    <row r="20269" spans="28:31" ht="13" x14ac:dyDescent="0.3">
      <c r="AB20269"/>
      <c r="AC20269"/>
      <c r="AD20269"/>
      <c r="AE20269"/>
    </row>
    <row r="20270" spans="28:31" ht="13" x14ac:dyDescent="0.3">
      <c r="AB20270"/>
      <c r="AC20270"/>
      <c r="AD20270"/>
      <c r="AE20270"/>
    </row>
    <row r="20271" spans="28:31" ht="13" x14ac:dyDescent="0.3">
      <c r="AB20271"/>
      <c r="AC20271"/>
      <c r="AD20271"/>
      <c r="AE20271"/>
    </row>
    <row r="20272" spans="28:31" ht="13" x14ac:dyDescent="0.3">
      <c r="AB20272"/>
      <c r="AC20272"/>
      <c r="AD20272"/>
      <c r="AE20272"/>
    </row>
    <row r="20273" spans="28:31" ht="13" x14ac:dyDescent="0.3">
      <c r="AB20273"/>
      <c r="AC20273"/>
      <c r="AD20273"/>
      <c r="AE20273"/>
    </row>
    <row r="20274" spans="28:31" ht="13" x14ac:dyDescent="0.3">
      <c r="AB20274"/>
      <c r="AC20274"/>
      <c r="AD20274"/>
      <c r="AE20274"/>
    </row>
    <row r="20275" spans="28:31" ht="13" x14ac:dyDescent="0.3">
      <c r="AB20275"/>
      <c r="AC20275"/>
      <c r="AD20275"/>
      <c r="AE20275"/>
    </row>
    <row r="20276" spans="28:31" ht="13" x14ac:dyDescent="0.3">
      <c r="AB20276"/>
      <c r="AC20276"/>
      <c r="AD20276"/>
      <c r="AE20276"/>
    </row>
    <row r="20277" spans="28:31" ht="13" x14ac:dyDescent="0.3">
      <c r="AB20277"/>
      <c r="AC20277"/>
      <c r="AD20277"/>
      <c r="AE20277"/>
    </row>
    <row r="20278" spans="28:31" ht="13" x14ac:dyDescent="0.3">
      <c r="AB20278"/>
      <c r="AC20278"/>
      <c r="AD20278"/>
      <c r="AE20278"/>
    </row>
    <row r="20279" spans="28:31" ht="13" x14ac:dyDescent="0.3">
      <c r="AB20279"/>
      <c r="AC20279"/>
      <c r="AD20279"/>
      <c r="AE20279"/>
    </row>
    <row r="20280" spans="28:31" ht="13" x14ac:dyDescent="0.3">
      <c r="AB20280"/>
      <c r="AC20280"/>
      <c r="AD20280"/>
      <c r="AE20280"/>
    </row>
    <row r="20281" spans="28:31" ht="13" x14ac:dyDescent="0.3">
      <c r="AB20281"/>
      <c r="AC20281"/>
      <c r="AD20281"/>
      <c r="AE20281"/>
    </row>
    <row r="20282" spans="28:31" ht="13" x14ac:dyDescent="0.3">
      <c r="AB20282"/>
      <c r="AC20282"/>
      <c r="AD20282"/>
      <c r="AE20282"/>
    </row>
    <row r="20283" spans="28:31" ht="13" x14ac:dyDescent="0.3">
      <c r="AB20283"/>
      <c r="AC20283"/>
      <c r="AD20283"/>
      <c r="AE20283"/>
    </row>
    <row r="20284" spans="28:31" ht="13" x14ac:dyDescent="0.3">
      <c r="AB20284"/>
      <c r="AC20284"/>
      <c r="AD20284"/>
      <c r="AE20284"/>
    </row>
    <row r="20285" spans="28:31" ht="13" x14ac:dyDescent="0.3">
      <c r="AB20285"/>
      <c r="AC20285"/>
      <c r="AD20285"/>
      <c r="AE20285"/>
    </row>
    <row r="20286" spans="28:31" ht="13" x14ac:dyDescent="0.3">
      <c r="AB20286"/>
      <c r="AC20286"/>
      <c r="AD20286"/>
      <c r="AE20286"/>
    </row>
    <row r="20287" spans="28:31" ht="13" x14ac:dyDescent="0.3">
      <c r="AB20287"/>
      <c r="AC20287"/>
      <c r="AD20287"/>
      <c r="AE20287"/>
    </row>
    <row r="20288" spans="28:31" ht="13" x14ac:dyDescent="0.3">
      <c r="AB20288"/>
      <c r="AC20288"/>
      <c r="AD20288"/>
      <c r="AE20288"/>
    </row>
    <row r="20289" spans="28:31" ht="13" x14ac:dyDescent="0.3">
      <c r="AB20289"/>
      <c r="AC20289"/>
      <c r="AD20289"/>
      <c r="AE20289"/>
    </row>
    <row r="20290" spans="28:31" ht="13" x14ac:dyDescent="0.3">
      <c r="AB20290"/>
      <c r="AC20290"/>
      <c r="AD20290"/>
      <c r="AE20290"/>
    </row>
    <row r="20291" spans="28:31" ht="13" x14ac:dyDescent="0.3">
      <c r="AB20291"/>
      <c r="AC20291"/>
      <c r="AD20291"/>
      <c r="AE20291"/>
    </row>
    <row r="20292" spans="28:31" ht="13" x14ac:dyDescent="0.3">
      <c r="AB20292"/>
      <c r="AC20292"/>
      <c r="AD20292"/>
      <c r="AE20292"/>
    </row>
    <row r="20293" spans="28:31" ht="13" x14ac:dyDescent="0.3">
      <c r="AB20293"/>
      <c r="AC20293"/>
      <c r="AD20293"/>
      <c r="AE20293"/>
    </row>
    <row r="20294" spans="28:31" ht="13" x14ac:dyDescent="0.3">
      <c r="AB20294"/>
      <c r="AC20294"/>
      <c r="AD20294"/>
      <c r="AE20294"/>
    </row>
    <row r="20295" spans="28:31" ht="13" x14ac:dyDescent="0.3">
      <c r="AB20295"/>
      <c r="AC20295"/>
      <c r="AD20295"/>
      <c r="AE20295"/>
    </row>
    <row r="20296" spans="28:31" ht="13" x14ac:dyDescent="0.3">
      <c r="AB20296"/>
      <c r="AC20296"/>
      <c r="AD20296"/>
      <c r="AE20296"/>
    </row>
    <row r="20297" spans="28:31" ht="13" x14ac:dyDescent="0.3">
      <c r="AB20297"/>
      <c r="AC20297"/>
      <c r="AD20297"/>
      <c r="AE20297"/>
    </row>
    <row r="20298" spans="28:31" ht="13" x14ac:dyDescent="0.3">
      <c r="AB20298"/>
      <c r="AC20298"/>
      <c r="AD20298"/>
      <c r="AE20298"/>
    </row>
    <row r="20299" spans="28:31" ht="13" x14ac:dyDescent="0.3">
      <c r="AB20299"/>
      <c r="AC20299"/>
      <c r="AD20299"/>
      <c r="AE20299"/>
    </row>
    <row r="20300" spans="28:31" ht="13" x14ac:dyDescent="0.3">
      <c r="AB20300"/>
      <c r="AC20300"/>
      <c r="AD20300"/>
      <c r="AE20300"/>
    </row>
    <row r="20301" spans="28:31" ht="13" x14ac:dyDescent="0.3">
      <c r="AB20301"/>
      <c r="AC20301"/>
      <c r="AD20301"/>
      <c r="AE20301"/>
    </row>
    <row r="20302" spans="28:31" ht="13" x14ac:dyDescent="0.3">
      <c r="AB20302"/>
      <c r="AC20302"/>
      <c r="AD20302"/>
      <c r="AE20302"/>
    </row>
    <row r="20303" spans="28:31" ht="13" x14ac:dyDescent="0.3">
      <c r="AB20303"/>
      <c r="AC20303"/>
      <c r="AD20303"/>
      <c r="AE20303"/>
    </row>
    <row r="20304" spans="28:31" ht="13" x14ac:dyDescent="0.3">
      <c r="AB20304"/>
      <c r="AC20304"/>
      <c r="AD20304"/>
      <c r="AE20304"/>
    </row>
    <row r="20305" spans="28:31" ht="13" x14ac:dyDescent="0.3">
      <c r="AB20305"/>
      <c r="AC20305"/>
      <c r="AD20305"/>
      <c r="AE20305"/>
    </row>
    <row r="20306" spans="28:31" ht="13" x14ac:dyDescent="0.3">
      <c r="AB20306"/>
      <c r="AC20306"/>
      <c r="AD20306"/>
      <c r="AE20306"/>
    </row>
    <row r="20307" spans="28:31" ht="13" x14ac:dyDescent="0.3">
      <c r="AB20307"/>
      <c r="AC20307"/>
      <c r="AD20307"/>
      <c r="AE20307"/>
    </row>
    <row r="20308" spans="28:31" ht="13" x14ac:dyDescent="0.3">
      <c r="AB20308"/>
      <c r="AC20308"/>
      <c r="AD20308"/>
      <c r="AE20308"/>
    </row>
    <row r="20309" spans="28:31" ht="13" x14ac:dyDescent="0.3">
      <c r="AB20309"/>
      <c r="AC20309"/>
      <c r="AD20309"/>
      <c r="AE20309"/>
    </row>
    <row r="20310" spans="28:31" ht="13" x14ac:dyDescent="0.3">
      <c r="AB20310"/>
      <c r="AC20310"/>
      <c r="AD20310"/>
      <c r="AE20310"/>
    </row>
    <row r="20311" spans="28:31" ht="13" x14ac:dyDescent="0.3">
      <c r="AB20311"/>
      <c r="AC20311"/>
      <c r="AD20311"/>
      <c r="AE20311"/>
    </row>
    <row r="20312" spans="28:31" ht="13" x14ac:dyDescent="0.3">
      <c r="AB20312"/>
      <c r="AC20312"/>
      <c r="AD20312"/>
      <c r="AE20312"/>
    </row>
    <row r="20313" spans="28:31" ht="13" x14ac:dyDescent="0.3">
      <c r="AB20313"/>
      <c r="AC20313"/>
      <c r="AD20313"/>
      <c r="AE20313"/>
    </row>
    <row r="20314" spans="28:31" ht="13" x14ac:dyDescent="0.3">
      <c r="AB20314"/>
      <c r="AC20314"/>
      <c r="AD20314"/>
      <c r="AE20314"/>
    </row>
    <row r="20315" spans="28:31" ht="13" x14ac:dyDescent="0.3">
      <c r="AB20315"/>
      <c r="AC20315"/>
      <c r="AD20315"/>
      <c r="AE20315"/>
    </row>
    <row r="20316" spans="28:31" ht="13" x14ac:dyDescent="0.3">
      <c r="AB20316"/>
      <c r="AC20316"/>
      <c r="AD20316"/>
      <c r="AE20316"/>
    </row>
    <row r="20317" spans="28:31" ht="13" x14ac:dyDescent="0.3">
      <c r="AB20317"/>
      <c r="AC20317"/>
      <c r="AD20317"/>
      <c r="AE20317"/>
    </row>
    <row r="20318" spans="28:31" ht="13" x14ac:dyDescent="0.3">
      <c r="AB20318"/>
      <c r="AC20318"/>
      <c r="AD20318"/>
      <c r="AE20318"/>
    </row>
    <row r="20319" spans="28:31" ht="13" x14ac:dyDescent="0.3">
      <c r="AB20319"/>
      <c r="AC20319"/>
      <c r="AD20319"/>
      <c r="AE20319"/>
    </row>
    <row r="20320" spans="28:31" ht="13" x14ac:dyDescent="0.3">
      <c r="AB20320"/>
      <c r="AC20320"/>
      <c r="AD20320"/>
      <c r="AE20320"/>
    </row>
    <row r="20321" spans="28:31" ht="13" x14ac:dyDescent="0.3">
      <c r="AB20321"/>
      <c r="AC20321"/>
      <c r="AD20321"/>
      <c r="AE20321"/>
    </row>
    <row r="20322" spans="28:31" ht="13" x14ac:dyDescent="0.3">
      <c r="AB20322"/>
      <c r="AC20322"/>
      <c r="AD20322"/>
      <c r="AE20322"/>
    </row>
    <row r="20323" spans="28:31" ht="13" x14ac:dyDescent="0.3">
      <c r="AB20323"/>
      <c r="AC20323"/>
      <c r="AD20323"/>
      <c r="AE20323"/>
    </row>
    <row r="20324" spans="28:31" ht="13" x14ac:dyDescent="0.3">
      <c r="AB20324"/>
      <c r="AC20324"/>
      <c r="AD20324"/>
      <c r="AE20324"/>
    </row>
    <row r="20325" spans="28:31" ht="13" x14ac:dyDescent="0.3">
      <c r="AB20325"/>
      <c r="AC20325"/>
      <c r="AD20325"/>
      <c r="AE20325"/>
    </row>
    <row r="20326" spans="28:31" ht="13" x14ac:dyDescent="0.3">
      <c r="AB20326"/>
      <c r="AC20326"/>
      <c r="AD20326"/>
      <c r="AE20326"/>
    </row>
    <row r="20327" spans="28:31" ht="13" x14ac:dyDescent="0.3">
      <c r="AB20327"/>
      <c r="AC20327"/>
      <c r="AD20327"/>
      <c r="AE20327"/>
    </row>
    <row r="20328" spans="28:31" ht="13" x14ac:dyDescent="0.3">
      <c r="AB20328"/>
      <c r="AC20328"/>
      <c r="AD20328"/>
      <c r="AE20328"/>
    </row>
    <row r="20329" spans="28:31" ht="13" x14ac:dyDescent="0.3">
      <c r="AB20329"/>
      <c r="AC20329"/>
      <c r="AD20329"/>
      <c r="AE20329"/>
    </row>
    <row r="20330" spans="28:31" ht="13" x14ac:dyDescent="0.3">
      <c r="AB20330"/>
      <c r="AC20330"/>
      <c r="AD20330"/>
      <c r="AE20330"/>
    </row>
    <row r="20331" spans="28:31" ht="13" x14ac:dyDescent="0.3">
      <c r="AB20331"/>
      <c r="AC20331"/>
      <c r="AD20331"/>
      <c r="AE20331"/>
    </row>
    <row r="20332" spans="28:31" ht="13" x14ac:dyDescent="0.3">
      <c r="AB20332"/>
      <c r="AC20332"/>
      <c r="AD20332"/>
      <c r="AE20332"/>
    </row>
    <row r="20333" spans="28:31" ht="13" x14ac:dyDescent="0.3">
      <c r="AB20333"/>
      <c r="AC20333"/>
      <c r="AD20333"/>
      <c r="AE20333"/>
    </row>
    <row r="20334" spans="28:31" ht="13" x14ac:dyDescent="0.3">
      <c r="AB20334"/>
      <c r="AC20334"/>
      <c r="AD20334"/>
      <c r="AE20334"/>
    </row>
    <row r="20335" spans="28:31" ht="13" x14ac:dyDescent="0.3">
      <c r="AB20335"/>
      <c r="AC20335"/>
      <c r="AD20335"/>
      <c r="AE20335"/>
    </row>
    <row r="20336" spans="28:31" ht="13" x14ac:dyDescent="0.3">
      <c r="AB20336"/>
      <c r="AC20336"/>
      <c r="AD20336"/>
      <c r="AE20336"/>
    </row>
    <row r="20337" spans="28:31" ht="13" x14ac:dyDescent="0.3">
      <c r="AB20337"/>
      <c r="AC20337"/>
      <c r="AD20337"/>
      <c r="AE20337"/>
    </row>
    <row r="20338" spans="28:31" ht="13" x14ac:dyDescent="0.3">
      <c r="AB20338"/>
      <c r="AC20338"/>
      <c r="AD20338"/>
      <c r="AE20338"/>
    </row>
    <row r="20339" spans="28:31" ht="13" x14ac:dyDescent="0.3">
      <c r="AB20339"/>
      <c r="AC20339"/>
      <c r="AD20339"/>
      <c r="AE20339"/>
    </row>
    <row r="20340" spans="28:31" ht="13" x14ac:dyDescent="0.3">
      <c r="AB20340"/>
      <c r="AC20340"/>
      <c r="AD20340"/>
      <c r="AE20340"/>
    </row>
    <row r="20341" spans="28:31" ht="13" x14ac:dyDescent="0.3">
      <c r="AB20341"/>
      <c r="AC20341"/>
      <c r="AD20341"/>
      <c r="AE20341"/>
    </row>
    <row r="20342" spans="28:31" ht="13" x14ac:dyDescent="0.3">
      <c r="AB20342"/>
      <c r="AC20342"/>
      <c r="AD20342"/>
      <c r="AE20342"/>
    </row>
    <row r="20343" spans="28:31" ht="13" x14ac:dyDescent="0.3">
      <c r="AB20343"/>
      <c r="AC20343"/>
      <c r="AD20343"/>
      <c r="AE20343"/>
    </row>
    <row r="20344" spans="28:31" ht="13" x14ac:dyDescent="0.3">
      <c r="AB20344"/>
      <c r="AC20344"/>
      <c r="AD20344"/>
      <c r="AE20344"/>
    </row>
    <row r="20345" spans="28:31" ht="13" x14ac:dyDescent="0.3">
      <c r="AB20345"/>
      <c r="AC20345"/>
      <c r="AD20345"/>
      <c r="AE20345"/>
    </row>
    <row r="20346" spans="28:31" ht="13" x14ac:dyDescent="0.3">
      <c r="AB20346"/>
      <c r="AC20346"/>
      <c r="AD20346"/>
      <c r="AE20346"/>
    </row>
    <row r="20347" spans="28:31" ht="13" x14ac:dyDescent="0.3">
      <c r="AB20347"/>
      <c r="AC20347"/>
      <c r="AD20347"/>
      <c r="AE20347"/>
    </row>
    <row r="20348" spans="28:31" ht="13" x14ac:dyDescent="0.3">
      <c r="AB20348"/>
      <c r="AC20348"/>
      <c r="AD20348"/>
      <c r="AE20348"/>
    </row>
    <row r="20349" spans="28:31" ht="13" x14ac:dyDescent="0.3">
      <c r="AB20349"/>
      <c r="AC20349"/>
      <c r="AD20349"/>
      <c r="AE20349"/>
    </row>
    <row r="20350" spans="28:31" ht="13" x14ac:dyDescent="0.3">
      <c r="AB20350"/>
      <c r="AC20350"/>
      <c r="AD20350"/>
      <c r="AE20350"/>
    </row>
    <row r="20351" spans="28:31" ht="13" x14ac:dyDescent="0.3">
      <c r="AB20351"/>
      <c r="AC20351"/>
      <c r="AD20351"/>
      <c r="AE20351"/>
    </row>
    <row r="20352" spans="28:31" ht="13" x14ac:dyDescent="0.3">
      <c r="AB20352"/>
      <c r="AC20352"/>
      <c r="AD20352"/>
      <c r="AE20352"/>
    </row>
    <row r="20353" spans="28:31" ht="13" x14ac:dyDescent="0.3">
      <c r="AB20353"/>
      <c r="AC20353"/>
      <c r="AD20353"/>
      <c r="AE20353"/>
    </row>
    <row r="20354" spans="28:31" ht="13" x14ac:dyDescent="0.3">
      <c r="AB20354"/>
      <c r="AC20354"/>
      <c r="AD20354"/>
      <c r="AE20354"/>
    </row>
    <row r="20355" spans="28:31" ht="13" x14ac:dyDescent="0.3">
      <c r="AB20355"/>
      <c r="AC20355"/>
      <c r="AD20355"/>
      <c r="AE20355"/>
    </row>
    <row r="20356" spans="28:31" ht="13" x14ac:dyDescent="0.3">
      <c r="AB20356"/>
      <c r="AC20356"/>
      <c r="AD20356"/>
      <c r="AE20356"/>
    </row>
    <row r="20357" spans="28:31" ht="13" x14ac:dyDescent="0.3">
      <c r="AB20357"/>
      <c r="AC20357"/>
      <c r="AD20357"/>
      <c r="AE20357"/>
    </row>
    <row r="20358" spans="28:31" ht="13" x14ac:dyDescent="0.3">
      <c r="AB20358"/>
      <c r="AC20358"/>
      <c r="AD20358"/>
      <c r="AE20358"/>
    </row>
    <row r="20359" spans="28:31" ht="13" x14ac:dyDescent="0.3">
      <c r="AB20359"/>
      <c r="AC20359"/>
      <c r="AD20359"/>
      <c r="AE20359"/>
    </row>
    <row r="20360" spans="28:31" ht="13" x14ac:dyDescent="0.3">
      <c r="AB20360"/>
      <c r="AC20360"/>
      <c r="AD20360"/>
      <c r="AE20360"/>
    </row>
    <row r="20361" spans="28:31" ht="13" x14ac:dyDescent="0.3">
      <c r="AB20361"/>
      <c r="AC20361"/>
      <c r="AD20361"/>
      <c r="AE20361"/>
    </row>
    <row r="20362" spans="28:31" ht="13" x14ac:dyDescent="0.3">
      <c r="AB20362"/>
      <c r="AC20362"/>
      <c r="AD20362"/>
      <c r="AE20362"/>
    </row>
    <row r="20363" spans="28:31" ht="13" x14ac:dyDescent="0.3">
      <c r="AB20363"/>
      <c r="AC20363"/>
      <c r="AD20363"/>
      <c r="AE20363"/>
    </row>
    <row r="20364" spans="28:31" ht="13" x14ac:dyDescent="0.3">
      <c r="AB20364"/>
      <c r="AC20364"/>
      <c r="AD20364"/>
      <c r="AE20364"/>
    </row>
    <row r="20365" spans="28:31" ht="13" x14ac:dyDescent="0.3">
      <c r="AB20365"/>
      <c r="AC20365"/>
      <c r="AD20365"/>
      <c r="AE20365"/>
    </row>
    <row r="20366" spans="28:31" ht="13" x14ac:dyDescent="0.3">
      <c r="AB20366"/>
      <c r="AC20366"/>
      <c r="AD20366"/>
      <c r="AE20366"/>
    </row>
    <row r="20367" spans="28:31" ht="13" x14ac:dyDescent="0.3">
      <c r="AB20367"/>
      <c r="AC20367"/>
      <c r="AD20367"/>
      <c r="AE20367"/>
    </row>
    <row r="20368" spans="28:31" ht="13" x14ac:dyDescent="0.3">
      <c r="AB20368"/>
      <c r="AC20368"/>
      <c r="AD20368"/>
      <c r="AE20368"/>
    </row>
    <row r="20369" spans="28:31" ht="13" x14ac:dyDescent="0.3">
      <c r="AB20369"/>
      <c r="AC20369"/>
      <c r="AD20369"/>
      <c r="AE20369"/>
    </row>
    <row r="20370" spans="28:31" ht="13" x14ac:dyDescent="0.3">
      <c r="AB20370"/>
      <c r="AC20370"/>
      <c r="AD20370"/>
      <c r="AE20370"/>
    </row>
    <row r="20371" spans="28:31" ht="13" x14ac:dyDescent="0.3">
      <c r="AB20371"/>
      <c r="AC20371"/>
      <c r="AD20371"/>
      <c r="AE20371"/>
    </row>
    <row r="20372" spans="28:31" ht="13" x14ac:dyDescent="0.3">
      <c r="AB20372"/>
      <c r="AC20372"/>
      <c r="AD20372"/>
      <c r="AE20372"/>
    </row>
    <row r="20373" spans="28:31" ht="13" x14ac:dyDescent="0.3">
      <c r="AB20373"/>
      <c r="AC20373"/>
      <c r="AD20373"/>
      <c r="AE20373"/>
    </row>
    <row r="20374" spans="28:31" ht="13" x14ac:dyDescent="0.3">
      <c r="AB20374"/>
      <c r="AC20374"/>
      <c r="AD20374"/>
      <c r="AE20374"/>
    </row>
    <row r="20375" spans="28:31" ht="13" x14ac:dyDescent="0.3">
      <c r="AB20375"/>
      <c r="AC20375"/>
      <c r="AD20375"/>
      <c r="AE20375"/>
    </row>
    <row r="20376" spans="28:31" ht="13" x14ac:dyDescent="0.3">
      <c r="AB20376"/>
      <c r="AC20376"/>
      <c r="AD20376"/>
      <c r="AE20376"/>
    </row>
    <row r="20377" spans="28:31" ht="13" x14ac:dyDescent="0.3">
      <c r="AB20377"/>
      <c r="AC20377"/>
      <c r="AD20377"/>
      <c r="AE20377"/>
    </row>
    <row r="20378" spans="28:31" ht="13" x14ac:dyDescent="0.3">
      <c r="AB20378"/>
      <c r="AC20378"/>
      <c r="AD20378"/>
      <c r="AE20378"/>
    </row>
    <row r="20379" spans="28:31" ht="13" x14ac:dyDescent="0.3">
      <c r="AB20379"/>
      <c r="AC20379"/>
      <c r="AD20379"/>
      <c r="AE20379"/>
    </row>
    <row r="20380" spans="28:31" ht="13" x14ac:dyDescent="0.3">
      <c r="AB20380"/>
      <c r="AC20380"/>
      <c r="AD20380"/>
      <c r="AE20380"/>
    </row>
    <row r="20381" spans="28:31" ht="13" x14ac:dyDescent="0.3">
      <c r="AB20381"/>
      <c r="AC20381"/>
      <c r="AD20381"/>
      <c r="AE20381"/>
    </row>
    <row r="20382" spans="28:31" ht="13" x14ac:dyDescent="0.3">
      <c r="AB20382"/>
      <c r="AC20382"/>
      <c r="AD20382"/>
      <c r="AE20382"/>
    </row>
    <row r="20383" spans="28:31" ht="13" x14ac:dyDescent="0.3">
      <c r="AB20383"/>
      <c r="AC20383"/>
      <c r="AD20383"/>
      <c r="AE20383"/>
    </row>
    <row r="20384" spans="28:31" ht="13" x14ac:dyDescent="0.3">
      <c r="AB20384"/>
      <c r="AC20384"/>
      <c r="AD20384"/>
      <c r="AE20384"/>
    </row>
    <row r="20385" spans="28:31" ht="13" x14ac:dyDescent="0.3">
      <c r="AB20385"/>
      <c r="AC20385"/>
      <c r="AD20385"/>
      <c r="AE20385"/>
    </row>
    <row r="20386" spans="28:31" ht="13" x14ac:dyDescent="0.3">
      <c r="AB20386"/>
      <c r="AC20386"/>
      <c r="AD20386"/>
      <c r="AE20386"/>
    </row>
    <row r="20387" spans="28:31" ht="13" x14ac:dyDescent="0.3">
      <c r="AB20387"/>
      <c r="AC20387"/>
      <c r="AD20387"/>
      <c r="AE20387"/>
    </row>
    <row r="20388" spans="28:31" ht="13" x14ac:dyDescent="0.3">
      <c r="AB20388"/>
      <c r="AC20388"/>
      <c r="AD20388"/>
      <c r="AE20388"/>
    </row>
    <row r="20389" spans="28:31" ht="13" x14ac:dyDescent="0.3">
      <c r="AB20389"/>
      <c r="AC20389"/>
      <c r="AD20389"/>
      <c r="AE20389"/>
    </row>
    <row r="20390" spans="28:31" ht="13" x14ac:dyDescent="0.3">
      <c r="AB20390"/>
      <c r="AC20390"/>
      <c r="AD20390"/>
      <c r="AE20390"/>
    </row>
    <row r="20391" spans="28:31" ht="13" x14ac:dyDescent="0.3">
      <c r="AB20391"/>
      <c r="AC20391"/>
      <c r="AD20391"/>
      <c r="AE20391"/>
    </row>
    <row r="20392" spans="28:31" ht="13" x14ac:dyDescent="0.3">
      <c r="AB20392"/>
      <c r="AC20392"/>
      <c r="AD20392"/>
      <c r="AE20392"/>
    </row>
    <row r="20393" spans="28:31" ht="13" x14ac:dyDescent="0.3">
      <c r="AB20393"/>
      <c r="AC20393"/>
      <c r="AD20393"/>
      <c r="AE20393"/>
    </row>
    <row r="20394" spans="28:31" ht="13" x14ac:dyDescent="0.3">
      <c r="AB20394"/>
      <c r="AC20394"/>
      <c r="AD20394"/>
      <c r="AE20394"/>
    </row>
    <row r="20395" spans="28:31" ht="13" x14ac:dyDescent="0.3">
      <c r="AB20395"/>
      <c r="AC20395"/>
      <c r="AD20395"/>
      <c r="AE20395"/>
    </row>
    <row r="20396" spans="28:31" ht="13" x14ac:dyDescent="0.3">
      <c r="AB20396"/>
      <c r="AC20396"/>
      <c r="AD20396"/>
      <c r="AE20396"/>
    </row>
    <row r="20397" spans="28:31" ht="13" x14ac:dyDescent="0.3">
      <c r="AB20397"/>
      <c r="AC20397"/>
      <c r="AD20397"/>
      <c r="AE20397"/>
    </row>
    <row r="20398" spans="28:31" ht="13" x14ac:dyDescent="0.3">
      <c r="AB20398"/>
      <c r="AC20398"/>
      <c r="AD20398"/>
      <c r="AE20398"/>
    </row>
    <row r="20399" spans="28:31" ht="13" x14ac:dyDescent="0.3">
      <c r="AB20399"/>
      <c r="AC20399"/>
      <c r="AD20399"/>
      <c r="AE20399"/>
    </row>
    <row r="20400" spans="28:31" ht="13" x14ac:dyDescent="0.3">
      <c r="AB20400"/>
      <c r="AC20400"/>
      <c r="AD20400"/>
      <c r="AE20400"/>
    </row>
    <row r="20401" spans="28:31" ht="13" x14ac:dyDescent="0.3">
      <c r="AB20401"/>
      <c r="AC20401"/>
      <c r="AD20401"/>
      <c r="AE20401"/>
    </row>
    <row r="20402" spans="28:31" ht="13" x14ac:dyDescent="0.3">
      <c r="AB20402"/>
      <c r="AC20402"/>
      <c r="AD20402"/>
      <c r="AE20402"/>
    </row>
    <row r="20403" spans="28:31" ht="13" x14ac:dyDescent="0.3">
      <c r="AB20403"/>
      <c r="AC20403"/>
      <c r="AD20403"/>
      <c r="AE20403"/>
    </row>
    <row r="20404" spans="28:31" ht="13" x14ac:dyDescent="0.3">
      <c r="AB20404"/>
      <c r="AC20404"/>
      <c r="AD20404"/>
      <c r="AE20404"/>
    </row>
    <row r="20405" spans="28:31" ht="13" x14ac:dyDescent="0.3">
      <c r="AB20405"/>
      <c r="AC20405"/>
      <c r="AD20405"/>
      <c r="AE20405"/>
    </row>
    <row r="20406" spans="28:31" ht="13" x14ac:dyDescent="0.3">
      <c r="AB20406"/>
      <c r="AC20406"/>
      <c r="AD20406"/>
      <c r="AE20406"/>
    </row>
    <row r="20407" spans="28:31" ht="13" x14ac:dyDescent="0.3">
      <c r="AB20407"/>
      <c r="AC20407"/>
      <c r="AD20407"/>
      <c r="AE20407"/>
    </row>
    <row r="20408" spans="28:31" ht="13" x14ac:dyDescent="0.3">
      <c r="AB20408"/>
      <c r="AC20408"/>
      <c r="AD20408"/>
      <c r="AE20408"/>
    </row>
    <row r="20409" spans="28:31" ht="13" x14ac:dyDescent="0.3">
      <c r="AB20409"/>
      <c r="AC20409"/>
      <c r="AD20409"/>
      <c r="AE20409"/>
    </row>
    <row r="20410" spans="28:31" ht="13" x14ac:dyDescent="0.3">
      <c r="AB20410"/>
      <c r="AC20410"/>
      <c r="AD20410"/>
      <c r="AE20410"/>
    </row>
    <row r="20411" spans="28:31" ht="13" x14ac:dyDescent="0.3">
      <c r="AB20411"/>
      <c r="AC20411"/>
      <c r="AD20411"/>
      <c r="AE20411"/>
    </row>
    <row r="20412" spans="28:31" ht="13" x14ac:dyDescent="0.3">
      <c r="AB20412"/>
      <c r="AC20412"/>
      <c r="AD20412"/>
      <c r="AE20412"/>
    </row>
    <row r="20413" spans="28:31" ht="13" x14ac:dyDescent="0.3">
      <c r="AB20413"/>
      <c r="AC20413"/>
      <c r="AD20413"/>
      <c r="AE20413"/>
    </row>
    <row r="20414" spans="28:31" ht="13" x14ac:dyDescent="0.3">
      <c r="AB20414"/>
      <c r="AC20414"/>
      <c r="AD20414"/>
      <c r="AE20414"/>
    </row>
    <row r="20415" spans="28:31" ht="13" x14ac:dyDescent="0.3">
      <c r="AB20415"/>
      <c r="AC20415"/>
      <c r="AD20415"/>
      <c r="AE20415"/>
    </row>
    <row r="20416" spans="28:31" ht="13" x14ac:dyDescent="0.3">
      <c r="AB20416"/>
      <c r="AC20416"/>
      <c r="AD20416"/>
      <c r="AE20416"/>
    </row>
    <row r="20417" spans="28:31" ht="13" x14ac:dyDescent="0.3">
      <c r="AB20417"/>
      <c r="AC20417"/>
      <c r="AD20417"/>
      <c r="AE20417"/>
    </row>
    <row r="20418" spans="28:31" ht="13" x14ac:dyDescent="0.3">
      <c r="AB20418"/>
      <c r="AC20418"/>
      <c r="AD20418"/>
      <c r="AE20418"/>
    </row>
    <row r="20419" spans="28:31" ht="13" x14ac:dyDescent="0.3">
      <c r="AB20419"/>
      <c r="AC20419"/>
      <c r="AD20419"/>
      <c r="AE20419"/>
    </row>
    <row r="20420" spans="28:31" ht="13" x14ac:dyDescent="0.3">
      <c r="AB20420"/>
      <c r="AC20420"/>
      <c r="AD20420"/>
      <c r="AE20420"/>
    </row>
    <row r="20421" spans="28:31" ht="13" x14ac:dyDescent="0.3">
      <c r="AB20421"/>
      <c r="AC20421"/>
      <c r="AD20421"/>
      <c r="AE20421"/>
    </row>
    <row r="20422" spans="28:31" ht="13" x14ac:dyDescent="0.3">
      <c r="AB20422"/>
      <c r="AC20422"/>
      <c r="AD20422"/>
      <c r="AE20422"/>
    </row>
    <row r="20423" spans="28:31" ht="13" x14ac:dyDescent="0.3">
      <c r="AB20423"/>
      <c r="AC20423"/>
      <c r="AD20423"/>
      <c r="AE20423"/>
    </row>
    <row r="20424" spans="28:31" ht="13" x14ac:dyDescent="0.3">
      <c r="AB20424"/>
      <c r="AC20424"/>
      <c r="AD20424"/>
      <c r="AE20424"/>
    </row>
    <row r="20425" spans="28:31" ht="13" x14ac:dyDescent="0.3">
      <c r="AB20425"/>
      <c r="AC20425"/>
      <c r="AD20425"/>
      <c r="AE20425"/>
    </row>
    <row r="20426" spans="28:31" ht="13" x14ac:dyDescent="0.3">
      <c r="AB20426"/>
      <c r="AC20426"/>
      <c r="AD20426"/>
      <c r="AE20426"/>
    </row>
    <row r="20427" spans="28:31" ht="13" x14ac:dyDescent="0.3">
      <c r="AB20427"/>
      <c r="AC20427"/>
      <c r="AD20427"/>
      <c r="AE20427"/>
    </row>
    <row r="20428" spans="28:31" ht="13" x14ac:dyDescent="0.3">
      <c r="AB20428"/>
      <c r="AC20428"/>
      <c r="AD20428"/>
      <c r="AE20428"/>
    </row>
    <row r="20429" spans="28:31" ht="13" x14ac:dyDescent="0.3">
      <c r="AB20429"/>
      <c r="AC20429"/>
      <c r="AD20429"/>
      <c r="AE20429"/>
    </row>
    <row r="20430" spans="28:31" ht="13" x14ac:dyDescent="0.3">
      <c r="AB20430"/>
      <c r="AC20430"/>
      <c r="AD20430"/>
      <c r="AE20430"/>
    </row>
    <row r="20431" spans="28:31" ht="13" x14ac:dyDescent="0.3">
      <c r="AB20431"/>
      <c r="AC20431"/>
      <c r="AD20431"/>
      <c r="AE20431"/>
    </row>
    <row r="20432" spans="28:31" ht="13" x14ac:dyDescent="0.3">
      <c r="AB20432"/>
      <c r="AC20432"/>
      <c r="AD20432"/>
      <c r="AE20432"/>
    </row>
    <row r="20433" spans="28:31" ht="13" x14ac:dyDescent="0.3">
      <c r="AB20433"/>
      <c r="AC20433"/>
      <c r="AD20433"/>
      <c r="AE20433"/>
    </row>
    <row r="20434" spans="28:31" ht="13" x14ac:dyDescent="0.3">
      <c r="AB20434"/>
      <c r="AC20434"/>
      <c r="AD20434"/>
      <c r="AE20434"/>
    </row>
    <row r="20435" spans="28:31" ht="13" x14ac:dyDescent="0.3">
      <c r="AB20435"/>
      <c r="AC20435"/>
      <c r="AD20435"/>
      <c r="AE20435"/>
    </row>
    <row r="20436" spans="28:31" ht="13" x14ac:dyDescent="0.3">
      <c r="AB20436"/>
      <c r="AC20436"/>
      <c r="AD20436"/>
      <c r="AE20436"/>
    </row>
    <row r="20437" spans="28:31" ht="13" x14ac:dyDescent="0.3">
      <c r="AB20437"/>
      <c r="AC20437"/>
      <c r="AD20437"/>
      <c r="AE20437"/>
    </row>
    <row r="20438" spans="28:31" ht="13" x14ac:dyDescent="0.3">
      <c r="AB20438"/>
      <c r="AC20438"/>
      <c r="AD20438"/>
      <c r="AE20438"/>
    </row>
    <row r="20439" spans="28:31" ht="13" x14ac:dyDescent="0.3">
      <c r="AB20439"/>
      <c r="AC20439"/>
      <c r="AD20439"/>
      <c r="AE20439"/>
    </row>
    <row r="20440" spans="28:31" ht="13" x14ac:dyDescent="0.3">
      <c r="AB20440"/>
      <c r="AC20440"/>
      <c r="AD20440"/>
      <c r="AE20440"/>
    </row>
    <row r="20441" spans="28:31" ht="13" x14ac:dyDescent="0.3">
      <c r="AB20441"/>
      <c r="AC20441"/>
      <c r="AD20441"/>
      <c r="AE20441"/>
    </row>
    <row r="20442" spans="28:31" ht="13" x14ac:dyDescent="0.3">
      <c r="AB20442"/>
      <c r="AC20442"/>
      <c r="AD20442"/>
      <c r="AE20442"/>
    </row>
    <row r="20443" spans="28:31" ht="13" x14ac:dyDescent="0.3">
      <c r="AB20443"/>
      <c r="AC20443"/>
      <c r="AD20443"/>
      <c r="AE20443"/>
    </row>
    <row r="20444" spans="28:31" ht="13" x14ac:dyDescent="0.3">
      <c r="AB20444"/>
      <c r="AC20444"/>
      <c r="AD20444"/>
      <c r="AE20444"/>
    </row>
    <row r="20445" spans="28:31" ht="13" x14ac:dyDescent="0.3">
      <c r="AB20445"/>
      <c r="AC20445"/>
      <c r="AD20445"/>
      <c r="AE20445"/>
    </row>
    <row r="20446" spans="28:31" ht="13" x14ac:dyDescent="0.3">
      <c r="AB20446"/>
      <c r="AC20446"/>
      <c r="AD20446"/>
      <c r="AE20446"/>
    </row>
    <row r="20447" spans="28:31" ht="13" x14ac:dyDescent="0.3">
      <c r="AB20447"/>
      <c r="AC20447"/>
      <c r="AD20447"/>
      <c r="AE20447"/>
    </row>
    <row r="20448" spans="28:31" ht="13" x14ac:dyDescent="0.3">
      <c r="AB20448"/>
      <c r="AC20448"/>
      <c r="AD20448"/>
      <c r="AE20448"/>
    </row>
    <row r="20449" spans="28:31" ht="13" x14ac:dyDescent="0.3">
      <c r="AB20449"/>
      <c r="AC20449"/>
      <c r="AD20449"/>
      <c r="AE20449"/>
    </row>
    <row r="20450" spans="28:31" ht="13" x14ac:dyDescent="0.3">
      <c r="AB20450"/>
      <c r="AC20450"/>
      <c r="AD20450"/>
      <c r="AE20450"/>
    </row>
    <row r="20451" spans="28:31" ht="13" x14ac:dyDescent="0.3">
      <c r="AB20451"/>
      <c r="AC20451"/>
      <c r="AD20451"/>
      <c r="AE20451"/>
    </row>
    <row r="20452" spans="28:31" ht="13" x14ac:dyDescent="0.3">
      <c r="AB20452"/>
      <c r="AC20452"/>
      <c r="AD20452"/>
      <c r="AE20452"/>
    </row>
    <row r="20453" spans="28:31" ht="13" x14ac:dyDescent="0.3">
      <c r="AB20453"/>
      <c r="AC20453"/>
      <c r="AD20453"/>
      <c r="AE20453"/>
    </row>
    <row r="20454" spans="28:31" ht="13" x14ac:dyDescent="0.3">
      <c r="AB20454"/>
      <c r="AC20454"/>
      <c r="AD20454"/>
      <c r="AE20454"/>
    </row>
    <row r="20455" spans="28:31" ht="13" x14ac:dyDescent="0.3">
      <c r="AB20455"/>
      <c r="AC20455"/>
      <c r="AD20455"/>
      <c r="AE20455"/>
    </row>
    <row r="20456" spans="28:31" ht="13" x14ac:dyDescent="0.3">
      <c r="AB20456"/>
      <c r="AC20456"/>
      <c r="AD20456"/>
      <c r="AE20456"/>
    </row>
    <row r="20457" spans="28:31" ht="13" x14ac:dyDescent="0.3">
      <c r="AB20457"/>
      <c r="AC20457"/>
      <c r="AD20457"/>
      <c r="AE20457"/>
    </row>
    <row r="20458" spans="28:31" ht="13" x14ac:dyDescent="0.3">
      <c r="AB20458"/>
      <c r="AC20458"/>
      <c r="AD20458"/>
      <c r="AE20458"/>
    </row>
    <row r="20459" spans="28:31" ht="13" x14ac:dyDescent="0.3">
      <c r="AB20459"/>
      <c r="AC20459"/>
      <c r="AD20459"/>
      <c r="AE20459"/>
    </row>
    <row r="20460" spans="28:31" ht="13" x14ac:dyDescent="0.3">
      <c r="AB20460"/>
      <c r="AC20460"/>
      <c r="AD20460"/>
      <c r="AE20460"/>
    </row>
    <row r="20461" spans="28:31" ht="13" x14ac:dyDescent="0.3">
      <c r="AB20461"/>
      <c r="AC20461"/>
      <c r="AD20461"/>
      <c r="AE20461"/>
    </row>
    <row r="20462" spans="28:31" ht="13" x14ac:dyDescent="0.3">
      <c r="AB20462"/>
      <c r="AC20462"/>
      <c r="AD20462"/>
      <c r="AE20462"/>
    </row>
    <row r="20463" spans="28:31" ht="13" x14ac:dyDescent="0.3">
      <c r="AB20463"/>
      <c r="AC20463"/>
      <c r="AD20463"/>
      <c r="AE20463"/>
    </row>
    <row r="20464" spans="28:31" ht="13" x14ac:dyDescent="0.3">
      <c r="AB20464"/>
      <c r="AC20464"/>
      <c r="AD20464"/>
      <c r="AE20464"/>
    </row>
    <row r="20465" spans="28:31" ht="13" x14ac:dyDescent="0.3">
      <c r="AB20465"/>
      <c r="AC20465"/>
      <c r="AD20465"/>
      <c r="AE20465"/>
    </row>
    <row r="20466" spans="28:31" ht="13" x14ac:dyDescent="0.3">
      <c r="AB20466"/>
      <c r="AC20466"/>
      <c r="AD20466"/>
      <c r="AE20466"/>
    </row>
    <row r="20467" spans="28:31" ht="13" x14ac:dyDescent="0.3">
      <c r="AB20467"/>
      <c r="AC20467"/>
      <c r="AD20467"/>
      <c r="AE20467"/>
    </row>
    <row r="20468" spans="28:31" ht="13" x14ac:dyDescent="0.3">
      <c r="AB20468"/>
      <c r="AC20468"/>
      <c r="AD20468"/>
      <c r="AE20468"/>
    </row>
    <row r="20469" spans="28:31" ht="13" x14ac:dyDescent="0.3">
      <c r="AB20469"/>
      <c r="AC20469"/>
      <c r="AD20469"/>
      <c r="AE20469"/>
    </row>
    <row r="20470" spans="28:31" ht="13" x14ac:dyDescent="0.3">
      <c r="AB20470"/>
      <c r="AC20470"/>
      <c r="AD20470"/>
      <c r="AE20470"/>
    </row>
    <row r="20471" spans="28:31" ht="13" x14ac:dyDescent="0.3">
      <c r="AB20471"/>
      <c r="AC20471"/>
      <c r="AD20471"/>
      <c r="AE20471"/>
    </row>
    <row r="20472" spans="28:31" ht="13" x14ac:dyDescent="0.3">
      <c r="AB20472"/>
      <c r="AC20472"/>
      <c r="AD20472"/>
      <c r="AE20472"/>
    </row>
    <row r="20473" spans="28:31" ht="13" x14ac:dyDescent="0.3">
      <c r="AB20473"/>
      <c r="AC20473"/>
      <c r="AD20473"/>
      <c r="AE20473"/>
    </row>
    <row r="20474" spans="28:31" ht="13" x14ac:dyDescent="0.3">
      <c r="AB20474"/>
      <c r="AC20474"/>
      <c r="AD20474"/>
      <c r="AE20474"/>
    </row>
    <row r="20475" spans="28:31" ht="13" x14ac:dyDescent="0.3">
      <c r="AB20475"/>
      <c r="AC20475"/>
      <c r="AD20475"/>
      <c r="AE20475"/>
    </row>
    <row r="20476" spans="28:31" ht="13" x14ac:dyDescent="0.3">
      <c r="AB20476"/>
      <c r="AC20476"/>
      <c r="AD20476"/>
      <c r="AE20476"/>
    </row>
    <row r="20477" spans="28:31" ht="13" x14ac:dyDescent="0.3">
      <c r="AB20477"/>
      <c r="AC20477"/>
      <c r="AD20477"/>
      <c r="AE20477"/>
    </row>
    <row r="20478" spans="28:31" ht="13" x14ac:dyDescent="0.3">
      <c r="AB20478"/>
      <c r="AC20478"/>
      <c r="AD20478"/>
      <c r="AE20478"/>
    </row>
    <row r="20479" spans="28:31" ht="13" x14ac:dyDescent="0.3">
      <c r="AB20479"/>
      <c r="AC20479"/>
      <c r="AD20479"/>
      <c r="AE20479"/>
    </row>
    <row r="20480" spans="28:31" ht="13" x14ac:dyDescent="0.3">
      <c r="AB20480"/>
      <c r="AC20480"/>
      <c r="AD20480"/>
      <c r="AE20480"/>
    </row>
    <row r="20481" spans="28:31" ht="13" x14ac:dyDescent="0.3">
      <c r="AB20481"/>
      <c r="AC20481"/>
      <c r="AD20481"/>
      <c r="AE20481"/>
    </row>
    <row r="20482" spans="28:31" ht="13" x14ac:dyDescent="0.3">
      <c r="AB20482"/>
      <c r="AC20482"/>
      <c r="AD20482"/>
      <c r="AE20482"/>
    </row>
    <row r="20483" spans="28:31" ht="13" x14ac:dyDescent="0.3">
      <c r="AB20483"/>
      <c r="AC20483"/>
      <c r="AD20483"/>
      <c r="AE20483"/>
    </row>
    <row r="20484" spans="28:31" ht="13" x14ac:dyDescent="0.3">
      <c r="AB20484"/>
      <c r="AC20484"/>
      <c r="AD20484"/>
      <c r="AE20484"/>
    </row>
    <row r="20485" spans="28:31" ht="13" x14ac:dyDescent="0.3">
      <c r="AB20485"/>
      <c r="AC20485"/>
      <c r="AD20485"/>
      <c r="AE20485"/>
    </row>
    <row r="20486" spans="28:31" ht="13" x14ac:dyDescent="0.3">
      <c r="AB20486"/>
      <c r="AC20486"/>
      <c r="AD20486"/>
      <c r="AE20486"/>
    </row>
    <row r="20487" spans="28:31" ht="13" x14ac:dyDescent="0.3">
      <c r="AB20487"/>
      <c r="AC20487"/>
      <c r="AD20487"/>
      <c r="AE20487"/>
    </row>
    <row r="20488" spans="28:31" ht="13" x14ac:dyDescent="0.3">
      <c r="AB20488"/>
      <c r="AC20488"/>
      <c r="AD20488"/>
      <c r="AE20488"/>
    </row>
    <row r="20489" spans="28:31" ht="13" x14ac:dyDescent="0.3">
      <c r="AB20489"/>
      <c r="AC20489"/>
      <c r="AD20489"/>
      <c r="AE20489"/>
    </row>
    <row r="20490" spans="28:31" ht="13" x14ac:dyDescent="0.3">
      <c r="AB20490"/>
      <c r="AC20490"/>
      <c r="AD20490"/>
      <c r="AE20490"/>
    </row>
    <row r="20491" spans="28:31" ht="13" x14ac:dyDescent="0.3">
      <c r="AB20491"/>
      <c r="AC20491"/>
      <c r="AD20491"/>
      <c r="AE20491"/>
    </row>
    <row r="20492" spans="28:31" ht="13" x14ac:dyDescent="0.3">
      <c r="AB20492"/>
      <c r="AC20492"/>
      <c r="AD20492"/>
      <c r="AE20492"/>
    </row>
    <row r="20493" spans="28:31" ht="13" x14ac:dyDescent="0.3">
      <c r="AB20493"/>
      <c r="AC20493"/>
      <c r="AD20493"/>
      <c r="AE20493"/>
    </row>
    <row r="20494" spans="28:31" ht="13" x14ac:dyDescent="0.3">
      <c r="AB20494"/>
      <c r="AC20494"/>
      <c r="AD20494"/>
      <c r="AE20494"/>
    </row>
    <row r="20495" spans="28:31" ht="13" x14ac:dyDescent="0.3">
      <c r="AB20495"/>
      <c r="AC20495"/>
      <c r="AD20495"/>
      <c r="AE20495"/>
    </row>
    <row r="20496" spans="28:31" ht="13" x14ac:dyDescent="0.3">
      <c r="AB20496"/>
      <c r="AC20496"/>
      <c r="AD20496"/>
      <c r="AE20496"/>
    </row>
    <row r="20497" spans="28:31" ht="13" x14ac:dyDescent="0.3">
      <c r="AB20497"/>
      <c r="AC20497"/>
      <c r="AD20497"/>
      <c r="AE20497"/>
    </row>
    <row r="20498" spans="28:31" ht="13" x14ac:dyDescent="0.3">
      <c r="AB20498"/>
      <c r="AC20498"/>
      <c r="AD20498"/>
      <c r="AE20498"/>
    </row>
    <row r="20499" spans="28:31" ht="13" x14ac:dyDescent="0.3">
      <c r="AB20499"/>
      <c r="AC20499"/>
      <c r="AD20499"/>
      <c r="AE20499"/>
    </row>
    <row r="20500" spans="28:31" ht="13" x14ac:dyDescent="0.3">
      <c r="AB20500"/>
      <c r="AC20500"/>
      <c r="AD20500"/>
      <c r="AE20500"/>
    </row>
    <row r="20501" spans="28:31" ht="13" x14ac:dyDescent="0.3">
      <c r="AB20501"/>
      <c r="AC20501"/>
      <c r="AD20501"/>
      <c r="AE20501"/>
    </row>
    <row r="20502" spans="28:31" ht="13" x14ac:dyDescent="0.3">
      <c r="AB20502"/>
      <c r="AC20502"/>
      <c r="AD20502"/>
      <c r="AE20502"/>
    </row>
    <row r="20503" spans="28:31" ht="13" x14ac:dyDescent="0.3">
      <c r="AB20503"/>
      <c r="AC20503"/>
      <c r="AD20503"/>
      <c r="AE20503"/>
    </row>
    <row r="20504" spans="28:31" ht="13" x14ac:dyDescent="0.3">
      <c r="AB20504"/>
      <c r="AC20504"/>
      <c r="AD20504"/>
      <c r="AE20504"/>
    </row>
    <row r="20505" spans="28:31" ht="13" x14ac:dyDescent="0.3">
      <c r="AB20505"/>
      <c r="AC20505"/>
      <c r="AD20505"/>
      <c r="AE20505"/>
    </row>
    <row r="20506" spans="28:31" ht="13" x14ac:dyDescent="0.3">
      <c r="AB20506"/>
      <c r="AC20506"/>
      <c r="AD20506"/>
      <c r="AE20506"/>
    </row>
    <row r="20507" spans="28:31" ht="13" x14ac:dyDescent="0.3">
      <c r="AB20507"/>
      <c r="AC20507"/>
      <c r="AD20507"/>
      <c r="AE20507"/>
    </row>
    <row r="20508" spans="28:31" ht="13" x14ac:dyDescent="0.3">
      <c r="AB20508"/>
      <c r="AC20508"/>
      <c r="AD20508"/>
      <c r="AE20508"/>
    </row>
    <row r="20509" spans="28:31" ht="13" x14ac:dyDescent="0.3">
      <c r="AB20509"/>
      <c r="AC20509"/>
      <c r="AD20509"/>
      <c r="AE20509"/>
    </row>
    <row r="20510" spans="28:31" ht="13" x14ac:dyDescent="0.3">
      <c r="AB20510"/>
      <c r="AC20510"/>
      <c r="AD20510"/>
      <c r="AE20510"/>
    </row>
    <row r="20511" spans="28:31" ht="13" x14ac:dyDescent="0.3">
      <c r="AB20511"/>
      <c r="AC20511"/>
      <c r="AD20511"/>
      <c r="AE20511"/>
    </row>
    <row r="20512" spans="28:31" ht="13" x14ac:dyDescent="0.3">
      <c r="AB20512"/>
      <c r="AC20512"/>
      <c r="AD20512"/>
      <c r="AE20512"/>
    </row>
    <row r="20513" spans="28:31" ht="13" x14ac:dyDescent="0.3">
      <c r="AB20513"/>
      <c r="AC20513"/>
      <c r="AD20513"/>
      <c r="AE20513"/>
    </row>
    <row r="20514" spans="28:31" ht="13" x14ac:dyDescent="0.3">
      <c r="AB20514"/>
      <c r="AC20514"/>
      <c r="AD20514"/>
      <c r="AE20514"/>
    </row>
    <row r="20515" spans="28:31" ht="13" x14ac:dyDescent="0.3">
      <c r="AB20515"/>
      <c r="AC20515"/>
      <c r="AD20515"/>
      <c r="AE20515"/>
    </row>
    <row r="20516" spans="28:31" ht="13" x14ac:dyDescent="0.3">
      <c r="AB20516"/>
      <c r="AC20516"/>
      <c r="AD20516"/>
      <c r="AE20516"/>
    </row>
    <row r="20517" spans="28:31" ht="13" x14ac:dyDescent="0.3">
      <c r="AB20517"/>
      <c r="AC20517"/>
      <c r="AD20517"/>
      <c r="AE20517"/>
    </row>
    <row r="20518" spans="28:31" ht="13" x14ac:dyDescent="0.3">
      <c r="AB20518"/>
      <c r="AC20518"/>
      <c r="AD20518"/>
      <c r="AE20518"/>
    </row>
    <row r="20519" spans="28:31" ht="13" x14ac:dyDescent="0.3">
      <c r="AB20519"/>
      <c r="AC20519"/>
      <c r="AD20519"/>
      <c r="AE20519"/>
    </row>
    <row r="20520" spans="28:31" ht="13" x14ac:dyDescent="0.3">
      <c r="AB20520"/>
      <c r="AC20520"/>
      <c r="AD20520"/>
      <c r="AE20520"/>
    </row>
    <row r="20521" spans="28:31" ht="13" x14ac:dyDescent="0.3">
      <c r="AB20521"/>
      <c r="AC20521"/>
      <c r="AD20521"/>
      <c r="AE20521"/>
    </row>
    <row r="20522" spans="28:31" ht="13" x14ac:dyDescent="0.3">
      <c r="AB20522"/>
      <c r="AC20522"/>
      <c r="AD20522"/>
      <c r="AE20522"/>
    </row>
    <row r="20523" spans="28:31" ht="13" x14ac:dyDescent="0.3">
      <c r="AB20523"/>
      <c r="AC20523"/>
      <c r="AD20523"/>
      <c r="AE20523"/>
    </row>
    <row r="20524" spans="28:31" ht="13" x14ac:dyDescent="0.3">
      <c r="AB20524"/>
      <c r="AC20524"/>
      <c r="AD20524"/>
      <c r="AE20524"/>
    </row>
    <row r="20525" spans="28:31" ht="13" x14ac:dyDescent="0.3">
      <c r="AB20525"/>
      <c r="AC20525"/>
      <c r="AD20525"/>
      <c r="AE20525"/>
    </row>
    <row r="20526" spans="28:31" ht="13" x14ac:dyDescent="0.3">
      <c r="AB20526"/>
      <c r="AC20526"/>
      <c r="AD20526"/>
      <c r="AE20526"/>
    </row>
    <row r="20527" spans="28:31" ht="13" x14ac:dyDescent="0.3">
      <c r="AB20527"/>
      <c r="AC20527"/>
      <c r="AD20527"/>
      <c r="AE20527"/>
    </row>
    <row r="20528" spans="28:31" ht="13" x14ac:dyDescent="0.3">
      <c r="AB20528"/>
      <c r="AC20528"/>
      <c r="AD20528"/>
      <c r="AE20528"/>
    </row>
    <row r="20529" spans="28:31" ht="13" x14ac:dyDescent="0.3">
      <c r="AB20529"/>
      <c r="AC20529"/>
      <c r="AD20529"/>
      <c r="AE20529"/>
    </row>
    <row r="20530" spans="28:31" ht="13" x14ac:dyDescent="0.3">
      <c r="AB20530"/>
      <c r="AC20530"/>
      <c r="AD20530"/>
      <c r="AE20530"/>
    </row>
    <row r="20531" spans="28:31" ht="13" x14ac:dyDescent="0.3">
      <c r="AB20531"/>
      <c r="AC20531"/>
      <c r="AD20531"/>
      <c r="AE20531"/>
    </row>
    <row r="20532" spans="28:31" ht="13" x14ac:dyDescent="0.3">
      <c r="AB20532"/>
      <c r="AC20532"/>
      <c r="AD20532"/>
      <c r="AE20532"/>
    </row>
    <row r="20533" spans="28:31" ht="13" x14ac:dyDescent="0.3">
      <c r="AB20533"/>
      <c r="AC20533"/>
      <c r="AD20533"/>
      <c r="AE20533"/>
    </row>
    <row r="20534" spans="28:31" ht="13" x14ac:dyDescent="0.3">
      <c r="AB20534"/>
      <c r="AC20534"/>
      <c r="AD20534"/>
      <c r="AE20534"/>
    </row>
    <row r="20535" spans="28:31" ht="13" x14ac:dyDescent="0.3">
      <c r="AB20535"/>
      <c r="AC20535"/>
      <c r="AD20535"/>
      <c r="AE20535"/>
    </row>
    <row r="20536" spans="28:31" ht="13" x14ac:dyDescent="0.3">
      <c r="AB20536"/>
      <c r="AC20536"/>
      <c r="AD20536"/>
      <c r="AE20536"/>
    </row>
    <row r="20537" spans="28:31" ht="13" x14ac:dyDescent="0.3">
      <c r="AB20537"/>
      <c r="AC20537"/>
      <c r="AD20537"/>
      <c r="AE20537"/>
    </row>
    <row r="20538" spans="28:31" ht="13" x14ac:dyDescent="0.3">
      <c r="AB20538"/>
      <c r="AC20538"/>
      <c r="AD20538"/>
      <c r="AE20538"/>
    </row>
    <row r="20539" spans="28:31" ht="13" x14ac:dyDescent="0.3">
      <c r="AB20539"/>
      <c r="AC20539"/>
      <c r="AD20539"/>
      <c r="AE20539"/>
    </row>
    <row r="20540" spans="28:31" ht="13" x14ac:dyDescent="0.3">
      <c r="AB20540"/>
      <c r="AC20540"/>
      <c r="AD20540"/>
      <c r="AE20540"/>
    </row>
    <row r="20541" spans="28:31" ht="13" x14ac:dyDescent="0.3">
      <c r="AB20541"/>
      <c r="AC20541"/>
      <c r="AD20541"/>
      <c r="AE20541"/>
    </row>
    <row r="20542" spans="28:31" ht="13" x14ac:dyDescent="0.3">
      <c r="AB20542"/>
      <c r="AC20542"/>
      <c r="AD20542"/>
      <c r="AE20542"/>
    </row>
    <row r="20543" spans="28:31" ht="13" x14ac:dyDescent="0.3">
      <c r="AB20543"/>
      <c r="AC20543"/>
      <c r="AD20543"/>
      <c r="AE20543"/>
    </row>
    <row r="20544" spans="28:31" ht="13" x14ac:dyDescent="0.3">
      <c r="AB20544"/>
      <c r="AC20544"/>
      <c r="AD20544"/>
      <c r="AE20544"/>
    </row>
    <row r="20545" spans="28:31" ht="13" x14ac:dyDescent="0.3">
      <c r="AB20545"/>
      <c r="AC20545"/>
      <c r="AD20545"/>
      <c r="AE20545"/>
    </row>
    <row r="20546" spans="28:31" ht="13" x14ac:dyDescent="0.3">
      <c r="AB20546"/>
      <c r="AC20546"/>
      <c r="AD20546"/>
      <c r="AE20546"/>
    </row>
    <row r="20547" spans="28:31" ht="13" x14ac:dyDescent="0.3">
      <c r="AB20547"/>
      <c r="AC20547"/>
      <c r="AD20547"/>
      <c r="AE20547"/>
    </row>
    <row r="20548" spans="28:31" ht="13" x14ac:dyDescent="0.3">
      <c r="AB20548"/>
      <c r="AC20548"/>
      <c r="AD20548"/>
      <c r="AE20548"/>
    </row>
    <row r="20549" spans="28:31" ht="13" x14ac:dyDescent="0.3">
      <c r="AB20549"/>
      <c r="AC20549"/>
      <c r="AD20549"/>
      <c r="AE20549"/>
    </row>
    <row r="20550" spans="28:31" ht="13" x14ac:dyDescent="0.3">
      <c r="AB20550"/>
      <c r="AC20550"/>
      <c r="AD20550"/>
      <c r="AE20550"/>
    </row>
    <row r="20551" spans="28:31" ht="13" x14ac:dyDescent="0.3">
      <c r="AB20551"/>
      <c r="AC20551"/>
      <c r="AD20551"/>
      <c r="AE20551"/>
    </row>
    <row r="20552" spans="28:31" ht="13" x14ac:dyDescent="0.3">
      <c r="AB20552"/>
      <c r="AC20552"/>
      <c r="AD20552"/>
      <c r="AE20552"/>
    </row>
    <row r="20553" spans="28:31" ht="13" x14ac:dyDescent="0.3">
      <c r="AB20553"/>
      <c r="AC20553"/>
      <c r="AD20553"/>
      <c r="AE20553"/>
    </row>
    <row r="20554" spans="28:31" ht="13" x14ac:dyDescent="0.3">
      <c r="AB20554"/>
      <c r="AC20554"/>
      <c r="AD20554"/>
      <c r="AE20554"/>
    </row>
    <row r="20555" spans="28:31" ht="13" x14ac:dyDescent="0.3">
      <c r="AB20555"/>
      <c r="AC20555"/>
      <c r="AD20555"/>
      <c r="AE20555"/>
    </row>
    <row r="20556" spans="28:31" ht="13" x14ac:dyDescent="0.3">
      <c r="AB20556"/>
      <c r="AC20556"/>
      <c r="AD20556"/>
      <c r="AE20556"/>
    </row>
    <row r="20557" spans="28:31" ht="13" x14ac:dyDescent="0.3">
      <c r="AB20557"/>
      <c r="AC20557"/>
      <c r="AD20557"/>
      <c r="AE20557"/>
    </row>
    <row r="20558" spans="28:31" ht="13" x14ac:dyDescent="0.3">
      <c r="AB20558"/>
      <c r="AC20558"/>
      <c r="AD20558"/>
      <c r="AE20558"/>
    </row>
    <row r="20559" spans="28:31" ht="13" x14ac:dyDescent="0.3">
      <c r="AB20559"/>
      <c r="AC20559"/>
      <c r="AD20559"/>
      <c r="AE20559"/>
    </row>
    <row r="20560" spans="28:31" ht="13" x14ac:dyDescent="0.3">
      <c r="AB20560"/>
      <c r="AC20560"/>
      <c r="AD20560"/>
      <c r="AE20560"/>
    </row>
    <row r="20561" spans="28:31" ht="13" x14ac:dyDescent="0.3">
      <c r="AB20561"/>
      <c r="AC20561"/>
      <c r="AD20561"/>
      <c r="AE20561"/>
    </row>
    <row r="20562" spans="28:31" ht="13" x14ac:dyDescent="0.3">
      <c r="AB20562"/>
      <c r="AC20562"/>
      <c r="AD20562"/>
      <c r="AE20562"/>
    </row>
    <row r="20563" spans="28:31" ht="13" x14ac:dyDescent="0.3">
      <c r="AB20563"/>
      <c r="AC20563"/>
      <c r="AD20563"/>
      <c r="AE20563"/>
    </row>
    <row r="20564" spans="28:31" ht="13" x14ac:dyDescent="0.3">
      <c r="AB20564"/>
      <c r="AC20564"/>
      <c r="AD20564"/>
      <c r="AE20564"/>
    </row>
    <row r="20565" spans="28:31" ht="13" x14ac:dyDescent="0.3">
      <c r="AB20565"/>
      <c r="AC20565"/>
      <c r="AD20565"/>
      <c r="AE20565"/>
    </row>
    <row r="20566" spans="28:31" ht="13" x14ac:dyDescent="0.3">
      <c r="AB20566"/>
      <c r="AC20566"/>
      <c r="AD20566"/>
      <c r="AE20566"/>
    </row>
    <row r="20567" spans="28:31" ht="13" x14ac:dyDescent="0.3">
      <c r="AB20567"/>
      <c r="AC20567"/>
      <c r="AD20567"/>
      <c r="AE20567"/>
    </row>
    <row r="20568" spans="28:31" ht="13" x14ac:dyDescent="0.3">
      <c r="AB20568"/>
      <c r="AC20568"/>
      <c r="AD20568"/>
      <c r="AE20568"/>
    </row>
    <row r="20569" spans="28:31" ht="13" x14ac:dyDescent="0.3">
      <c r="AB20569"/>
      <c r="AC20569"/>
      <c r="AD20569"/>
      <c r="AE20569"/>
    </row>
    <row r="20570" spans="28:31" ht="13" x14ac:dyDescent="0.3">
      <c r="AB20570"/>
      <c r="AC20570"/>
      <c r="AD20570"/>
      <c r="AE20570"/>
    </row>
    <row r="20571" spans="28:31" ht="13" x14ac:dyDescent="0.3">
      <c r="AB20571"/>
      <c r="AC20571"/>
      <c r="AD20571"/>
      <c r="AE20571"/>
    </row>
    <row r="20572" spans="28:31" ht="13" x14ac:dyDescent="0.3">
      <c r="AB20572"/>
      <c r="AC20572"/>
      <c r="AD20572"/>
      <c r="AE20572"/>
    </row>
    <row r="20573" spans="28:31" ht="13" x14ac:dyDescent="0.3">
      <c r="AB20573"/>
      <c r="AC20573"/>
      <c r="AD20573"/>
      <c r="AE20573"/>
    </row>
    <row r="20574" spans="28:31" ht="13" x14ac:dyDescent="0.3">
      <c r="AB20574"/>
      <c r="AC20574"/>
      <c r="AD20574"/>
      <c r="AE20574"/>
    </row>
    <row r="20575" spans="28:31" ht="13" x14ac:dyDescent="0.3">
      <c r="AB20575"/>
      <c r="AC20575"/>
      <c r="AD20575"/>
      <c r="AE20575"/>
    </row>
    <row r="20576" spans="28:31" ht="13" x14ac:dyDescent="0.3">
      <c r="AB20576"/>
      <c r="AC20576"/>
      <c r="AD20576"/>
      <c r="AE20576"/>
    </row>
    <row r="20577" spans="28:31" ht="13" x14ac:dyDescent="0.3">
      <c r="AB20577"/>
      <c r="AC20577"/>
      <c r="AD20577"/>
      <c r="AE20577"/>
    </row>
    <row r="20578" spans="28:31" ht="13" x14ac:dyDescent="0.3">
      <c r="AB20578"/>
      <c r="AC20578"/>
      <c r="AD20578"/>
      <c r="AE20578"/>
    </row>
    <row r="20579" spans="28:31" ht="13" x14ac:dyDescent="0.3">
      <c r="AB20579"/>
      <c r="AC20579"/>
      <c r="AD20579"/>
      <c r="AE20579"/>
    </row>
    <row r="20580" spans="28:31" ht="13" x14ac:dyDescent="0.3">
      <c r="AB20580"/>
      <c r="AC20580"/>
      <c r="AD20580"/>
      <c r="AE20580"/>
    </row>
    <row r="20581" spans="28:31" ht="13" x14ac:dyDescent="0.3">
      <c r="AB20581"/>
      <c r="AC20581"/>
      <c r="AD20581"/>
      <c r="AE20581"/>
    </row>
    <row r="20582" spans="28:31" ht="13" x14ac:dyDescent="0.3">
      <c r="AB20582"/>
      <c r="AC20582"/>
      <c r="AD20582"/>
      <c r="AE20582"/>
    </row>
    <row r="20583" spans="28:31" ht="13" x14ac:dyDescent="0.3">
      <c r="AB20583"/>
      <c r="AC20583"/>
      <c r="AD20583"/>
      <c r="AE20583"/>
    </row>
    <row r="20584" spans="28:31" ht="13" x14ac:dyDescent="0.3">
      <c r="AB20584"/>
      <c r="AC20584"/>
      <c r="AD20584"/>
      <c r="AE20584"/>
    </row>
    <row r="20585" spans="28:31" ht="13" x14ac:dyDescent="0.3">
      <c r="AB20585"/>
      <c r="AC20585"/>
      <c r="AD20585"/>
      <c r="AE20585"/>
    </row>
    <row r="20586" spans="28:31" ht="13" x14ac:dyDescent="0.3">
      <c r="AB20586"/>
      <c r="AC20586"/>
      <c r="AD20586"/>
      <c r="AE20586"/>
    </row>
    <row r="20587" spans="28:31" ht="13" x14ac:dyDescent="0.3">
      <c r="AB20587"/>
      <c r="AC20587"/>
      <c r="AD20587"/>
      <c r="AE20587"/>
    </row>
    <row r="20588" spans="28:31" ht="13" x14ac:dyDescent="0.3">
      <c r="AB20588"/>
      <c r="AC20588"/>
      <c r="AD20588"/>
      <c r="AE20588"/>
    </row>
    <row r="20589" spans="28:31" ht="13" x14ac:dyDescent="0.3">
      <c r="AB20589"/>
      <c r="AC20589"/>
      <c r="AD20589"/>
      <c r="AE20589"/>
    </row>
    <row r="20590" spans="28:31" ht="13" x14ac:dyDescent="0.3">
      <c r="AB20590"/>
      <c r="AC20590"/>
      <c r="AD20590"/>
      <c r="AE20590"/>
    </row>
    <row r="20591" spans="28:31" ht="13" x14ac:dyDescent="0.3">
      <c r="AB20591"/>
      <c r="AC20591"/>
      <c r="AD20591"/>
      <c r="AE20591"/>
    </row>
    <row r="20592" spans="28:31" ht="13" x14ac:dyDescent="0.3">
      <c r="AB20592"/>
      <c r="AC20592"/>
      <c r="AD20592"/>
      <c r="AE20592"/>
    </row>
    <row r="20593" spans="28:31" ht="13" x14ac:dyDescent="0.3">
      <c r="AB20593"/>
      <c r="AC20593"/>
      <c r="AD20593"/>
      <c r="AE20593"/>
    </row>
    <row r="20594" spans="28:31" ht="13" x14ac:dyDescent="0.3">
      <c r="AB20594"/>
      <c r="AC20594"/>
      <c r="AD20594"/>
      <c r="AE20594"/>
    </row>
    <row r="20595" spans="28:31" ht="13" x14ac:dyDescent="0.3">
      <c r="AB20595"/>
      <c r="AC20595"/>
      <c r="AD20595"/>
      <c r="AE20595"/>
    </row>
    <row r="20596" spans="28:31" ht="13" x14ac:dyDescent="0.3">
      <c r="AB20596"/>
      <c r="AC20596"/>
      <c r="AD20596"/>
      <c r="AE20596"/>
    </row>
    <row r="20597" spans="28:31" ht="13" x14ac:dyDescent="0.3">
      <c r="AB20597"/>
      <c r="AC20597"/>
      <c r="AD20597"/>
      <c r="AE20597"/>
    </row>
    <row r="20598" spans="28:31" ht="13" x14ac:dyDescent="0.3">
      <c r="AB20598"/>
      <c r="AC20598"/>
      <c r="AD20598"/>
      <c r="AE20598"/>
    </row>
    <row r="20599" spans="28:31" ht="13" x14ac:dyDescent="0.3">
      <c r="AB20599"/>
      <c r="AC20599"/>
      <c r="AD20599"/>
      <c r="AE20599"/>
    </row>
    <row r="20600" spans="28:31" ht="13" x14ac:dyDescent="0.3">
      <c r="AB20600"/>
      <c r="AC20600"/>
      <c r="AD20600"/>
      <c r="AE20600"/>
    </row>
    <row r="20601" spans="28:31" ht="13" x14ac:dyDescent="0.3">
      <c r="AB20601"/>
      <c r="AC20601"/>
      <c r="AD20601"/>
      <c r="AE20601"/>
    </row>
    <row r="20602" spans="28:31" ht="13" x14ac:dyDescent="0.3">
      <c r="AB20602"/>
      <c r="AC20602"/>
      <c r="AD20602"/>
      <c r="AE20602"/>
    </row>
    <row r="20603" spans="28:31" ht="13" x14ac:dyDescent="0.3">
      <c r="AB20603"/>
      <c r="AC20603"/>
      <c r="AD20603"/>
      <c r="AE20603"/>
    </row>
    <row r="20604" spans="28:31" ht="13" x14ac:dyDescent="0.3">
      <c r="AB20604"/>
      <c r="AC20604"/>
      <c r="AD20604"/>
      <c r="AE20604"/>
    </row>
    <row r="20605" spans="28:31" ht="13" x14ac:dyDescent="0.3">
      <c r="AB20605"/>
      <c r="AC20605"/>
      <c r="AD20605"/>
      <c r="AE20605"/>
    </row>
    <row r="20606" spans="28:31" ht="13" x14ac:dyDescent="0.3">
      <c r="AB20606"/>
      <c r="AC20606"/>
      <c r="AD20606"/>
      <c r="AE20606"/>
    </row>
    <row r="20607" spans="28:31" ht="13" x14ac:dyDescent="0.3">
      <c r="AB20607"/>
      <c r="AC20607"/>
      <c r="AD20607"/>
      <c r="AE20607"/>
    </row>
    <row r="20608" spans="28:31" ht="13" x14ac:dyDescent="0.3">
      <c r="AB20608"/>
      <c r="AC20608"/>
      <c r="AD20608"/>
      <c r="AE20608"/>
    </row>
    <row r="20609" spans="28:31" ht="13" x14ac:dyDescent="0.3">
      <c r="AB20609"/>
      <c r="AC20609"/>
      <c r="AD20609"/>
      <c r="AE20609"/>
    </row>
    <row r="20610" spans="28:31" ht="13" x14ac:dyDescent="0.3">
      <c r="AB20610"/>
      <c r="AC20610"/>
      <c r="AD20610"/>
      <c r="AE20610"/>
    </row>
    <row r="20611" spans="28:31" ht="13" x14ac:dyDescent="0.3">
      <c r="AB20611"/>
      <c r="AC20611"/>
      <c r="AD20611"/>
      <c r="AE20611"/>
    </row>
    <row r="20612" spans="28:31" ht="13" x14ac:dyDescent="0.3">
      <c r="AB20612"/>
      <c r="AC20612"/>
      <c r="AD20612"/>
      <c r="AE20612"/>
    </row>
    <row r="20613" spans="28:31" ht="13" x14ac:dyDescent="0.3">
      <c r="AB20613"/>
      <c r="AC20613"/>
      <c r="AD20613"/>
      <c r="AE20613"/>
    </row>
    <row r="20614" spans="28:31" ht="13" x14ac:dyDescent="0.3">
      <c r="AB20614"/>
      <c r="AC20614"/>
      <c r="AD20614"/>
      <c r="AE20614"/>
    </row>
    <row r="20615" spans="28:31" ht="13" x14ac:dyDescent="0.3">
      <c r="AB20615"/>
      <c r="AC20615"/>
      <c r="AD20615"/>
      <c r="AE20615"/>
    </row>
    <row r="20616" spans="28:31" ht="13" x14ac:dyDescent="0.3">
      <c r="AB20616"/>
      <c r="AC20616"/>
      <c r="AD20616"/>
      <c r="AE20616"/>
    </row>
    <row r="20617" spans="28:31" ht="13" x14ac:dyDescent="0.3">
      <c r="AB20617"/>
      <c r="AC20617"/>
      <c r="AD20617"/>
      <c r="AE20617"/>
    </row>
    <row r="20618" spans="28:31" ht="13" x14ac:dyDescent="0.3">
      <c r="AB20618"/>
      <c r="AC20618"/>
      <c r="AD20618"/>
      <c r="AE20618"/>
    </row>
    <row r="20619" spans="28:31" ht="13" x14ac:dyDescent="0.3">
      <c r="AB20619"/>
      <c r="AC20619"/>
      <c r="AD20619"/>
      <c r="AE20619"/>
    </row>
    <row r="20620" spans="28:31" ht="13" x14ac:dyDescent="0.3">
      <c r="AB20620"/>
      <c r="AC20620"/>
      <c r="AD20620"/>
      <c r="AE20620"/>
    </row>
    <row r="20621" spans="28:31" ht="13" x14ac:dyDescent="0.3">
      <c r="AB20621"/>
      <c r="AC20621"/>
      <c r="AD20621"/>
      <c r="AE20621"/>
    </row>
    <row r="20622" spans="28:31" ht="13" x14ac:dyDescent="0.3">
      <c r="AB20622"/>
      <c r="AC20622"/>
      <c r="AD20622"/>
      <c r="AE20622"/>
    </row>
    <row r="20623" spans="28:31" ht="13" x14ac:dyDescent="0.3">
      <c r="AB20623"/>
      <c r="AC20623"/>
      <c r="AD20623"/>
      <c r="AE20623"/>
    </row>
    <row r="20624" spans="28:31" ht="13" x14ac:dyDescent="0.3">
      <c r="AB20624"/>
      <c r="AC20624"/>
      <c r="AD20624"/>
      <c r="AE20624"/>
    </row>
    <row r="20625" spans="28:31" ht="13" x14ac:dyDescent="0.3">
      <c r="AB20625"/>
      <c r="AC20625"/>
      <c r="AD20625"/>
      <c r="AE20625"/>
    </row>
    <row r="20626" spans="28:31" ht="13" x14ac:dyDescent="0.3">
      <c r="AB20626"/>
      <c r="AC20626"/>
      <c r="AD20626"/>
      <c r="AE20626"/>
    </row>
    <row r="20627" spans="28:31" ht="13" x14ac:dyDescent="0.3">
      <c r="AB20627"/>
      <c r="AC20627"/>
      <c r="AD20627"/>
      <c r="AE20627"/>
    </row>
    <row r="20628" spans="28:31" ht="13" x14ac:dyDescent="0.3">
      <c r="AB20628"/>
      <c r="AC20628"/>
      <c r="AD20628"/>
      <c r="AE20628"/>
    </row>
    <row r="20629" spans="28:31" ht="13" x14ac:dyDescent="0.3">
      <c r="AB20629"/>
      <c r="AC20629"/>
      <c r="AD20629"/>
      <c r="AE20629"/>
    </row>
    <row r="20630" spans="28:31" ht="13" x14ac:dyDescent="0.3">
      <c r="AB20630"/>
      <c r="AC20630"/>
      <c r="AD20630"/>
      <c r="AE20630"/>
    </row>
    <row r="20631" spans="28:31" ht="13" x14ac:dyDescent="0.3">
      <c r="AB20631"/>
      <c r="AC20631"/>
      <c r="AD20631"/>
      <c r="AE20631"/>
    </row>
    <row r="20632" spans="28:31" ht="13" x14ac:dyDescent="0.3">
      <c r="AB20632"/>
      <c r="AC20632"/>
      <c r="AD20632"/>
      <c r="AE20632"/>
    </row>
    <row r="20633" spans="28:31" ht="13" x14ac:dyDescent="0.3">
      <c r="AB20633"/>
      <c r="AC20633"/>
      <c r="AD20633"/>
      <c r="AE20633"/>
    </row>
    <row r="20634" spans="28:31" ht="13" x14ac:dyDescent="0.3">
      <c r="AB20634"/>
      <c r="AC20634"/>
      <c r="AD20634"/>
      <c r="AE20634"/>
    </row>
    <row r="20635" spans="28:31" ht="13" x14ac:dyDescent="0.3">
      <c r="AB20635"/>
      <c r="AC20635"/>
      <c r="AD20635"/>
      <c r="AE20635"/>
    </row>
    <row r="20636" spans="28:31" ht="13" x14ac:dyDescent="0.3">
      <c r="AB20636"/>
      <c r="AC20636"/>
      <c r="AD20636"/>
      <c r="AE20636"/>
    </row>
    <row r="20637" spans="28:31" ht="13" x14ac:dyDescent="0.3">
      <c r="AB20637"/>
      <c r="AC20637"/>
      <c r="AD20637"/>
      <c r="AE20637"/>
    </row>
    <row r="20638" spans="28:31" ht="13" x14ac:dyDescent="0.3">
      <c r="AB20638"/>
      <c r="AC20638"/>
      <c r="AD20638"/>
      <c r="AE20638"/>
    </row>
    <row r="20639" spans="28:31" ht="13" x14ac:dyDescent="0.3">
      <c r="AB20639"/>
      <c r="AC20639"/>
      <c r="AD20639"/>
      <c r="AE20639"/>
    </row>
    <row r="20640" spans="28:31" ht="13" x14ac:dyDescent="0.3">
      <c r="AB20640"/>
      <c r="AC20640"/>
      <c r="AD20640"/>
      <c r="AE20640"/>
    </row>
    <row r="20641" spans="28:31" ht="13" x14ac:dyDescent="0.3">
      <c r="AB20641"/>
      <c r="AC20641"/>
      <c r="AD20641"/>
      <c r="AE20641"/>
    </row>
    <row r="20642" spans="28:31" ht="13" x14ac:dyDescent="0.3">
      <c r="AB20642"/>
      <c r="AC20642"/>
      <c r="AD20642"/>
      <c r="AE20642"/>
    </row>
    <row r="20643" spans="28:31" ht="13" x14ac:dyDescent="0.3">
      <c r="AB20643"/>
      <c r="AC20643"/>
      <c r="AD20643"/>
      <c r="AE20643"/>
    </row>
    <row r="20644" spans="28:31" ht="13" x14ac:dyDescent="0.3">
      <c r="AB20644"/>
      <c r="AC20644"/>
      <c r="AD20644"/>
      <c r="AE20644"/>
    </row>
    <row r="20645" spans="28:31" ht="13" x14ac:dyDescent="0.3">
      <c r="AB20645"/>
      <c r="AC20645"/>
      <c r="AD20645"/>
      <c r="AE20645"/>
    </row>
    <row r="20646" spans="28:31" ht="13" x14ac:dyDescent="0.3">
      <c r="AB20646"/>
      <c r="AC20646"/>
      <c r="AD20646"/>
      <c r="AE20646"/>
    </row>
    <row r="20647" spans="28:31" ht="13" x14ac:dyDescent="0.3">
      <c r="AB20647"/>
      <c r="AC20647"/>
      <c r="AD20647"/>
      <c r="AE20647"/>
    </row>
    <row r="20648" spans="28:31" ht="13" x14ac:dyDescent="0.3">
      <c r="AB20648"/>
      <c r="AC20648"/>
      <c r="AD20648"/>
      <c r="AE20648"/>
    </row>
    <row r="20649" spans="28:31" ht="13" x14ac:dyDescent="0.3">
      <c r="AB20649"/>
      <c r="AC20649"/>
      <c r="AD20649"/>
      <c r="AE20649"/>
    </row>
    <row r="20650" spans="28:31" ht="13" x14ac:dyDescent="0.3">
      <c r="AB20650"/>
      <c r="AC20650"/>
      <c r="AD20650"/>
      <c r="AE20650"/>
    </row>
    <row r="20651" spans="28:31" ht="13" x14ac:dyDescent="0.3">
      <c r="AB20651"/>
      <c r="AC20651"/>
      <c r="AD20651"/>
      <c r="AE20651"/>
    </row>
    <row r="20652" spans="28:31" ht="13" x14ac:dyDescent="0.3">
      <c r="AB20652"/>
      <c r="AC20652"/>
      <c r="AD20652"/>
      <c r="AE20652"/>
    </row>
    <row r="20653" spans="28:31" ht="13" x14ac:dyDescent="0.3">
      <c r="AB20653"/>
      <c r="AC20653"/>
      <c r="AD20653"/>
      <c r="AE20653"/>
    </row>
    <row r="20654" spans="28:31" ht="13" x14ac:dyDescent="0.3">
      <c r="AB20654"/>
      <c r="AC20654"/>
      <c r="AD20654"/>
      <c r="AE20654"/>
    </row>
    <row r="20655" spans="28:31" ht="13" x14ac:dyDescent="0.3">
      <c r="AB20655"/>
      <c r="AC20655"/>
      <c r="AD20655"/>
      <c r="AE20655"/>
    </row>
    <row r="20656" spans="28:31" ht="13" x14ac:dyDescent="0.3">
      <c r="AB20656"/>
      <c r="AC20656"/>
      <c r="AD20656"/>
      <c r="AE20656"/>
    </row>
    <row r="20657" spans="28:31" ht="13" x14ac:dyDescent="0.3">
      <c r="AB20657"/>
      <c r="AC20657"/>
      <c r="AD20657"/>
      <c r="AE20657"/>
    </row>
    <row r="20658" spans="28:31" ht="13" x14ac:dyDescent="0.3">
      <c r="AB20658"/>
      <c r="AC20658"/>
      <c r="AD20658"/>
      <c r="AE20658"/>
    </row>
    <row r="20659" spans="28:31" ht="13" x14ac:dyDescent="0.3">
      <c r="AB20659"/>
      <c r="AC20659"/>
      <c r="AD20659"/>
      <c r="AE20659"/>
    </row>
    <row r="20660" spans="28:31" ht="13" x14ac:dyDescent="0.3">
      <c r="AB20660"/>
      <c r="AC20660"/>
      <c r="AD20660"/>
      <c r="AE20660"/>
    </row>
    <row r="20661" spans="28:31" ht="13" x14ac:dyDescent="0.3">
      <c r="AB20661"/>
      <c r="AC20661"/>
      <c r="AD20661"/>
      <c r="AE20661"/>
    </row>
    <row r="20662" spans="28:31" ht="13" x14ac:dyDescent="0.3">
      <c r="AB20662"/>
      <c r="AC20662"/>
      <c r="AD20662"/>
      <c r="AE20662"/>
    </row>
    <row r="20663" spans="28:31" ht="13" x14ac:dyDescent="0.3">
      <c r="AB20663"/>
      <c r="AC20663"/>
      <c r="AD20663"/>
      <c r="AE20663"/>
    </row>
    <row r="20664" spans="28:31" ht="13" x14ac:dyDescent="0.3">
      <c r="AB20664"/>
      <c r="AC20664"/>
      <c r="AD20664"/>
      <c r="AE20664"/>
    </row>
    <row r="20665" spans="28:31" ht="13" x14ac:dyDescent="0.3">
      <c r="AB20665"/>
      <c r="AC20665"/>
      <c r="AD20665"/>
      <c r="AE20665"/>
    </row>
    <row r="20666" spans="28:31" ht="13" x14ac:dyDescent="0.3">
      <c r="AB20666"/>
      <c r="AC20666"/>
      <c r="AD20666"/>
      <c r="AE20666"/>
    </row>
    <row r="20667" spans="28:31" ht="13" x14ac:dyDescent="0.3">
      <c r="AB20667"/>
      <c r="AC20667"/>
      <c r="AD20667"/>
      <c r="AE20667"/>
    </row>
    <row r="20668" spans="28:31" ht="13" x14ac:dyDescent="0.3">
      <c r="AB20668"/>
      <c r="AC20668"/>
      <c r="AD20668"/>
      <c r="AE20668"/>
    </row>
    <row r="20669" spans="28:31" ht="13" x14ac:dyDescent="0.3">
      <c r="AB20669"/>
      <c r="AC20669"/>
      <c r="AD20669"/>
      <c r="AE20669"/>
    </row>
    <row r="20670" spans="28:31" ht="13" x14ac:dyDescent="0.3">
      <c r="AB20670"/>
      <c r="AC20670"/>
      <c r="AD20670"/>
      <c r="AE20670"/>
    </row>
    <row r="20671" spans="28:31" ht="13" x14ac:dyDescent="0.3">
      <c r="AB20671"/>
      <c r="AC20671"/>
      <c r="AD20671"/>
      <c r="AE20671"/>
    </row>
    <row r="20672" spans="28:31" ht="13" x14ac:dyDescent="0.3">
      <c r="AB20672"/>
      <c r="AC20672"/>
      <c r="AD20672"/>
      <c r="AE20672"/>
    </row>
    <row r="20673" spans="28:31" ht="13" x14ac:dyDescent="0.3">
      <c r="AB20673"/>
      <c r="AC20673"/>
      <c r="AD20673"/>
      <c r="AE20673"/>
    </row>
    <row r="20674" spans="28:31" ht="13" x14ac:dyDescent="0.3">
      <c r="AB20674"/>
      <c r="AC20674"/>
      <c r="AD20674"/>
      <c r="AE20674"/>
    </row>
    <row r="20675" spans="28:31" ht="13" x14ac:dyDescent="0.3">
      <c r="AB20675"/>
      <c r="AC20675"/>
      <c r="AD20675"/>
      <c r="AE20675"/>
    </row>
    <row r="20676" spans="28:31" ht="13" x14ac:dyDescent="0.3">
      <c r="AB20676"/>
      <c r="AC20676"/>
      <c r="AD20676"/>
      <c r="AE20676"/>
    </row>
    <row r="20677" spans="28:31" ht="13" x14ac:dyDescent="0.3">
      <c r="AB20677"/>
      <c r="AC20677"/>
      <c r="AD20677"/>
      <c r="AE20677"/>
    </row>
    <row r="20678" spans="28:31" ht="13" x14ac:dyDescent="0.3">
      <c r="AB20678"/>
      <c r="AC20678"/>
      <c r="AD20678"/>
      <c r="AE20678"/>
    </row>
    <row r="20679" spans="28:31" ht="13" x14ac:dyDescent="0.3">
      <c r="AB20679"/>
      <c r="AC20679"/>
      <c r="AD20679"/>
      <c r="AE20679"/>
    </row>
    <row r="20680" spans="28:31" ht="13" x14ac:dyDescent="0.3">
      <c r="AB20680"/>
      <c r="AC20680"/>
      <c r="AD20680"/>
      <c r="AE20680"/>
    </row>
    <row r="20681" spans="28:31" ht="13" x14ac:dyDescent="0.3">
      <c r="AB20681"/>
      <c r="AC20681"/>
      <c r="AD20681"/>
      <c r="AE20681"/>
    </row>
    <row r="20682" spans="28:31" ht="13" x14ac:dyDescent="0.3">
      <c r="AB20682"/>
      <c r="AC20682"/>
      <c r="AD20682"/>
      <c r="AE20682"/>
    </row>
    <row r="20683" spans="28:31" ht="13" x14ac:dyDescent="0.3">
      <c r="AB20683"/>
      <c r="AC20683"/>
      <c r="AD20683"/>
      <c r="AE20683"/>
    </row>
    <row r="20684" spans="28:31" ht="13" x14ac:dyDescent="0.3">
      <c r="AB20684"/>
      <c r="AC20684"/>
      <c r="AD20684"/>
      <c r="AE20684"/>
    </row>
    <row r="20685" spans="28:31" ht="13" x14ac:dyDescent="0.3">
      <c r="AB20685"/>
      <c r="AC20685"/>
      <c r="AD20685"/>
      <c r="AE20685"/>
    </row>
    <row r="20686" spans="28:31" ht="13" x14ac:dyDescent="0.3">
      <c r="AB20686"/>
      <c r="AC20686"/>
      <c r="AD20686"/>
      <c r="AE20686"/>
    </row>
    <row r="20687" spans="28:31" ht="13" x14ac:dyDescent="0.3">
      <c r="AB20687"/>
      <c r="AC20687"/>
      <c r="AD20687"/>
      <c r="AE20687"/>
    </row>
    <row r="20688" spans="28:31" ht="13" x14ac:dyDescent="0.3">
      <c r="AB20688"/>
      <c r="AC20688"/>
      <c r="AD20688"/>
      <c r="AE20688"/>
    </row>
    <row r="20689" spans="28:31" ht="13" x14ac:dyDescent="0.3">
      <c r="AB20689"/>
      <c r="AC20689"/>
      <c r="AD20689"/>
      <c r="AE20689"/>
    </row>
    <row r="20690" spans="28:31" ht="13" x14ac:dyDescent="0.3">
      <c r="AB20690"/>
      <c r="AC20690"/>
      <c r="AD20690"/>
      <c r="AE20690"/>
    </row>
    <row r="20691" spans="28:31" ht="13" x14ac:dyDescent="0.3">
      <c r="AB20691"/>
      <c r="AC20691"/>
      <c r="AD20691"/>
      <c r="AE20691"/>
    </row>
    <row r="20692" spans="28:31" ht="13" x14ac:dyDescent="0.3">
      <c r="AB20692"/>
      <c r="AC20692"/>
      <c r="AD20692"/>
      <c r="AE20692"/>
    </row>
    <row r="20693" spans="28:31" ht="13" x14ac:dyDescent="0.3">
      <c r="AB20693"/>
      <c r="AC20693"/>
      <c r="AD20693"/>
      <c r="AE20693"/>
    </row>
    <row r="20694" spans="28:31" ht="13" x14ac:dyDescent="0.3">
      <c r="AB20694"/>
      <c r="AC20694"/>
      <c r="AD20694"/>
      <c r="AE20694"/>
    </row>
    <row r="20695" spans="28:31" ht="13" x14ac:dyDescent="0.3">
      <c r="AB20695"/>
      <c r="AC20695"/>
      <c r="AD20695"/>
      <c r="AE20695"/>
    </row>
    <row r="20696" spans="28:31" ht="13" x14ac:dyDescent="0.3">
      <c r="AB20696"/>
      <c r="AC20696"/>
      <c r="AD20696"/>
      <c r="AE20696"/>
    </row>
    <row r="20697" spans="28:31" ht="13" x14ac:dyDescent="0.3">
      <c r="AB20697"/>
      <c r="AC20697"/>
      <c r="AD20697"/>
      <c r="AE20697"/>
    </row>
    <row r="20698" spans="28:31" ht="13" x14ac:dyDescent="0.3">
      <c r="AB20698"/>
      <c r="AC20698"/>
      <c r="AD20698"/>
      <c r="AE20698"/>
    </row>
    <row r="20699" spans="28:31" ht="13" x14ac:dyDescent="0.3">
      <c r="AB20699"/>
      <c r="AC20699"/>
      <c r="AD20699"/>
      <c r="AE20699"/>
    </row>
    <row r="20700" spans="28:31" ht="13" x14ac:dyDescent="0.3">
      <c r="AB20700"/>
      <c r="AC20700"/>
      <c r="AD20700"/>
      <c r="AE20700"/>
    </row>
    <row r="20701" spans="28:31" ht="13" x14ac:dyDescent="0.3">
      <c r="AB20701"/>
      <c r="AC20701"/>
      <c r="AD20701"/>
      <c r="AE20701"/>
    </row>
    <row r="20702" spans="28:31" ht="13" x14ac:dyDescent="0.3">
      <c r="AB20702"/>
      <c r="AC20702"/>
      <c r="AD20702"/>
      <c r="AE20702"/>
    </row>
    <row r="20703" spans="28:31" ht="13" x14ac:dyDescent="0.3">
      <c r="AB20703"/>
      <c r="AC20703"/>
      <c r="AD20703"/>
      <c r="AE20703"/>
    </row>
    <row r="20704" spans="28:31" ht="13" x14ac:dyDescent="0.3">
      <c r="AB20704"/>
      <c r="AC20704"/>
      <c r="AD20704"/>
      <c r="AE20704"/>
    </row>
    <row r="20705" spans="28:31" ht="13" x14ac:dyDescent="0.3">
      <c r="AB20705"/>
      <c r="AC20705"/>
      <c r="AD20705"/>
      <c r="AE20705"/>
    </row>
    <row r="20706" spans="28:31" ht="13" x14ac:dyDescent="0.3">
      <c r="AB20706"/>
      <c r="AC20706"/>
      <c r="AD20706"/>
      <c r="AE20706"/>
    </row>
    <row r="20707" spans="28:31" ht="13" x14ac:dyDescent="0.3">
      <c r="AB20707"/>
      <c r="AC20707"/>
      <c r="AD20707"/>
      <c r="AE20707"/>
    </row>
    <row r="20708" spans="28:31" ht="13" x14ac:dyDescent="0.3">
      <c r="AB20708"/>
      <c r="AC20708"/>
      <c r="AD20708"/>
      <c r="AE20708"/>
    </row>
    <row r="20709" spans="28:31" ht="13" x14ac:dyDescent="0.3">
      <c r="AB20709"/>
      <c r="AC20709"/>
      <c r="AD20709"/>
      <c r="AE20709"/>
    </row>
    <row r="20710" spans="28:31" ht="13" x14ac:dyDescent="0.3">
      <c r="AB20710"/>
      <c r="AC20710"/>
      <c r="AD20710"/>
      <c r="AE20710"/>
    </row>
    <row r="20711" spans="28:31" ht="13" x14ac:dyDescent="0.3">
      <c r="AB20711"/>
      <c r="AC20711"/>
      <c r="AD20711"/>
      <c r="AE20711"/>
    </row>
    <row r="20712" spans="28:31" ht="13" x14ac:dyDescent="0.3">
      <c r="AB20712"/>
      <c r="AC20712"/>
      <c r="AD20712"/>
      <c r="AE20712"/>
    </row>
    <row r="20713" spans="28:31" ht="13" x14ac:dyDescent="0.3">
      <c r="AB20713"/>
      <c r="AC20713"/>
      <c r="AD20713"/>
      <c r="AE20713"/>
    </row>
    <row r="20714" spans="28:31" ht="13" x14ac:dyDescent="0.3">
      <c r="AB20714"/>
      <c r="AC20714"/>
      <c r="AD20714"/>
      <c r="AE20714"/>
    </row>
    <row r="20715" spans="28:31" ht="13" x14ac:dyDescent="0.3">
      <c r="AB20715"/>
      <c r="AC20715"/>
      <c r="AD20715"/>
      <c r="AE20715"/>
    </row>
    <row r="20716" spans="28:31" ht="13" x14ac:dyDescent="0.3">
      <c r="AB20716"/>
      <c r="AC20716"/>
      <c r="AD20716"/>
      <c r="AE20716"/>
    </row>
    <row r="20717" spans="28:31" ht="13" x14ac:dyDescent="0.3">
      <c r="AB20717"/>
      <c r="AC20717"/>
      <c r="AD20717"/>
      <c r="AE20717"/>
    </row>
    <row r="20718" spans="28:31" ht="13" x14ac:dyDescent="0.3">
      <c r="AB20718"/>
      <c r="AC20718"/>
      <c r="AD20718"/>
      <c r="AE20718"/>
    </row>
    <row r="20719" spans="28:31" ht="13" x14ac:dyDescent="0.3">
      <c r="AB20719"/>
      <c r="AC20719"/>
      <c r="AD20719"/>
      <c r="AE20719"/>
    </row>
    <row r="20720" spans="28:31" ht="13" x14ac:dyDescent="0.3">
      <c r="AB20720"/>
      <c r="AC20720"/>
      <c r="AD20720"/>
      <c r="AE20720"/>
    </row>
    <row r="20721" spans="28:31" ht="13" x14ac:dyDescent="0.3">
      <c r="AB20721"/>
      <c r="AC20721"/>
      <c r="AD20721"/>
      <c r="AE20721"/>
    </row>
    <row r="20722" spans="28:31" ht="13" x14ac:dyDescent="0.3">
      <c r="AB20722"/>
      <c r="AC20722"/>
      <c r="AD20722"/>
      <c r="AE20722"/>
    </row>
    <row r="20723" spans="28:31" ht="13" x14ac:dyDescent="0.3">
      <c r="AB20723"/>
      <c r="AC20723"/>
      <c r="AD20723"/>
      <c r="AE20723"/>
    </row>
    <row r="20724" spans="28:31" ht="13" x14ac:dyDescent="0.3">
      <c r="AB20724"/>
      <c r="AC20724"/>
      <c r="AD20724"/>
      <c r="AE20724"/>
    </row>
    <row r="20725" spans="28:31" ht="13" x14ac:dyDescent="0.3">
      <c r="AB20725"/>
      <c r="AC20725"/>
      <c r="AD20725"/>
      <c r="AE20725"/>
    </row>
    <row r="20726" spans="28:31" ht="13" x14ac:dyDescent="0.3">
      <c r="AB20726"/>
      <c r="AC20726"/>
      <c r="AD20726"/>
      <c r="AE20726"/>
    </row>
    <row r="20727" spans="28:31" ht="13" x14ac:dyDescent="0.3">
      <c r="AB20727"/>
      <c r="AC20727"/>
      <c r="AD20727"/>
      <c r="AE20727"/>
    </row>
    <row r="20728" spans="28:31" ht="13" x14ac:dyDescent="0.3">
      <c r="AB20728"/>
      <c r="AC20728"/>
      <c r="AD20728"/>
      <c r="AE20728"/>
    </row>
    <row r="20729" spans="28:31" ht="13" x14ac:dyDescent="0.3">
      <c r="AB20729"/>
      <c r="AC20729"/>
      <c r="AD20729"/>
      <c r="AE20729"/>
    </row>
    <row r="20730" spans="28:31" ht="13" x14ac:dyDescent="0.3">
      <c r="AB20730"/>
      <c r="AC20730"/>
      <c r="AD20730"/>
      <c r="AE20730"/>
    </row>
    <row r="20731" spans="28:31" ht="13" x14ac:dyDescent="0.3">
      <c r="AB20731"/>
      <c r="AC20731"/>
      <c r="AD20731"/>
      <c r="AE20731"/>
    </row>
    <row r="20732" spans="28:31" ht="13" x14ac:dyDescent="0.3">
      <c r="AB20732"/>
      <c r="AC20732"/>
      <c r="AD20732"/>
      <c r="AE20732"/>
    </row>
    <row r="20733" spans="28:31" ht="13" x14ac:dyDescent="0.3">
      <c r="AB20733"/>
      <c r="AC20733"/>
      <c r="AD20733"/>
      <c r="AE20733"/>
    </row>
    <row r="20734" spans="28:31" ht="13" x14ac:dyDescent="0.3">
      <c r="AB20734"/>
      <c r="AC20734"/>
      <c r="AD20734"/>
      <c r="AE20734"/>
    </row>
    <row r="20735" spans="28:31" ht="13" x14ac:dyDescent="0.3">
      <c r="AB20735"/>
      <c r="AC20735"/>
      <c r="AD20735"/>
      <c r="AE20735"/>
    </row>
    <row r="20736" spans="28:31" ht="13" x14ac:dyDescent="0.3">
      <c r="AB20736"/>
      <c r="AC20736"/>
      <c r="AD20736"/>
      <c r="AE20736"/>
    </row>
    <row r="20737" spans="28:31" ht="13" x14ac:dyDescent="0.3">
      <c r="AB20737"/>
      <c r="AC20737"/>
      <c r="AD20737"/>
      <c r="AE20737"/>
    </row>
    <row r="20738" spans="28:31" ht="13" x14ac:dyDescent="0.3">
      <c r="AB20738"/>
      <c r="AC20738"/>
      <c r="AD20738"/>
      <c r="AE20738"/>
    </row>
    <row r="20739" spans="28:31" ht="13" x14ac:dyDescent="0.3">
      <c r="AB20739"/>
      <c r="AC20739"/>
      <c r="AD20739"/>
      <c r="AE20739"/>
    </row>
    <row r="20740" spans="28:31" ht="13" x14ac:dyDescent="0.3">
      <c r="AB20740"/>
      <c r="AC20740"/>
      <c r="AD20740"/>
      <c r="AE20740"/>
    </row>
    <row r="20741" spans="28:31" ht="13" x14ac:dyDescent="0.3">
      <c r="AB20741"/>
      <c r="AC20741"/>
      <c r="AD20741"/>
      <c r="AE20741"/>
    </row>
    <row r="20742" spans="28:31" ht="13" x14ac:dyDescent="0.3">
      <c r="AB20742"/>
      <c r="AC20742"/>
      <c r="AD20742"/>
      <c r="AE20742"/>
    </row>
    <row r="20743" spans="28:31" ht="13" x14ac:dyDescent="0.3">
      <c r="AB20743"/>
      <c r="AC20743"/>
      <c r="AD20743"/>
      <c r="AE20743"/>
    </row>
    <row r="20744" spans="28:31" ht="13" x14ac:dyDescent="0.3">
      <c r="AB20744"/>
      <c r="AC20744"/>
      <c r="AD20744"/>
      <c r="AE20744"/>
    </row>
    <row r="20745" spans="28:31" ht="13" x14ac:dyDescent="0.3">
      <c r="AB20745"/>
      <c r="AC20745"/>
      <c r="AD20745"/>
      <c r="AE20745"/>
    </row>
    <row r="20746" spans="28:31" ht="13" x14ac:dyDescent="0.3">
      <c r="AB20746"/>
      <c r="AC20746"/>
      <c r="AD20746"/>
      <c r="AE20746"/>
    </row>
    <row r="20747" spans="28:31" ht="13" x14ac:dyDescent="0.3">
      <c r="AB20747"/>
      <c r="AC20747"/>
      <c r="AD20747"/>
      <c r="AE20747"/>
    </row>
    <row r="20748" spans="28:31" ht="13" x14ac:dyDescent="0.3">
      <c r="AB20748"/>
      <c r="AC20748"/>
      <c r="AD20748"/>
      <c r="AE20748"/>
    </row>
    <row r="20749" spans="28:31" ht="13" x14ac:dyDescent="0.3">
      <c r="AB20749"/>
      <c r="AC20749"/>
      <c r="AD20749"/>
      <c r="AE20749"/>
    </row>
    <row r="20750" spans="28:31" ht="13" x14ac:dyDescent="0.3">
      <c r="AB20750"/>
      <c r="AC20750"/>
      <c r="AD20750"/>
      <c r="AE20750"/>
    </row>
    <row r="20751" spans="28:31" ht="13" x14ac:dyDescent="0.3">
      <c r="AB20751"/>
      <c r="AC20751"/>
      <c r="AD20751"/>
      <c r="AE20751"/>
    </row>
    <row r="20752" spans="28:31" ht="13" x14ac:dyDescent="0.3">
      <c r="AB20752"/>
      <c r="AC20752"/>
      <c r="AD20752"/>
      <c r="AE20752"/>
    </row>
    <row r="20753" spans="28:31" ht="13" x14ac:dyDescent="0.3">
      <c r="AB20753"/>
      <c r="AC20753"/>
      <c r="AD20753"/>
      <c r="AE20753"/>
    </row>
    <row r="20754" spans="28:31" ht="13" x14ac:dyDescent="0.3">
      <c r="AB20754"/>
      <c r="AC20754"/>
      <c r="AD20754"/>
      <c r="AE20754"/>
    </row>
    <row r="20755" spans="28:31" ht="13" x14ac:dyDescent="0.3">
      <c r="AB20755"/>
      <c r="AC20755"/>
      <c r="AD20755"/>
      <c r="AE20755"/>
    </row>
    <row r="20756" spans="28:31" ht="13" x14ac:dyDescent="0.3">
      <c r="AB20756"/>
      <c r="AC20756"/>
      <c r="AD20756"/>
      <c r="AE20756"/>
    </row>
    <row r="20757" spans="28:31" ht="13" x14ac:dyDescent="0.3">
      <c r="AB20757"/>
      <c r="AC20757"/>
      <c r="AD20757"/>
      <c r="AE20757"/>
    </row>
    <row r="20758" spans="28:31" ht="13" x14ac:dyDescent="0.3">
      <c r="AB20758"/>
      <c r="AC20758"/>
      <c r="AD20758"/>
      <c r="AE20758"/>
    </row>
    <row r="20759" spans="28:31" ht="13" x14ac:dyDescent="0.3">
      <c r="AB20759"/>
      <c r="AC20759"/>
      <c r="AD20759"/>
      <c r="AE20759"/>
    </row>
    <row r="20760" spans="28:31" ht="13" x14ac:dyDescent="0.3">
      <c r="AB20760"/>
      <c r="AC20760"/>
      <c r="AD20760"/>
      <c r="AE20760"/>
    </row>
    <row r="20761" spans="28:31" ht="13" x14ac:dyDescent="0.3">
      <c r="AB20761"/>
      <c r="AC20761"/>
      <c r="AD20761"/>
      <c r="AE20761"/>
    </row>
    <row r="20762" spans="28:31" ht="13" x14ac:dyDescent="0.3">
      <c r="AB20762"/>
      <c r="AC20762"/>
      <c r="AD20762"/>
      <c r="AE20762"/>
    </row>
    <row r="20763" spans="28:31" ht="13" x14ac:dyDescent="0.3">
      <c r="AB20763"/>
      <c r="AC20763"/>
      <c r="AD20763"/>
      <c r="AE20763"/>
    </row>
    <row r="20764" spans="28:31" ht="13" x14ac:dyDescent="0.3">
      <c r="AB20764"/>
      <c r="AC20764"/>
      <c r="AD20764"/>
      <c r="AE20764"/>
    </row>
    <row r="20765" spans="28:31" ht="13" x14ac:dyDescent="0.3">
      <c r="AB20765"/>
      <c r="AC20765"/>
      <c r="AD20765"/>
      <c r="AE20765"/>
    </row>
    <row r="20766" spans="28:31" ht="13" x14ac:dyDescent="0.3">
      <c r="AB20766"/>
      <c r="AC20766"/>
      <c r="AD20766"/>
      <c r="AE20766"/>
    </row>
    <row r="20767" spans="28:31" ht="13" x14ac:dyDescent="0.3">
      <c r="AB20767"/>
      <c r="AC20767"/>
      <c r="AD20767"/>
      <c r="AE20767"/>
    </row>
    <row r="20768" spans="28:31" ht="13" x14ac:dyDescent="0.3">
      <c r="AB20768"/>
      <c r="AC20768"/>
      <c r="AD20768"/>
      <c r="AE20768"/>
    </row>
    <row r="20769" spans="28:31" ht="13" x14ac:dyDescent="0.3">
      <c r="AB20769"/>
      <c r="AC20769"/>
      <c r="AD20769"/>
      <c r="AE20769"/>
    </row>
    <row r="20770" spans="28:31" ht="13" x14ac:dyDescent="0.3">
      <c r="AB20770"/>
      <c r="AC20770"/>
      <c r="AD20770"/>
      <c r="AE20770"/>
    </row>
    <row r="20771" spans="28:31" ht="13" x14ac:dyDescent="0.3">
      <c r="AB20771"/>
      <c r="AC20771"/>
      <c r="AD20771"/>
      <c r="AE20771"/>
    </row>
    <row r="20772" spans="28:31" ht="13" x14ac:dyDescent="0.3">
      <c r="AB20772"/>
      <c r="AC20772"/>
      <c r="AD20772"/>
      <c r="AE20772"/>
    </row>
    <row r="20773" spans="28:31" ht="13" x14ac:dyDescent="0.3">
      <c r="AB20773"/>
      <c r="AC20773"/>
      <c r="AD20773"/>
      <c r="AE20773"/>
    </row>
    <row r="20774" spans="28:31" ht="13" x14ac:dyDescent="0.3">
      <c r="AB20774"/>
      <c r="AC20774"/>
      <c r="AD20774"/>
      <c r="AE20774"/>
    </row>
    <row r="20775" spans="28:31" ht="13" x14ac:dyDescent="0.3">
      <c r="AB20775"/>
      <c r="AC20775"/>
      <c r="AD20775"/>
      <c r="AE20775"/>
    </row>
    <row r="20776" spans="28:31" ht="13" x14ac:dyDescent="0.3">
      <c r="AB20776"/>
      <c r="AC20776"/>
      <c r="AD20776"/>
      <c r="AE20776"/>
    </row>
    <row r="20777" spans="28:31" ht="13" x14ac:dyDescent="0.3">
      <c r="AB20777"/>
      <c r="AC20777"/>
      <c r="AD20777"/>
      <c r="AE20777"/>
    </row>
    <row r="20778" spans="28:31" ht="13" x14ac:dyDescent="0.3">
      <c r="AB20778"/>
      <c r="AC20778"/>
      <c r="AD20778"/>
      <c r="AE20778"/>
    </row>
    <row r="20779" spans="28:31" ht="13" x14ac:dyDescent="0.3">
      <c r="AB20779"/>
      <c r="AC20779"/>
      <c r="AD20779"/>
      <c r="AE20779"/>
    </row>
    <row r="20780" spans="28:31" ht="13" x14ac:dyDescent="0.3">
      <c r="AB20780"/>
      <c r="AC20780"/>
      <c r="AD20780"/>
      <c r="AE20780"/>
    </row>
    <row r="20781" spans="28:31" ht="13" x14ac:dyDescent="0.3">
      <c r="AB20781"/>
      <c r="AC20781"/>
      <c r="AD20781"/>
      <c r="AE20781"/>
    </row>
    <row r="20782" spans="28:31" ht="13" x14ac:dyDescent="0.3">
      <c r="AB20782"/>
      <c r="AC20782"/>
      <c r="AD20782"/>
      <c r="AE20782"/>
    </row>
    <row r="20783" spans="28:31" ht="13" x14ac:dyDescent="0.3">
      <c r="AB20783"/>
      <c r="AC20783"/>
      <c r="AD20783"/>
      <c r="AE20783"/>
    </row>
    <row r="20784" spans="28:31" ht="13" x14ac:dyDescent="0.3">
      <c r="AB20784"/>
      <c r="AC20784"/>
      <c r="AD20784"/>
      <c r="AE20784"/>
    </row>
    <row r="20785" spans="28:31" ht="13" x14ac:dyDescent="0.3">
      <c r="AB20785"/>
      <c r="AC20785"/>
      <c r="AD20785"/>
      <c r="AE20785"/>
    </row>
    <row r="20786" spans="28:31" ht="13" x14ac:dyDescent="0.3">
      <c r="AB20786"/>
      <c r="AC20786"/>
      <c r="AD20786"/>
      <c r="AE20786"/>
    </row>
    <row r="20787" spans="28:31" ht="13" x14ac:dyDescent="0.3">
      <c r="AB20787"/>
      <c r="AC20787"/>
      <c r="AD20787"/>
      <c r="AE20787"/>
    </row>
    <row r="20788" spans="28:31" ht="13" x14ac:dyDescent="0.3">
      <c r="AB20788"/>
      <c r="AC20788"/>
      <c r="AD20788"/>
      <c r="AE20788"/>
    </row>
    <row r="20789" spans="28:31" ht="13" x14ac:dyDescent="0.3">
      <c r="AB20789"/>
      <c r="AC20789"/>
      <c r="AD20789"/>
      <c r="AE20789"/>
    </row>
    <row r="20790" spans="28:31" ht="13" x14ac:dyDescent="0.3">
      <c r="AB20790"/>
      <c r="AC20790"/>
      <c r="AD20790"/>
      <c r="AE20790"/>
    </row>
    <row r="20791" spans="28:31" ht="13" x14ac:dyDescent="0.3">
      <c r="AB20791"/>
      <c r="AC20791"/>
      <c r="AD20791"/>
      <c r="AE20791"/>
    </row>
    <row r="20792" spans="28:31" ht="13" x14ac:dyDescent="0.3">
      <c r="AB20792"/>
      <c r="AC20792"/>
      <c r="AD20792"/>
      <c r="AE20792"/>
    </row>
    <row r="20793" spans="28:31" ht="13" x14ac:dyDescent="0.3">
      <c r="AB20793"/>
      <c r="AC20793"/>
      <c r="AD20793"/>
      <c r="AE20793"/>
    </row>
    <row r="20794" spans="28:31" ht="13" x14ac:dyDescent="0.3">
      <c r="AB20794"/>
      <c r="AC20794"/>
      <c r="AD20794"/>
      <c r="AE20794"/>
    </row>
    <row r="20795" spans="28:31" ht="13" x14ac:dyDescent="0.3">
      <c r="AB20795"/>
      <c r="AC20795"/>
      <c r="AD20795"/>
      <c r="AE20795"/>
    </row>
    <row r="20796" spans="28:31" ht="13" x14ac:dyDescent="0.3">
      <c r="AB20796"/>
      <c r="AC20796"/>
      <c r="AD20796"/>
      <c r="AE20796"/>
    </row>
    <row r="20797" spans="28:31" ht="13" x14ac:dyDescent="0.3">
      <c r="AB20797"/>
      <c r="AC20797"/>
      <c r="AD20797"/>
      <c r="AE20797"/>
    </row>
    <row r="20798" spans="28:31" ht="13" x14ac:dyDescent="0.3">
      <c r="AB20798"/>
      <c r="AC20798"/>
      <c r="AD20798"/>
      <c r="AE20798"/>
    </row>
    <row r="20799" spans="28:31" ht="13" x14ac:dyDescent="0.3">
      <c r="AB20799"/>
      <c r="AC20799"/>
      <c r="AD20799"/>
      <c r="AE20799"/>
    </row>
    <row r="20800" spans="28:31" ht="13" x14ac:dyDescent="0.3">
      <c r="AB20800"/>
      <c r="AC20800"/>
      <c r="AD20800"/>
      <c r="AE20800"/>
    </row>
    <row r="20801" spans="28:31" ht="13" x14ac:dyDescent="0.3">
      <c r="AB20801"/>
      <c r="AC20801"/>
      <c r="AD20801"/>
      <c r="AE20801"/>
    </row>
    <row r="20802" spans="28:31" ht="13" x14ac:dyDescent="0.3">
      <c r="AB20802"/>
      <c r="AC20802"/>
      <c r="AD20802"/>
      <c r="AE20802"/>
    </row>
    <row r="20803" spans="28:31" ht="13" x14ac:dyDescent="0.3">
      <c r="AB20803"/>
      <c r="AC20803"/>
      <c r="AD20803"/>
      <c r="AE20803"/>
    </row>
    <row r="20804" spans="28:31" ht="13" x14ac:dyDescent="0.3">
      <c r="AB20804"/>
      <c r="AC20804"/>
      <c r="AD20804"/>
      <c r="AE20804"/>
    </row>
    <row r="20805" spans="28:31" ht="13" x14ac:dyDescent="0.3">
      <c r="AB20805"/>
      <c r="AC20805"/>
      <c r="AD20805"/>
      <c r="AE20805"/>
    </row>
    <row r="20806" spans="28:31" ht="13" x14ac:dyDescent="0.3">
      <c r="AB20806"/>
      <c r="AC20806"/>
      <c r="AD20806"/>
      <c r="AE20806"/>
    </row>
    <row r="20807" spans="28:31" ht="13" x14ac:dyDescent="0.3">
      <c r="AB20807"/>
      <c r="AC20807"/>
      <c r="AD20807"/>
      <c r="AE20807"/>
    </row>
    <row r="20808" spans="28:31" ht="13" x14ac:dyDescent="0.3">
      <c r="AB20808"/>
      <c r="AC20808"/>
      <c r="AD20808"/>
      <c r="AE20808"/>
    </row>
    <row r="20809" spans="28:31" ht="13" x14ac:dyDescent="0.3">
      <c r="AB20809"/>
      <c r="AC20809"/>
      <c r="AD20809"/>
      <c r="AE20809"/>
    </row>
    <row r="20810" spans="28:31" ht="13" x14ac:dyDescent="0.3">
      <c r="AB20810"/>
      <c r="AC20810"/>
      <c r="AD20810"/>
      <c r="AE20810"/>
    </row>
    <row r="20811" spans="28:31" ht="13" x14ac:dyDescent="0.3">
      <c r="AB20811"/>
      <c r="AC20811"/>
      <c r="AD20811"/>
      <c r="AE20811"/>
    </row>
    <row r="20812" spans="28:31" ht="13" x14ac:dyDescent="0.3">
      <c r="AB20812"/>
      <c r="AC20812"/>
      <c r="AD20812"/>
      <c r="AE20812"/>
    </row>
    <row r="20813" spans="28:31" ht="13" x14ac:dyDescent="0.3">
      <c r="AB20813"/>
      <c r="AC20813"/>
      <c r="AD20813"/>
      <c r="AE20813"/>
    </row>
    <row r="20814" spans="28:31" ht="13" x14ac:dyDescent="0.3">
      <c r="AB20814"/>
      <c r="AC20814"/>
      <c r="AD20814"/>
      <c r="AE20814"/>
    </row>
    <row r="20815" spans="28:31" ht="13" x14ac:dyDescent="0.3">
      <c r="AB20815"/>
      <c r="AC20815"/>
      <c r="AD20815"/>
      <c r="AE20815"/>
    </row>
    <row r="20816" spans="28:31" ht="13" x14ac:dyDescent="0.3">
      <c r="AB20816"/>
      <c r="AC20816"/>
      <c r="AD20816"/>
      <c r="AE20816"/>
    </row>
    <row r="20817" spans="28:31" ht="13" x14ac:dyDescent="0.3">
      <c r="AB20817"/>
      <c r="AC20817"/>
      <c r="AD20817"/>
      <c r="AE20817"/>
    </row>
    <row r="20818" spans="28:31" ht="13" x14ac:dyDescent="0.3">
      <c r="AB20818"/>
      <c r="AC20818"/>
      <c r="AD20818"/>
      <c r="AE20818"/>
    </row>
    <row r="20819" spans="28:31" ht="13" x14ac:dyDescent="0.3">
      <c r="AB20819"/>
      <c r="AC20819"/>
      <c r="AD20819"/>
      <c r="AE20819"/>
    </row>
    <row r="20820" spans="28:31" ht="13" x14ac:dyDescent="0.3">
      <c r="AB20820"/>
      <c r="AC20820"/>
      <c r="AD20820"/>
      <c r="AE20820"/>
    </row>
    <row r="20821" spans="28:31" ht="13" x14ac:dyDescent="0.3">
      <c r="AB20821"/>
      <c r="AC20821"/>
      <c r="AD20821"/>
      <c r="AE20821"/>
    </row>
    <row r="20822" spans="28:31" ht="13" x14ac:dyDescent="0.3">
      <c r="AB20822"/>
      <c r="AC20822"/>
      <c r="AD20822"/>
      <c r="AE20822"/>
    </row>
    <row r="20823" spans="28:31" ht="13" x14ac:dyDescent="0.3">
      <c r="AB20823"/>
      <c r="AC20823"/>
      <c r="AD20823"/>
      <c r="AE20823"/>
    </row>
    <row r="20824" spans="28:31" ht="13" x14ac:dyDescent="0.3">
      <c r="AB20824"/>
      <c r="AC20824"/>
      <c r="AD20824"/>
      <c r="AE20824"/>
    </row>
    <row r="20825" spans="28:31" ht="13" x14ac:dyDescent="0.3">
      <c r="AB20825"/>
      <c r="AC20825"/>
      <c r="AD20825"/>
      <c r="AE20825"/>
    </row>
    <row r="20826" spans="28:31" ht="13" x14ac:dyDescent="0.3">
      <c r="AB20826"/>
      <c r="AC20826"/>
      <c r="AD20826"/>
      <c r="AE20826"/>
    </row>
    <row r="20827" spans="28:31" ht="13" x14ac:dyDescent="0.3">
      <c r="AB20827"/>
      <c r="AC20827"/>
      <c r="AD20827"/>
      <c r="AE20827"/>
    </row>
    <row r="20828" spans="28:31" ht="13" x14ac:dyDescent="0.3">
      <c r="AB20828"/>
      <c r="AC20828"/>
      <c r="AD20828"/>
      <c r="AE20828"/>
    </row>
    <row r="20829" spans="28:31" ht="13" x14ac:dyDescent="0.3">
      <c r="AB20829"/>
      <c r="AC20829"/>
      <c r="AD20829"/>
      <c r="AE20829"/>
    </row>
    <row r="20830" spans="28:31" ht="13" x14ac:dyDescent="0.3">
      <c r="AB20830"/>
      <c r="AC20830"/>
      <c r="AD20830"/>
      <c r="AE20830"/>
    </row>
    <row r="20831" spans="28:31" ht="13" x14ac:dyDescent="0.3">
      <c r="AB20831"/>
      <c r="AC20831"/>
      <c r="AD20831"/>
      <c r="AE20831"/>
    </row>
    <row r="20832" spans="28:31" ht="13" x14ac:dyDescent="0.3">
      <c r="AB20832"/>
      <c r="AC20832"/>
      <c r="AD20832"/>
      <c r="AE20832"/>
    </row>
    <row r="20833" spans="28:31" ht="13" x14ac:dyDescent="0.3">
      <c r="AB20833"/>
      <c r="AC20833"/>
      <c r="AD20833"/>
      <c r="AE20833"/>
    </row>
    <row r="20834" spans="28:31" ht="13" x14ac:dyDescent="0.3">
      <c r="AB20834"/>
      <c r="AC20834"/>
      <c r="AD20834"/>
      <c r="AE20834"/>
    </row>
    <row r="20835" spans="28:31" ht="13" x14ac:dyDescent="0.3">
      <c r="AB20835"/>
      <c r="AC20835"/>
      <c r="AD20835"/>
      <c r="AE20835"/>
    </row>
    <row r="20836" spans="28:31" ht="13" x14ac:dyDescent="0.3">
      <c r="AB20836"/>
      <c r="AC20836"/>
      <c r="AD20836"/>
      <c r="AE20836"/>
    </row>
    <row r="20837" spans="28:31" ht="13" x14ac:dyDescent="0.3">
      <c r="AB20837"/>
      <c r="AC20837"/>
      <c r="AD20837"/>
      <c r="AE20837"/>
    </row>
    <row r="20838" spans="28:31" ht="13" x14ac:dyDescent="0.3">
      <c r="AB20838"/>
      <c r="AC20838"/>
      <c r="AD20838"/>
      <c r="AE20838"/>
    </row>
    <row r="20839" spans="28:31" ht="13" x14ac:dyDescent="0.3">
      <c r="AB20839"/>
      <c r="AC20839"/>
      <c r="AD20839"/>
      <c r="AE20839"/>
    </row>
    <row r="20840" spans="28:31" ht="13" x14ac:dyDescent="0.3">
      <c r="AB20840"/>
      <c r="AC20840"/>
      <c r="AD20840"/>
      <c r="AE20840"/>
    </row>
    <row r="20841" spans="28:31" ht="13" x14ac:dyDescent="0.3">
      <c r="AB20841"/>
      <c r="AC20841"/>
      <c r="AD20841"/>
      <c r="AE20841"/>
    </row>
    <row r="20842" spans="28:31" ht="13" x14ac:dyDescent="0.3">
      <c r="AB20842"/>
      <c r="AC20842"/>
      <c r="AD20842"/>
      <c r="AE20842"/>
    </row>
    <row r="20843" spans="28:31" ht="13" x14ac:dyDescent="0.3">
      <c r="AB20843"/>
      <c r="AC20843"/>
      <c r="AD20843"/>
      <c r="AE20843"/>
    </row>
    <row r="20844" spans="28:31" ht="13" x14ac:dyDescent="0.3">
      <c r="AB20844"/>
      <c r="AC20844"/>
      <c r="AD20844"/>
      <c r="AE20844"/>
    </row>
    <row r="20845" spans="28:31" ht="13" x14ac:dyDescent="0.3">
      <c r="AB20845"/>
      <c r="AC20845"/>
      <c r="AD20845"/>
      <c r="AE20845"/>
    </row>
    <row r="20846" spans="28:31" ht="13" x14ac:dyDescent="0.3">
      <c r="AB20846"/>
      <c r="AC20846"/>
      <c r="AD20846"/>
      <c r="AE20846"/>
    </row>
    <row r="20847" spans="28:31" ht="13" x14ac:dyDescent="0.3">
      <c r="AB20847"/>
      <c r="AC20847"/>
      <c r="AD20847"/>
      <c r="AE20847"/>
    </row>
    <row r="20848" spans="28:31" ht="13" x14ac:dyDescent="0.3">
      <c r="AB20848"/>
      <c r="AC20848"/>
      <c r="AD20848"/>
      <c r="AE20848"/>
    </row>
    <row r="20849" spans="28:31" ht="13" x14ac:dyDescent="0.3">
      <c r="AB20849"/>
      <c r="AC20849"/>
      <c r="AD20849"/>
      <c r="AE20849"/>
    </row>
    <row r="20850" spans="28:31" ht="13" x14ac:dyDescent="0.3">
      <c r="AB20850"/>
      <c r="AC20850"/>
      <c r="AD20850"/>
      <c r="AE20850"/>
    </row>
    <row r="20851" spans="28:31" ht="13" x14ac:dyDescent="0.3">
      <c r="AB20851"/>
      <c r="AC20851"/>
      <c r="AD20851"/>
      <c r="AE20851"/>
    </row>
    <row r="20852" spans="28:31" ht="13" x14ac:dyDescent="0.3">
      <c r="AB20852"/>
      <c r="AC20852"/>
      <c r="AD20852"/>
      <c r="AE20852"/>
    </row>
    <row r="20853" spans="28:31" ht="13" x14ac:dyDescent="0.3">
      <c r="AB20853"/>
      <c r="AC20853"/>
      <c r="AD20853"/>
      <c r="AE20853"/>
    </row>
    <row r="20854" spans="28:31" ht="13" x14ac:dyDescent="0.3">
      <c r="AB20854"/>
      <c r="AC20854"/>
      <c r="AD20854"/>
      <c r="AE20854"/>
    </row>
    <row r="20855" spans="28:31" ht="13" x14ac:dyDescent="0.3">
      <c r="AB20855"/>
      <c r="AC20855"/>
      <c r="AD20855"/>
      <c r="AE20855"/>
    </row>
    <row r="20856" spans="28:31" ht="13" x14ac:dyDescent="0.3">
      <c r="AB20856"/>
      <c r="AC20856"/>
      <c r="AD20856"/>
      <c r="AE20856"/>
    </row>
    <row r="20857" spans="28:31" ht="13" x14ac:dyDescent="0.3">
      <c r="AB20857"/>
      <c r="AC20857"/>
      <c r="AD20857"/>
      <c r="AE20857"/>
    </row>
    <row r="20858" spans="28:31" ht="13" x14ac:dyDescent="0.3">
      <c r="AB20858"/>
      <c r="AC20858"/>
      <c r="AD20858"/>
      <c r="AE20858"/>
    </row>
    <row r="20859" spans="28:31" ht="13" x14ac:dyDescent="0.3">
      <c r="AB20859"/>
      <c r="AC20859"/>
      <c r="AD20859"/>
      <c r="AE20859"/>
    </row>
    <row r="20860" spans="28:31" ht="13" x14ac:dyDescent="0.3">
      <c r="AB20860"/>
      <c r="AC20860"/>
      <c r="AD20860"/>
      <c r="AE20860"/>
    </row>
    <row r="20861" spans="28:31" ht="13" x14ac:dyDescent="0.3">
      <c r="AB20861"/>
      <c r="AC20861"/>
      <c r="AD20861"/>
      <c r="AE20861"/>
    </row>
    <row r="20862" spans="28:31" ht="13" x14ac:dyDescent="0.3">
      <c r="AB20862"/>
      <c r="AC20862"/>
      <c r="AD20862"/>
      <c r="AE20862"/>
    </row>
    <row r="20863" spans="28:31" ht="13" x14ac:dyDescent="0.3">
      <c r="AB20863"/>
      <c r="AC20863"/>
      <c r="AD20863"/>
      <c r="AE20863"/>
    </row>
    <row r="20864" spans="28:31" ht="13" x14ac:dyDescent="0.3">
      <c r="AB20864"/>
      <c r="AC20864"/>
      <c r="AD20864"/>
      <c r="AE20864"/>
    </row>
    <row r="20865" spans="28:31" ht="13" x14ac:dyDescent="0.3">
      <c r="AB20865"/>
      <c r="AC20865"/>
      <c r="AD20865"/>
      <c r="AE20865"/>
    </row>
    <row r="20866" spans="28:31" ht="13" x14ac:dyDescent="0.3">
      <c r="AB20866"/>
      <c r="AC20866"/>
      <c r="AD20866"/>
      <c r="AE20866"/>
    </row>
    <row r="20867" spans="28:31" ht="13" x14ac:dyDescent="0.3">
      <c r="AB20867"/>
      <c r="AC20867"/>
      <c r="AD20867"/>
      <c r="AE20867"/>
    </row>
    <row r="20868" spans="28:31" ht="13" x14ac:dyDescent="0.3">
      <c r="AB20868"/>
      <c r="AC20868"/>
      <c r="AD20868"/>
      <c r="AE20868"/>
    </row>
    <row r="20869" spans="28:31" ht="13" x14ac:dyDescent="0.3">
      <c r="AB20869"/>
      <c r="AC20869"/>
      <c r="AD20869"/>
      <c r="AE20869"/>
    </row>
    <row r="20870" spans="28:31" ht="13" x14ac:dyDescent="0.3">
      <c r="AB20870"/>
      <c r="AC20870"/>
      <c r="AD20870"/>
      <c r="AE20870"/>
    </row>
    <row r="20871" spans="28:31" ht="13" x14ac:dyDescent="0.3">
      <c r="AB20871"/>
      <c r="AC20871"/>
      <c r="AD20871"/>
      <c r="AE20871"/>
    </row>
    <row r="20872" spans="28:31" ht="13" x14ac:dyDescent="0.3">
      <c r="AB20872"/>
      <c r="AC20872"/>
      <c r="AD20872"/>
      <c r="AE20872"/>
    </row>
    <row r="20873" spans="28:31" ht="13" x14ac:dyDescent="0.3">
      <c r="AB20873"/>
      <c r="AC20873"/>
      <c r="AD20873"/>
      <c r="AE20873"/>
    </row>
    <row r="20874" spans="28:31" ht="13" x14ac:dyDescent="0.3">
      <c r="AB20874"/>
      <c r="AC20874"/>
      <c r="AD20874"/>
      <c r="AE20874"/>
    </row>
  </sheetData>
  <mergeCells count="3">
    <mergeCell ref="B29:K29"/>
    <mergeCell ref="B77:C80"/>
    <mergeCell ref="B82:C87"/>
  </mergeCells>
  <conditionalFormatting sqref="B25">
    <cfRule type="cellIs" dxfId="219" priority="6" operator="lessThan">
      <formula>0</formula>
    </cfRule>
    <cfRule type="cellIs" dxfId="218" priority="7" operator="greaterThan">
      <formula>0</formula>
    </cfRule>
  </conditionalFormatting>
  <conditionalFormatting pivot="1" sqref="E80:K84">
    <cfRule type="expression" dxfId="217" priority="5">
      <formula>CUBEVALUE("ThisWorkbookDataModel","[Measures].[CurrentQuartileDaysPrice]",$E$75,$E$76,"[DimKalender].[Dag].&amp;[" &amp; E80 &amp; "]")=2</formula>
    </cfRule>
  </conditionalFormatting>
  <conditionalFormatting pivot="1" sqref="E80:K84">
    <cfRule type="expression" dxfId="216" priority="4">
      <formula>CUBEVALUE("ThisWorkbookDataModel","[Measures].[CurrentQuartileDaysPrice]",$E$75,$E$76,"[DimKalender].[Dag].&amp;[" &amp; E80 &amp; "]")=3</formula>
    </cfRule>
  </conditionalFormatting>
  <conditionalFormatting pivot="1" sqref="E80:K84">
    <cfRule type="expression" dxfId="215" priority="3">
      <formula>CUBEVALUE("ThisWorkbookDataModel","[Measures].[CurrentQuartileDaysPrice]",$E$75,$E$76,"[DimKalender].[Dag].&amp;[" &amp; E80 &amp; "]")=1</formula>
    </cfRule>
  </conditionalFormatting>
  <conditionalFormatting sqref="C90:C113">
    <cfRule type="dataBar" priority="2">
      <dataBar>
        <cfvo type="num" val="0"/>
        <cfvo type="formula" val="$K$75"/>
        <color rgb="FF638EC6"/>
      </dataBar>
      <extLst>
        <ext xmlns:x14="http://schemas.microsoft.com/office/spreadsheetml/2009/9/main" uri="{B025F937-C7B1-47D3-B67F-A62EFF666E3E}">
          <x14:id>{5FEC657A-141C-4DDB-8DD9-10A90426451B}</x14:id>
        </ext>
      </extLst>
    </cfRule>
  </conditionalFormatting>
  <conditionalFormatting sqref="D90:D113">
    <cfRule type="dataBar" priority="1">
      <dataBar>
        <cfvo type="num" val="0"/>
        <cfvo type="formula" val="$K$76"/>
        <color theme="4"/>
      </dataBar>
      <extLst>
        <ext xmlns:x14="http://schemas.microsoft.com/office/spreadsheetml/2009/9/main" uri="{B025F937-C7B1-47D3-B67F-A62EFF666E3E}">
          <x14:id>{3F448E03-6180-4674-923A-020C034DBF03}</x14:id>
        </ext>
      </extLst>
    </cfRule>
  </conditionalFormatting>
  <pageMargins left="0.23622047244094491" right="0.23622047244094491" top="0.82677165354330717" bottom="0.47244094488188981" header="7.874015748031496E-2" footer="7.874015748031496E-2"/>
  <pageSetup paperSize="9" fitToWidth="0" fitToHeight="0" orientation="landscape" r:id="rId3"/>
  <headerFooter>
    <oddHeader xml:space="preserve">&amp;R&amp;18&amp;G </oddHeader>
    <oddFooter>&amp;C&amp;"Verdana,Regular"&amp;8&amp;P / &amp;K000000&amp;N&amp;LJAURFEXSENNN-89664534-104432</oddFooter>
    <firstHeader xml:space="preserve">&amp;L&amp;G&amp;R&amp;18 </firstHeader>
    <firstFooter xml:space="preserve">&amp;L&amp;"Verdana,Regular"&amp;8NIRAS A/S
Sortemosevej 19
3450 Allerød, Denmark&amp;C&amp;8Reg. No. 37295728 Denmark
FRI, FIDIC
www.niras.com&amp;R&amp;"Verdana,Regular"&amp;8T: +45 4810 4200   
F: +45 4810 4300 
E: niras@niras.dk  </firstFooter>
  </headerFooter>
  <drawing r:id="rId4"/>
  <legacyDrawingHF r:id="rId5"/>
  <tableParts count="2">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5FEC657A-141C-4DDB-8DD9-10A90426451B}">
            <x14:dataBar minLength="0" maxLength="100" gradient="0">
              <x14:cfvo type="num">
                <xm:f>0</xm:f>
              </x14:cfvo>
              <x14:cfvo type="formula">
                <xm:f>$K$75</xm:f>
              </x14:cfvo>
              <x14:negativeFillColor rgb="FFFF0000"/>
              <x14:axisColor rgb="FF000000"/>
            </x14:dataBar>
          </x14:cfRule>
          <xm:sqref>C90:C113</xm:sqref>
        </x14:conditionalFormatting>
        <x14:conditionalFormatting xmlns:xm="http://schemas.microsoft.com/office/excel/2006/main">
          <x14:cfRule type="dataBar" id="{3F448E03-6180-4674-923A-020C034DBF03}">
            <x14:dataBar minLength="0" maxLength="100" gradient="0">
              <x14:cfvo type="num">
                <xm:f>0</xm:f>
              </x14:cfvo>
              <x14:cfvo type="formula">
                <xm:f>$K$76</xm:f>
              </x14:cfvo>
              <x14:negativeFillColor rgb="FFFF0000"/>
              <x14:axisColor rgb="FF000000"/>
            </x14:dataBar>
          </x14:cfRule>
          <xm:sqref>D90:D113</xm:sqref>
        </x14:conditionalFormatting>
      </x14:conditionalFormattings>
    </ext>
    <ext xmlns:x15="http://schemas.microsoft.com/office/spreadsheetml/2010/11/main" uri="{7E03D99C-DC04-49d9-9315-930204A7B6E9}">
      <x15:timelineRefs>
        <x15:timelineRef r:id="rId8"/>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
    <pageSetUpPr autoPageBreaks="0"/>
  </sheetPr>
  <dimension ref="B2:H28"/>
  <sheetViews>
    <sheetView showGridLines="0" showRowColHeaders="0" showRuler="0" zoomScaleNormal="100" zoomScaleSheetLayoutView="400" zoomScalePageLayoutView="55" workbookViewId="0">
      <selection activeCell="N26" sqref="N26"/>
    </sheetView>
  </sheetViews>
  <sheetFormatPr defaultColWidth="9.1796875" defaultRowHeight="12.75" customHeight="1" x14ac:dyDescent="0.25"/>
  <cols>
    <col min="1" max="1" width="9.1796875" style="1"/>
    <col min="2" max="2" width="7.90625" style="1" customWidth="1"/>
    <col min="3" max="3" width="12.90625" style="1" customWidth="1"/>
    <col min="4" max="4" width="12.36328125" style="1" customWidth="1"/>
    <col min="5" max="5" width="9.1796875" style="1"/>
    <col min="6" max="6" width="14.6328125" style="1" customWidth="1"/>
    <col min="7" max="7" width="15.6328125" style="1" customWidth="1"/>
    <col min="8" max="16384" width="9.1796875" style="1"/>
  </cols>
  <sheetData>
    <row r="2" spans="2:8" ht="12.75" customHeight="1" x14ac:dyDescent="0.25">
      <c r="B2" s="1" t="s">
        <v>10</v>
      </c>
      <c r="C2" s="1" t="s">
        <v>11</v>
      </c>
      <c r="D2" s="1" t="s">
        <v>12</v>
      </c>
      <c r="F2" s="1" t="s">
        <v>13</v>
      </c>
      <c r="G2" s="1" t="s">
        <v>14</v>
      </c>
    </row>
    <row r="3" spans="2:8" ht="12.75" customHeight="1" x14ac:dyDescent="0.25">
      <c r="B3" s="3">
        <v>4.1666666666666664E-2</v>
      </c>
      <c r="C3" s="1" t="s">
        <v>15</v>
      </c>
      <c r="D3" s="1">
        <v>1</v>
      </c>
      <c r="F3" s="1" t="s">
        <v>16</v>
      </c>
      <c r="G3" s="1" t="s">
        <v>152</v>
      </c>
      <c r="H3" s="1" t="s">
        <v>17</v>
      </c>
    </row>
    <row r="4" spans="2:8" ht="12.75" customHeight="1" x14ac:dyDescent="0.25">
      <c r="B4" s="3">
        <v>8.3333333333333329E-2</v>
      </c>
      <c r="C4" s="1" t="s">
        <v>15</v>
      </c>
      <c r="D4" s="1">
        <v>1</v>
      </c>
      <c r="F4" s="1" t="s">
        <v>18</v>
      </c>
      <c r="G4" s="17" t="s">
        <v>129</v>
      </c>
    </row>
    <row r="5" spans="2:8" ht="12.75" customHeight="1" x14ac:dyDescent="0.25">
      <c r="B5" s="3">
        <v>0.125</v>
      </c>
      <c r="C5" s="1" t="s">
        <v>15</v>
      </c>
      <c r="D5" s="1">
        <v>1</v>
      </c>
      <c r="F5" s="1" t="s">
        <v>19</v>
      </c>
      <c r="G5" s="26" t="str">
        <f ca="1">TEXT(TODAY(),"eeee-MM-DD")</f>
        <v>2024-08-26</v>
      </c>
    </row>
    <row r="6" spans="2:8" ht="12.75" customHeight="1" x14ac:dyDescent="0.25">
      <c r="B6" s="3">
        <v>0.16666666666666666</v>
      </c>
      <c r="C6" s="1" t="s">
        <v>15</v>
      </c>
      <c r="D6" s="1">
        <v>1</v>
      </c>
      <c r="F6" t="s">
        <v>20</v>
      </c>
      <c r="G6" s="22" t="s">
        <v>21</v>
      </c>
    </row>
    <row r="7" spans="2:8" ht="12.75" customHeight="1" x14ac:dyDescent="0.25">
      <c r="B7" s="3">
        <v>0.20833333333333334</v>
      </c>
      <c r="C7" s="1" t="s">
        <v>15</v>
      </c>
      <c r="D7" s="1">
        <v>1</v>
      </c>
      <c r="H7" s="1" t="s">
        <v>17</v>
      </c>
    </row>
    <row r="8" spans="2:8" ht="12.75" customHeight="1" x14ac:dyDescent="0.25">
      <c r="B8" s="3">
        <v>0.25</v>
      </c>
      <c r="C8" s="1" t="s">
        <v>22</v>
      </c>
      <c r="D8" s="1">
        <v>6</v>
      </c>
    </row>
    <row r="9" spans="2:8" ht="12.75" customHeight="1" x14ac:dyDescent="0.25">
      <c r="B9" s="3">
        <v>0.29166666666666669</v>
      </c>
      <c r="C9" s="1" t="s">
        <v>22</v>
      </c>
      <c r="D9" s="1">
        <v>6</v>
      </c>
    </row>
    <row r="10" spans="2:8" ht="12.75" customHeight="1" x14ac:dyDescent="0.25">
      <c r="B10" s="3">
        <v>0.33333333333333331</v>
      </c>
      <c r="C10" s="1" t="s">
        <v>22</v>
      </c>
      <c r="D10" s="1">
        <v>6</v>
      </c>
    </row>
    <row r="11" spans="2:8" ht="12.75" customHeight="1" x14ac:dyDescent="0.25">
      <c r="B11" s="3">
        <v>0.375</v>
      </c>
      <c r="C11" s="1" t="s">
        <v>23</v>
      </c>
      <c r="D11" s="1">
        <v>5</v>
      </c>
    </row>
    <row r="12" spans="2:8" ht="12.75" customHeight="1" x14ac:dyDescent="0.25">
      <c r="B12" s="3">
        <v>0.41666666666666669</v>
      </c>
      <c r="C12" s="1" t="s">
        <v>23</v>
      </c>
      <c r="D12" s="1">
        <v>5</v>
      </c>
    </row>
    <row r="13" spans="2:8" ht="12.75" customHeight="1" x14ac:dyDescent="0.25">
      <c r="B13" s="3">
        <v>0.45833333333333331</v>
      </c>
      <c r="C13" s="1" t="s">
        <v>23</v>
      </c>
      <c r="D13" s="1">
        <v>5</v>
      </c>
      <c r="F13" s="36" t="str">
        <f>IF(GETPIVOTDATA("[Measures].[Adresse]",Dashboard!$B$4)="Stenhøj Vænge 10 , Birkerød","NB: Husk at læse om opsætning og brug i Om-arket, før du går i gang.","")</f>
        <v>NB: Husk at læse om opsætning og brug i Om-arket, før du går i gang.</v>
      </c>
    </row>
    <row r="14" spans="2:8" ht="12.75" customHeight="1" x14ac:dyDescent="0.25">
      <c r="B14" s="3">
        <v>0.5</v>
      </c>
      <c r="C14" s="1" t="s">
        <v>24</v>
      </c>
      <c r="D14" s="1">
        <v>4</v>
      </c>
      <c r="F14" s="37"/>
    </row>
    <row r="15" spans="2:8" ht="12.75" customHeight="1" x14ac:dyDescent="0.25">
      <c r="B15" s="3">
        <v>0.54166666666666663</v>
      </c>
      <c r="C15" s="1" t="s">
        <v>24</v>
      </c>
      <c r="D15" s="1">
        <v>4</v>
      </c>
    </row>
    <row r="16" spans="2:8" ht="12.75" customHeight="1" x14ac:dyDescent="0.25">
      <c r="B16" s="3">
        <v>0.58333333333333337</v>
      </c>
      <c r="C16" s="1" t="s">
        <v>24</v>
      </c>
      <c r="D16" s="1">
        <v>4</v>
      </c>
    </row>
    <row r="17" spans="2:7" ht="12.75" customHeight="1" x14ac:dyDescent="0.25">
      <c r="B17" s="3">
        <v>0.625</v>
      </c>
      <c r="C17" s="1" t="s">
        <v>24</v>
      </c>
      <c r="D17" s="1">
        <v>4</v>
      </c>
    </row>
    <row r="18" spans="2:7" ht="12.75" customHeight="1" x14ac:dyDescent="0.25">
      <c r="B18" s="3">
        <v>0.66666666666666663</v>
      </c>
      <c r="C18" s="1" t="s">
        <v>24</v>
      </c>
      <c r="D18" s="1">
        <v>4</v>
      </c>
    </row>
    <row r="19" spans="2:7" ht="12.75" customHeight="1" x14ac:dyDescent="0.25">
      <c r="B19" s="3">
        <v>0.70833333333333337</v>
      </c>
      <c r="C19" s="1" t="s">
        <v>25</v>
      </c>
      <c r="D19" s="1">
        <v>3</v>
      </c>
    </row>
    <row r="20" spans="2:7" ht="12.75" customHeight="1" x14ac:dyDescent="0.25">
      <c r="B20" s="3">
        <v>0.75</v>
      </c>
      <c r="C20" s="1" t="s">
        <v>25</v>
      </c>
      <c r="D20" s="1">
        <v>3</v>
      </c>
    </row>
    <row r="21" spans="2:7" ht="12.75" customHeight="1" x14ac:dyDescent="0.25">
      <c r="B21" s="3">
        <v>0.79166666666666663</v>
      </c>
      <c r="C21" s="1" t="s">
        <v>25</v>
      </c>
      <c r="D21" s="1">
        <v>3</v>
      </c>
    </row>
    <row r="22" spans="2:7" ht="12.75" customHeight="1" x14ac:dyDescent="0.25">
      <c r="B22" s="3">
        <v>0.83333333333333337</v>
      </c>
      <c r="C22" s="1" t="s">
        <v>25</v>
      </c>
      <c r="D22" s="1">
        <v>3</v>
      </c>
    </row>
    <row r="23" spans="2:7" ht="12.75" customHeight="1" x14ac:dyDescent="0.25">
      <c r="B23" s="3">
        <v>0.875</v>
      </c>
      <c r="C23" s="1" t="s">
        <v>26</v>
      </c>
      <c r="D23" s="1">
        <v>2</v>
      </c>
    </row>
    <row r="24" spans="2:7" ht="12.75" customHeight="1" x14ac:dyDescent="0.25">
      <c r="B24" s="3">
        <v>0.91666666666666663</v>
      </c>
      <c r="C24" s="1" t="s">
        <v>26</v>
      </c>
      <c r="D24" s="1">
        <v>2</v>
      </c>
    </row>
    <row r="25" spans="2:7" ht="12.75" customHeight="1" x14ac:dyDescent="0.25">
      <c r="B25" s="3">
        <v>0.95833333333333337</v>
      </c>
      <c r="C25" s="1" t="s">
        <v>26</v>
      </c>
      <c r="D25" s="1">
        <v>2</v>
      </c>
    </row>
    <row r="26" spans="2:7" ht="12.75" customHeight="1" x14ac:dyDescent="0.25">
      <c r="B26" s="3">
        <v>0</v>
      </c>
      <c r="C26" s="1" t="s">
        <v>15</v>
      </c>
      <c r="D26" s="1">
        <v>1</v>
      </c>
    </row>
    <row r="28" spans="2:7" ht="12.75" customHeight="1" x14ac:dyDescent="0.25">
      <c r="G28" s="2"/>
    </row>
  </sheetData>
  <phoneticPr fontId="1" type="noConversion"/>
  <dataValidations count="1">
    <dataValidation type="list" allowBlank="1" showInputMessage="1" showErrorMessage="1" sqref="G6" xr:uid="{A5CFFBC7-9B32-41EB-8EB0-3228F7F6C834}">
      <formula1>"Vest for Storebælt, Øst for Storebælt"</formula1>
    </dataValidation>
  </dataValidations>
  <pageMargins left="0.23622047244094491" right="0.23622047244094491" top="0.74803149606299213" bottom="0.74803149606299213" header="0.31496062992125984" footer="0.31496062992125984"/>
  <pageSetup paperSize="9" fitToWidth="0" fitToHeight="0" orientation="landscape" r:id="rId1"/>
  <headerFooter>
    <oddHeader xml:space="preserve">&amp;L&amp;G&amp;R&amp;18 </oddHeader>
    <oddFooter>&amp;C&amp;"Verdana,Regular"&amp;8&amp;P / &amp;K000000&amp;N&amp;LJAURFEXSENNN-89664534-104432</oddFooter>
    <firstHeader xml:space="preserve">&amp;L&amp;G&amp;R&amp;18 </firstHeader>
    <firstFooter xml:space="preserve">&amp;L&amp;"Verdana,Regular"&amp;8NIRAS A/S
Sortemosevej 19
3450 Allerød, Denmark&amp;C&amp;8Reg. No. 37295728 Denmark
FRI, FIDIC
www.niras.com&amp;R&amp;"Verdana,Regular"&amp;8T: +45 4810 4200   
F: +45 4810 4300 
E: niras@niras.dk  </firstFooter>
  </headerFooter>
  <drawing r:id="rId2"/>
  <legacyDrawingHF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2F40F-489A-40FB-9FDF-EEB203DE4181}">
  <sheetPr codeName="Sheet3">
    <pageSetUpPr autoPageBreaks="0"/>
  </sheetPr>
  <dimension ref="B1:T73"/>
  <sheetViews>
    <sheetView showGridLines="0" showRuler="0" zoomScaleNormal="100" zoomScaleSheetLayoutView="400" zoomScalePageLayoutView="55" workbookViewId="0">
      <selection activeCell="B60" sqref="B60"/>
    </sheetView>
  </sheetViews>
  <sheetFormatPr defaultColWidth="10.36328125" defaultRowHeight="12.75" customHeight="1" x14ac:dyDescent="0.25"/>
  <cols>
    <col min="1" max="1" width="2.90625" style="1" customWidth="1"/>
    <col min="2" max="2" width="69.7265625" style="1" customWidth="1"/>
    <col min="3" max="4" width="10.36328125" style="1"/>
    <col min="5" max="5" width="10.1796875" style="1" customWidth="1"/>
    <col min="6" max="6" width="10.6328125" style="1" customWidth="1"/>
    <col min="7" max="11" width="10.36328125" style="1"/>
    <col min="12" max="12" width="13.453125" style="1" customWidth="1"/>
    <col min="13" max="13" width="21.1796875" style="1" customWidth="1"/>
    <col min="14" max="16384" width="10.36328125" style="1"/>
  </cols>
  <sheetData>
    <row r="1" spans="2:20" ht="12.75" customHeight="1" x14ac:dyDescent="0.25">
      <c r="E1" s="33"/>
      <c r="F1" s="33"/>
      <c r="G1" s="33"/>
      <c r="H1" s="33"/>
      <c r="I1" s="33"/>
      <c r="J1" s="33"/>
      <c r="K1" s="33"/>
      <c r="L1" s="33"/>
      <c r="M1" s="33"/>
      <c r="N1" s="33"/>
      <c r="O1" s="33"/>
      <c r="P1" s="33"/>
      <c r="Q1" s="33"/>
      <c r="R1" s="33"/>
      <c r="S1" s="33"/>
      <c r="T1" s="33"/>
    </row>
    <row r="2" spans="2:20" ht="12.75" customHeight="1" x14ac:dyDescent="0.25">
      <c r="B2" s="15" t="s">
        <v>27</v>
      </c>
      <c r="E2" s="34" t="s">
        <v>28</v>
      </c>
      <c r="F2" s="33"/>
      <c r="G2" s="33"/>
      <c r="H2" s="33"/>
      <c r="I2" s="33"/>
      <c r="J2" s="33"/>
      <c r="K2" s="33"/>
      <c r="L2" s="33"/>
      <c r="M2" s="33"/>
      <c r="N2" s="33"/>
      <c r="O2" s="33"/>
      <c r="P2" s="33"/>
      <c r="Q2" s="33"/>
      <c r="R2" s="33"/>
      <c r="S2" s="33"/>
      <c r="T2" s="33"/>
    </row>
    <row r="3" spans="2:20" ht="12.75" customHeight="1" x14ac:dyDescent="0.25">
      <c r="B3" s="1" t="s">
        <v>4</v>
      </c>
      <c r="E3" s="33"/>
      <c r="F3" s="33"/>
      <c r="G3" s="33"/>
      <c r="H3" s="33"/>
      <c r="I3" s="33"/>
      <c r="J3" s="33"/>
      <c r="K3" s="33"/>
      <c r="L3" s="33"/>
      <c r="M3" s="33"/>
      <c r="N3" s="33"/>
      <c r="O3" s="33"/>
      <c r="P3" s="33"/>
      <c r="Q3" s="33"/>
      <c r="R3" s="33"/>
      <c r="S3" s="33"/>
      <c r="T3" s="33"/>
    </row>
    <row r="4" spans="2:20" ht="12.75" customHeight="1" x14ac:dyDescent="0.25">
      <c r="B4" s="1" t="s">
        <v>29</v>
      </c>
      <c r="E4" s="33"/>
      <c r="F4" s="33"/>
      <c r="G4" s="33"/>
      <c r="H4" s="33"/>
      <c r="I4" s="33"/>
      <c r="J4" s="33"/>
      <c r="K4" s="33"/>
      <c r="L4" s="33"/>
      <c r="M4" s="33"/>
      <c r="N4" s="33"/>
      <c r="O4" s="33"/>
      <c r="P4" s="33"/>
      <c r="Q4" s="33"/>
      <c r="R4" s="33"/>
      <c r="S4" s="33"/>
      <c r="T4" s="33"/>
    </row>
    <row r="5" spans="2:20" ht="12.75" customHeight="1" x14ac:dyDescent="0.25">
      <c r="B5" s="13" t="s">
        <v>30</v>
      </c>
      <c r="E5" s="33"/>
      <c r="F5" s="33"/>
      <c r="G5" s="33"/>
      <c r="H5" s="33"/>
      <c r="I5" s="33"/>
      <c r="J5" s="33"/>
      <c r="K5" s="33"/>
      <c r="L5" s="33"/>
      <c r="M5" s="33"/>
      <c r="N5" s="33"/>
      <c r="O5" s="33"/>
      <c r="P5" s="33"/>
      <c r="Q5" s="33"/>
      <c r="R5" s="33"/>
      <c r="S5" s="33"/>
      <c r="T5" s="33"/>
    </row>
    <row r="6" spans="2:20" ht="12.75" customHeight="1" x14ac:dyDescent="0.25">
      <c r="E6" s="33"/>
      <c r="F6" s="33"/>
      <c r="G6" s="33"/>
      <c r="H6" s="33"/>
      <c r="I6" s="33"/>
      <c r="J6" s="33"/>
      <c r="K6" s="33"/>
      <c r="L6" s="33"/>
      <c r="M6" s="33"/>
      <c r="N6" s="33"/>
      <c r="O6" s="33"/>
      <c r="P6" s="33"/>
      <c r="Q6" s="33"/>
      <c r="R6" s="33"/>
      <c r="S6" s="33"/>
      <c r="T6" s="33"/>
    </row>
    <row r="7" spans="2:20" ht="46" x14ac:dyDescent="0.25">
      <c r="B7" s="2" t="s">
        <v>31</v>
      </c>
      <c r="E7" s="33"/>
      <c r="F7" s="33"/>
      <c r="G7" s="33"/>
      <c r="H7" s="33"/>
      <c r="I7" s="33"/>
      <c r="J7" s="33"/>
      <c r="K7" s="33"/>
      <c r="L7" s="33"/>
      <c r="M7" s="33"/>
      <c r="N7" s="33"/>
      <c r="O7" s="33"/>
      <c r="P7" s="33"/>
      <c r="Q7" s="33"/>
      <c r="R7" s="33"/>
      <c r="S7" s="33"/>
      <c r="T7" s="33"/>
    </row>
    <row r="8" spans="2:20" ht="11.5" x14ac:dyDescent="0.25">
      <c r="B8" s="2"/>
      <c r="E8" s="33"/>
      <c r="F8" s="33"/>
      <c r="G8" s="33"/>
      <c r="H8" s="33"/>
      <c r="I8" s="33"/>
      <c r="J8" s="33"/>
      <c r="K8" s="33"/>
      <c r="L8" s="33"/>
      <c r="M8" s="33"/>
      <c r="N8" s="33"/>
      <c r="O8" s="33"/>
      <c r="P8" s="33"/>
      <c r="Q8" s="33"/>
      <c r="R8" s="33"/>
      <c r="S8" s="33"/>
      <c r="T8" s="33"/>
    </row>
    <row r="9" spans="2:20" ht="50.4" customHeight="1" x14ac:dyDescent="0.25">
      <c r="B9" s="44" t="s">
        <v>86</v>
      </c>
      <c r="E9" s="33"/>
      <c r="F9" s="33"/>
      <c r="G9" s="33"/>
      <c r="H9" s="33"/>
      <c r="I9" s="33"/>
      <c r="J9" s="33"/>
      <c r="K9" s="33"/>
      <c r="L9" s="33"/>
      <c r="M9" s="33"/>
      <c r="N9" s="33"/>
      <c r="O9" s="33"/>
      <c r="P9" s="33"/>
      <c r="Q9" s="33"/>
      <c r="R9" s="33"/>
      <c r="S9" s="33"/>
      <c r="T9" s="33"/>
    </row>
    <row r="10" spans="2:20" ht="12.75" customHeight="1" x14ac:dyDescent="0.25">
      <c r="B10" s="23" t="s">
        <v>17</v>
      </c>
      <c r="E10" s="33"/>
      <c r="F10" s="33"/>
      <c r="G10" s="33"/>
      <c r="H10" s="33"/>
      <c r="I10" s="33"/>
      <c r="J10" s="33"/>
      <c r="K10" s="33"/>
      <c r="L10" s="33"/>
      <c r="M10" s="33"/>
      <c r="N10" s="33"/>
      <c r="O10" s="33"/>
      <c r="P10" s="33"/>
      <c r="Q10" s="33"/>
      <c r="R10" s="33"/>
      <c r="S10" s="33"/>
      <c r="T10" s="33"/>
    </row>
    <row r="11" spans="2:20" ht="12.75" customHeight="1" x14ac:dyDescent="0.25">
      <c r="B11" s="15" t="s">
        <v>32</v>
      </c>
      <c r="E11" s="33"/>
      <c r="F11" s="33"/>
      <c r="G11" s="33"/>
      <c r="H11" s="33"/>
      <c r="I11" s="33"/>
      <c r="J11" s="33"/>
      <c r="K11" s="33"/>
      <c r="L11" s="33"/>
      <c r="M11" s="33"/>
      <c r="N11" s="33"/>
      <c r="O11" s="33"/>
      <c r="P11" s="33"/>
      <c r="Q11" s="33"/>
      <c r="R11" s="33"/>
      <c r="S11" s="33"/>
      <c r="T11" s="33"/>
    </row>
    <row r="12" spans="2:20" ht="12.75" customHeight="1" x14ac:dyDescent="0.25">
      <c r="B12" s="1" t="s">
        <v>33</v>
      </c>
      <c r="E12" s="33"/>
      <c r="F12" s="33"/>
      <c r="G12" s="33"/>
      <c r="H12" s="33"/>
      <c r="I12" s="33"/>
      <c r="J12" s="33"/>
      <c r="K12" s="33"/>
      <c r="L12" s="33"/>
      <c r="M12" s="33"/>
      <c r="N12" s="33"/>
      <c r="O12" s="33"/>
      <c r="P12" s="33"/>
      <c r="Q12" s="33"/>
      <c r="R12" s="33"/>
      <c r="S12" s="33"/>
      <c r="T12" s="33"/>
    </row>
    <row r="13" spans="2:20" ht="12.75" customHeight="1" x14ac:dyDescent="0.25">
      <c r="B13" s="19" t="s">
        <v>34</v>
      </c>
      <c r="E13" s="33"/>
      <c r="F13" s="33"/>
      <c r="G13" s="33"/>
      <c r="H13" s="33"/>
      <c r="I13" s="33"/>
      <c r="J13" s="33"/>
      <c r="K13" s="33"/>
      <c r="L13" s="33"/>
      <c r="M13" s="33"/>
      <c r="N13" s="33"/>
      <c r="O13" s="33"/>
      <c r="P13" s="33"/>
      <c r="Q13" s="33"/>
      <c r="R13" s="33"/>
      <c r="S13" s="33"/>
      <c r="T13" s="33"/>
    </row>
    <row r="14" spans="2:20" ht="12.75" customHeight="1" x14ac:dyDescent="0.25">
      <c r="B14" s="28" t="s">
        <v>35</v>
      </c>
      <c r="E14" s="33"/>
      <c r="F14" s="33"/>
      <c r="G14" s="33"/>
      <c r="H14" s="33"/>
      <c r="I14" s="33"/>
      <c r="J14" s="33"/>
      <c r="K14" s="33"/>
      <c r="L14" s="33"/>
      <c r="M14" s="33"/>
      <c r="N14" s="33"/>
      <c r="O14" s="33"/>
      <c r="P14" s="33"/>
      <c r="Q14" s="33"/>
      <c r="R14" s="33"/>
      <c r="S14" s="33"/>
      <c r="T14" s="33"/>
    </row>
    <row r="15" spans="2:20" ht="12.75" customHeight="1" x14ac:dyDescent="0.25">
      <c r="B15" s="19" t="s">
        <v>36</v>
      </c>
      <c r="E15" s="33"/>
      <c r="F15" s="33"/>
      <c r="G15" s="33"/>
      <c r="H15" s="33"/>
      <c r="I15" s="33"/>
      <c r="J15" s="33"/>
      <c r="K15" s="33"/>
      <c r="L15" s="33"/>
      <c r="M15" s="33"/>
      <c r="N15" s="33"/>
      <c r="O15" s="33"/>
      <c r="P15" s="33"/>
      <c r="Q15" s="33"/>
      <c r="R15" s="33"/>
      <c r="S15" s="33"/>
      <c r="T15" s="33"/>
    </row>
    <row r="16" spans="2:20" ht="12.75" customHeight="1" x14ac:dyDescent="0.25">
      <c r="B16" s="28" t="s">
        <v>37</v>
      </c>
      <c r="C16" s="79"/>
      <c r="D16" s="79"/>
      <c r="E16" s="33"/>
      <c r="F16" s="33"/>
      <c r="G16" s="33"/>
      <c r="H16" s="33"/>
      <c r="I16" s="33"/>
      <c r="J16" s="33"/>
      <c r="K16" s="33"/>
      <c r="L16" s="33"/>
      <c r="M16" s="33"/>
      <c r="N16" s="33"/>
      <c r="O16" s="33"/>
      <c r="P16" s="33"/>
      <c r="Q16" s="33"/>
      <c r="R16" s="33"/>
      <c r="S16" s="33"/>
      <c r="T16" s="33"/>
    </row>
    <row r="17" spans="2:20" ht="12.75" customHeight="1" x14ac:dyDescent="0.25">
      <c r="B17" s="1" t="s">
        <v>38</v>
      </c>
      <c r="C17" s="79"/>
      <c r="D17" s="79"/>
      <c r="E17" s="33"/>
      <c r="F17" s="33"/>
      <c r="G17" s="33"/>
      <c r="H17" s="33"/>
      <c r="I17" s="33"/>
      <c r="J17" s="33"/>
      <c r="K17" s="33"/>
      <c r="L17" s="33"/>
      <c r="M17" s="33"/>
      <c r="N17" s="33"/>
      <c r="O17" s="33"/>
      <c r="P17" s="33"/>
      <c r="Q17" s="33"/>
      <c r="R17" s="33"/>
      <c r="S17" s="33"/>
      <c r="T17" s="33"/>
    </row>
    <row r="18" spans="2:20" ht="12.75" customHeight="1" x14ac:dyDescent="0.25">
      <c r="B18" t="s">
        <v>39</v>
      </c>
      <c r="C18" s="79"/>
      <c r="D18" s="79"/>
      <c r="E18" s="33"/>
      <c r="F18" s="33"/>
      <c r="G18" s="33"/>
      <c r="H18" s="33"/>
      <c r="I18" s="33"/>
      <c r="J18" s="33"/>
      <c r="K18" s="33"/>
      <c r="L18" s="33"/>
      <c r="M18" s="33"/>
      <c r="N18" s="33"/>
      <c r="O18" s="33"/>
      <c r="P18" s="33"/>
      <c r="Q18" s="33"/>
      <c r="R18" s="33"/>
      <c r="S18" s="33"/>
      <c r="T18" s="33"/>
    </row>
    <row r="19" spans="2:20" ht="12.75" customHeight="1" x14ac:dyDescent="0.25">
      <c r="B19" t="s">
        <v>40</v>
      </c>
      <c r="C19" s="79"/>
      <c r="D19" s="79"/>
      <c r="E19" s="33"/>
      <c r="F19" s="33"/>
      <c r="G19" s="33"/>
      <c r="H19" s="33"/>
      <c r="I19" s="33"/>
      <c r="J19" s="33"/>
      <c r="K19" s="33"/>
      <c r="L19" s="33"/>
      <c r="M19" s="33"/>
      <c r="N19" s="33"/>
      <c r="O19" s="33"/>
      <c r="P19" s="33"/>
      <c r="Q19" s="33"/>
      <c r="R19" s="33"/>
      <c r="S19" s="33"/>
      <c r="T19" s="33"/>
    </row>
    <row r="20" spans="2:20" ht="12.75" customHeight="1" x14ac:dyDescent="0.25">
      <c r="B20" t="s">
        <v>41</v>
      </c>
      <c r="C20" s="79"/>
      <c r="D20" s="79"/>
      <c r="E20" s="33"/>
      <c r="F20" s="33"/>
      <c r="G20" s="33"/>
      <c r="H20" s="33"/>
      <c r="I20" s="33"/>
      <c r="J20" s="33"/>
      <c r="K20" s="33"/>
      <c r="L20" s="33"/>
      <c r="M20" s="33"/>
      <c r="N20" s="33"/>
      <c r="O20" s="33"/>
      <c r="P20" s="33"/>
      <c r="Q20" s="33"/>
      <c r="R20" s="33"/>
      <c r="S20" s="33"/>
      <c r="T20" s="33"/>
    </row>
    <row r="21" spans="2:20" ht="114.75" customHeight="1" x14ac:dyDescent="0.25">
      <c r="B21" s="27" t="s">
        <v>42</v>
      </c>
      <c r="C21" s="80" t="str">
        <f>IF(GETPIVOTDATA("[Measures].[Adresse]",Dashboard!$B$4)="Stenhøj Vænge 10 , Birkerød","Det ligner det er første gang du bruger løsningen. Velkommen til :) Husk at læse hvad der står lige her - så kommer du godt i gang. 
&lt;--------------","")</f>
        <v>Det ligner det er første gang du bruger løsningen. Velkommen til :) Husk at læse hvad der står lige her - så kommer du godt i gang. 
&lt;--------------</v>
      </c>
      <c r="D21" s="80"/>
      <c r="E21" s="33"/>
      <c r="F21" s="33"/>
      <c r="G21" s="33"/>
      <c r="H21" s="33"/>
      <c r="I21" s="33"/>
      <c r="J21" s="33"/>
      <c r="K21" s="33"/>
      <c r="L21" s="33"/>
      <c r="M21" s="33"/>
      <c r="N21" s="33"/>
      <c r="O21" s="33"/>
      <c r="P21" s="33"/>
      <c r="Q21" s="33"/>
      <c r="R21" s="33"/>
      <c r="S21" s="33"/>
      <c r="T21" s="33"/>
    </row>
    <row r="22" spans="2:20" ht="12.75" customHeight="1" x14ac:dyDescent="0.25">
      <c r="B22" s="19" t="s">
        <v>36</v>
      </c>
      <c r="E22" s="33"/>
      <c r="F22" s="33"/>
      <c r="G22" s="33"/>
      <c r="H22" s="33"/>
      <c r="I22" s="33"/>
      <c r="J22" s="33"/>
      <c r="K22" s="33"/>
      <c r="L22" s="33"/>
      <c r="M22" s="33"/>
      <c r="N22" s="33"/>
      <c r="O22" s="33"/>
      <c r="P22" s="33"/>
      <c r="Q22" s="33"/>
      <c r="R22" s="33"/>
      <c r="S22" s="33"/>
      <c r="T22" s="33"/>
    </row>
    <row r="23" spans="2:20" ht="12.75" customHeight="1" x14ac:dyDescent="0.25">
      <c r="B23" s="28"/>
      <c r="E23" s="33"/>
      <c r="F23" s="33"/>
      <c r="G23" s="33"/>
      <c r="H23" s="33"/>
      <c r="I23" s="33"/>
      <c r="J23" s="33"/>
      <c r="K23" s="33"/>
      <c r="L23" s="33"/>
      <c r="M23" s="33"/>
      <c r="N23" s="33"/>
      <c r="O23" s="33"/>
      <c r="P23" s="33"/>
      <c r="Q23" s="33"/>
      <c r="R23" s="33"/>
      <c r="S23" s="33"/>
      <c r="T23" s="33"/>
    </row>
    <row r="24" spans="2:20" ht="12.75" customHeight="1" x14ac:dyDescent="0.25">
      <c r="B24" s="15" t="s">
        <v>43</v>
      </c>
    </row>
    <row r="25" spans="2:20" ht="12.75" customHeight="1" x14ac:dyDescent="0.25">
      <c r="B25" t="s">
        <v>44</v>
      </c>
    </row>
    <row r="26" spans="2:20" ht="11.5" x14ac:dyDescent="0.25">
      <c r="B26" s="18" t="s">
        <v>45</v>
      </c>
    </row>
    <row r="27" spans="2:20" ht="23.25" customHeight="1" x14ac:dyDescent="0.25">
      <c r="B27" s="31" t="s">
        <v>46</v>
      </c>
    </row>
    <row r="28" spans="2:20" ht="13.5" customHeight="1" x14ac:dyDescent="0.25">
      <c r="B28" s="1" t="s">
        <v>47</v>
      </c>
    </row>
    <row r="29" spans="2:20" ht="25.25" customHeight="1" x14ac:dyDescent="0.25">
      <c r="B29" s="27" t="s">
        <v>48</v>
      </c>
      <c r="E29"/>
      <c r="F29"/>
      <c r="G29"/>
      <c r="H29"/>
      <c r="I29"/>
      <c r="J29"/>
      <c r="K29"/>
      <c r="L29"/>
      <c r="M29"/>
      <c r="N29"/>
      <c r="O29"/>
      <c r="P29"/>
      <c r="Q29"/>
      <c r="R29"/>
      <c r="S29"/>
      <c r="T29"/>
    </row>
    <row r="30" spans="2:20" ht="11.5" x14ac:dyDescent="0.25">
      <c r="B30" s="19" t="s">
        <v>36</v>
      </c>
      <c r="E30"/>
      <c r="F30"/>
      <c r="G30"/>
      <c r="H30"/>
      <c r="I30"/>
      <c r="J30"/>
      <c r="K30"/>
      <c r="L30"/>
      <c r="M30"/>
      <c r="N30"/>
      <c r="O30"/>
      <c r="P30"/>
      <c r="Q30"/>
      <c r="R30"/>
      <c r="S30"/>
      <c r="T30"/>
    </row>
    <row r="31" spans="2:20" ht="12.75" customHeight="1" x14ac:dyDescent="0.25">
      <c r="E31" s="15" t="s">
        <v>49</v>
      </c>
      <c r="F31"/>
      <c r="G31"/>
      <c r="H31"/>
      <c r="I31" s="15" t="s">
        <v>133</v>
      </c>
      <c r="J31"/>
      <c r="K31"/>
      <c r="L31"/>
      <c r="M31"/>
      <c r="N31"/>
      <c r="O31"/>
      <c r="P31"/>
      <c r="Q31"/>
      <c r="R31"/>
      <c r="S31"/>
      <c r="T31"/>
    </row>
    <row r="32" spans="2:20" ht="12.75" customHeight="1" x14ac:dyDescent="0.25">
      <c r="B32" s="15" t="s">
        <v>50</v>
      </c>
      <c r="E32" t="s">
        <v>51</v>
      </c>
      <c r="F32" s="1" t="s">
        <v>52</v>
      </c>
      <c r="G32" t="s">
        <v>53</v>
      </c>
      <c r="H32"/>
      <c r="I32" t="s">
        <v>51</v>
      </c>
      <c r="J32" t="s">
        <v>52</v>
      </c>
      <c r="K32" t="s">
        <v>130</v>
      </c>
      <c r="L32" t="s">
        <v>131</v>
      </c>
      <c r="M32" t="s">
        <v>132</v>
      </c>
      <c r="N32"/>
      <c r="O32"/>
      <c r="P32"/>
      <c r="Q32"/>
      <c r="R32"/>
      <c r="S32"/>
      <c r="T32"/>
    </row>
    <row r="33" spans="2:13" ht="33.75" customHeight="1" x14ac:dyDescent="0.25">
      <c r="B33" s="2" t="s">
        <v>54</v>
      </c>
      <c r="E33" s="38">
        <v>40179</v>
      </c>
      <c r="F33" s="42">
        <f t="shared" ref="F33:F38" si="0">IF(ISBLANK(E34),DATE(2030,12,31),E34-1)</f>
        <v>44742</v>
      </c>
      <c r="G33" s="39">
        <v>0.90300000000000002</v>
      </c>
      <c r="I33" s="42">
        <v>42736</v>
      </c>
      <c r="J33" s="42">
        <f>IF(ISBLANK(I34),DATE(2030,12,31),I34-1)</f>
        <v>43100</v>
      </c>
      <c r="K33" s="1">
        <v>5.8999999999999997E-2</v>
      </c>
      <c r="L33" s="1">
        <v>2.4E-2</v>
      </c>
      <c r="M33">
        <v>0</v>
      </c>
    </row>
    <row r="34" spans="2:13" ht="14.5" x14ac:dyDescent="0.35">
      <c r="B34" s="2" t="s">
        <v>55</v>
      </c>
      <c r="E34" s="38">
        <v>44743</v>
      </c>
      <c r="F34" s="42">
        <f t="shared" si="0"/>
        <v>44834</v>
      </c>
      <c r="G34" s="40">
        <v>0.76300000000000001</v>
      </c>
      <c r="I34" s="42">
        <v>43101</v>
      </c>
      <c r="J34" s="42">
        <f>IF(ISBLANK(I35),DATE(2030,12,31),I35-1)</f>
        <v>43465</v>
      </c>
      <c r="K34" s="1">
        <v>3.7999999999999999E-2</v>
      </c>
      <c r="L34" s="1">
        <v>4.2000000000000003E-2</v>
      </c>
      <c r="M34">
        <v>0</v>
      </c>
    </row>
    <row r="35" spans="2:13" ht="11.5" x14ac:dyDescent="0.25">
      <c r="B35" s="29" t="s">
        <v>36</v>
      </c>
      <c r="E35" s="38">
        <v>44835</v>
      </c>
      <c r="F35" s="42">
        <f t="shared" si="0"/>
        <v>44926</v>
      </c>
      <c r="G35" s="39">
        <v>0.72299999999999998</v>
      </c>
      <c r="I35" s="42">
        <v>43466</v>
      </c>
      <c r="J35" s="42">
        <f t="shared" ref="J35:J40" si="1">IF(ISBLANK(I36),DATE(2030,12,31),I36-1)</f>
        <v>43830</v>
      </c>
      <c r="K35">
        <v>4.3999999999999997E-2</v>
      </c>
      <c r="L35">
        <v>3.5999999999999997E-2</v>
      </c>
      <c r="M35">
        <v>0</v>
      </c>
    </row>
    <row r="36" spans="2:13" ht="11.5" x14ac:dyDescent="0.25">
      <c r="E36" s="38">
        <v>44927</v>
      </c>
      <c r="F36" s="42">
        <f t="shared" si="0"/>
        <v>45107</v>
      </c>
      <c r="G36" s="41">
        <v>8.0000000000000002E-3</v>
      </c>
      <c r="I36" s="42">
        <v>43831</v>
      </c>
      <c r="J36" s="42">
        <f t="shared" si="1"/>
        <v>44196</v>
      </c>
      <c r="K36">
        <v>5.2999999999999999E-2</v>
      </c>
      <c r="L36">
        <v>4.3999999999999997E-2</v>
      </c>
      <c r="M36">
        <v>0</v>
      </c>
    </row>
    <row r="37" spans="2:13" ht="12.75" customHeight="1" x14ac:dyDescent="0.25">
      <c r="B37" s="15" t="s">
        <v>56</v>
      </c>
      <c r="E37" s="38">
        <v>45108</v>
      </c>
      <c r="F37" s="42">
        <f t="shared" si="0"/>
        <v>45291</v>
      </c>
      <c r="G37" s="41">
        <v>0.69699999999999995</v>
      </c>
      <c r="I37" s="42">
        <v>44197</v>
      </c>
      <c r="J37" s="42">
        <f t="shared" si="1"/>
        <v>44561</v>
      </c>
      <c r="K37">
        <v>4.9000000000000002E-2</v>
      </c>
      <c r="L37">
        <v>6.0999999999999999E-2</v>
      </c>
      <c r="M37">
        <v>0</v>
      </c>
    </row>
    <row r="38" spans="2:13" ht="23.25" customHeight="1" x14ac:dyDescent="0.25">
      <c r="B38" s="23" t="s">
        <v>57</v>
      </c>
      <c r="E38" s="42">
        <v>45292</v>
      </c>
      <c r="F38" s="42">
        <f t="shared" si="0"/>
        <v>47848</v>
      </c>
      <c r="G38" s="41">
        <v>0.76100000000000001</v>
      </c>
      <c r="I38" s="42">
        <v>44562</v>
      </c>
      <c r="J38" s="42">
        <f t="shared" si="1"/>
        <v>44926</v>
      </c>
      <c r="K38">
        <v>4.9000000000000002E-2</v>
      </c>
      <c r="L38">
        <v>6.0999999999999999E-2</v>
      </c>
      <c r="M38">
        <v>0</v>
      </c>
    </row>
    <row r="39" spans="2:13" ht="12.75" customHeight="1" x14ac:dyDescent="0.25">
      <c r="B39" t="s">
        <v>58</v>
      </c>
      <c r="I39" s="42">
        <v>44927</v>
      </c>
      <c r="J39" s="42">
        <f t="shared" si="1"/>
        <v>45291</v>
      </c>
      <c r="K39">
        <v>5.8000000000000003E-2</v>
      </c>
      <c r="L39">
        <v>5.3999999999999999E-2</v>
      </c>
      <c r="M39">
        <v>0</v>
      </c>
    </row>
    <row r="40" spans="2:13" ht="12.75" customHeight="1" x14ac:dyDescent="0.25">
      <c r="B40" s="16" t="s">
        <v>59</v>
      </c>
      <c r="I40" s="42">
        <v>45292</v>
      </c>
      <c r="J40" s="42">
        <f t="shared" si="1"/>
        <v>47848</v>
      </c>
      <c r="K40">
        <v>7.3999999999999996E-2</v>
      </c>
      <c r="L40">
        <v>5.0999999999999997E-2</v>
      </c>
      <c r="M40">
        <v>180</v>
      </c>
    </row>
    <row r="41" spans="2:13" ht="12.75" customHeight="1" x14ac:dyDescent="0.25">
      <c r="B41" t="s">
        <v>60</v>
      </c>
    </row>
    <row r="42" spans="2:13" ht="12.75" customHeight="1" x14ac:dyDescent="0.25">
      <c r="B42" s="16" t="s">
        <v>61</v>
      </c>
    </row>
    <row r="43" spans="2:13" ht="12.75" customHeight="1" x14ac:dyDescent="0.25">
      <c r="B43" t="s">
        <v>62</v>
      </c>
    </row>
    <row r="44" spans="2:13" ht="12.75" customHeight="1" x14ac:dyDescent="0.25">
      <c r="B44" s="16" t="s">
        <v>63</v>
      </c>
      <c r="H44" s="1" t="s">
        <v>17</v>
      </c>
    </row>
    <row r="45" spans="2:13" ht="12.75" customHeight="1" x14ac:dyDescent="0.25">
      <c r="B45" t="s">
        <v>64</v>
      </c>
    </row>
    <row r="46" spans="2:13" ht="12.75" customHeight="1" x14ac:dyDescent="0.25">
      <c r="B46" s="16" t="s">
        <v>65</v>
      </c>
    </row>
    <row r="47" spans="2:13" ht="12.75" customHeight="1" x14ac:dyDescent="0.25">
      <c r="B47" t="s">
        <v>66</v>
      </c>
      <c r="F47"/>
    </row>
    <row r="48" spans="2:13" ht="12.75" customHeight="1" x14ac:dyDescent="0.25">
      <c r="B48" s="16" t="s">
        <v>67</v>
      </c>
    </row>
    <row r="49" spans="2:9" ht="12.75" customHeight="1" x14ac:dyDescent="0.25">
      <c r="B49" s="23" t="s">
        <v>68</v>
      </c>
    </row>
    <row r="51" spans="2:9" ht="12.75" customHeight="1" x14ac:dyDescent="0.25">
      <c r="B51" s="15" t="s">
        <v>69</v>
      </c>
    </row>
    <row r="52" spans="2:9" ht="34.5" x14ac:dyDescent="0.25">
      <c r="B52" s="23" t="s">
        <v>70</v>
      </c>
    </row>
    <row r="53" spans="2:9" ht="34.5" x14ac:dyDescent="0.25">
      <c r="B53" s="23" t="s">
        <v>71</v>
      </c>
    </row>
    <row r="54" spans="2:9" ht="12.75" customHeight="1" x14ac:dyDescent="0.25">
      <c r="B54"/>
    </row>
    <row r="55" spans="2:9" ht="12.75" customHeight="1" x14ac:dyDescent="0.25">
      <c r="B55" s="24" t="s">
        <v>72</v>
      </c>
    </row>
    <row r="56" spans="2:9" ht="46" x14ac:dyDescent="0.25">
      <c r="B56" s="23" t="s">
        <v>73</v>
      </c>
    </row>
    <row r="58" spans="2:9" ht="12.75" customHeight="1" x14ac:dyDescent="0.25">
      <c r="B58" s="15" t="s">
        <v>74</v>
      </c>
      <c r="D58" s="61" t="str">
        <f ca="1">IF(AND(MID(OFFSET(Om!$B$58,1,0),9,FIND(",",OFFSET(Om!$B$58,1,0))-9)&lt;&gt;CUBEVALUE("ThisWorkbookDataModel","[Measures].[LatestVersion]"),GETPIVOTDATA("[Measures].[Adresse]",Dashboard!$B$4)&lt;&gt;"Stenhøj Vænge 10 , Birkerød"),"Der findes nu en nyere version (" &amp; CUBEVALUE("ThisWorkbookDataModel","[Measures].[LatestVersion]") &amp;"). Du kan hente den her:","")</f>
        <v/>
      </c>
      <c r="I58" s="60" t="str">
        <f ca="1">IF(LEN(D58)&gt;0,HYPERLINK("https://github.com/torben87/DitElforbrugExcelPriser/raw/main/ElForbrugAPI.xlsx","LINK"),"")</f>
        <v/>
      </c>
    </row>
    <row r="59" spans="2:9" ht="73" customHeight="1" x14ac:dyDescent="0.25">
      <c r="B59" s="24" t="s">
        <v>166</v>
      </c>
    </row>
    <row r="60" spans="2:9" ht="83.5" customHeight="1" x14ac:dyDescent="0.25">
      <c r="B60" s="24" t="s">
        <v>134</v>
      </c>
      <c r="D60" s="61"/>
      <c r="I60" s="60"/>
    </row>
    <row r="61" spans="2:9" ht="106" customHeight="1" x14ac:dyDescent="0.25">
      <c r="B61" s="24" t="s">
        <v>124</v>
      </c>
    </row>
    <row r="62" spans="2:9" ht="69" x14ac:dyDescent="0.25">
      <c r="B62" s="24" t="s">
        <v>112</v>
      </c>
    </row>
    <row r="63" spans="2:9" ht="33.65" customHeight="1" x14ac:dyDescent="0.25">
      <c r="B63" s="24" t="s">
        <v>75</v>
      </c>
    </row>
    <row r="64" spans="2:9" ht="46" x14ac:dyDescent="0.25">
      <c r="B64" s="24" t="s">
        <v>76</v>
      </c>
    </row>
    <row r="65" spans="2:2" ht="57.75" customHeight="1" x14ac:dyDescent="0.25">
      <c r="B65" s="24" t="s">
        <v>77</v>
      </c>
    </row>
    <row r="66" spans="2:2" ht="47.25" customHeight="1" x14ac:dyDescent="0.25">
      <c r="B66" s="23" t="s">
        <v>78</v>
      </c>
    </row>
    <row r="67" spans="2:2" ht="57.5" x14ac:dyDescent="0.25">
      <c r="B67" s="23" t="s">
        <v>79</v>
      </c>
    </row>
    <row r="68" spans="2:2" ht="69" x14ac:dyDescent="0.25">
      <c r="B68" s="23" t="s">
        <v>80</v>
      </c>
    </row>
    <row r="69" spans="2:2" ht="69" x14ac:dyDescent="0.25">
      <c r="B69" s="23" t="s">
        <v>81</v>
      </c>
    </row>
    <row r="70" spans="2:2" ht="23" x14ac:dyDescent="0.25">
      <c r="B70" s="23" t="s">
        <v>82</v>
      </c>
    </row>
    <row r="71" spans="2:2" ht="23" x14ac:dyDescent="0.25">
      <c r="B71" s="23" t="s">
        <v>83</v>
      </c>
    </row>
    <row r="72" spans="2:2" ht="23" x14ac:dyDescent="0.25">
      <c r="B72" s="23" t="s">
        <v>84</v>
      </c>
    </row>
    <row r="73" spans="2:2" ht="34.5" x14ac:dyDescent="0.25">
      <c r="B73" s="23" t="s">
        <v>85</v>
      </c>
    </row>
  </sheetData>
  <mergeCells count="2">
    <mergeCell ref="C16:D20"/>
    <mergeCell ref="C21:D21"/>
  </mergeCells>
  <hyperlinks>
    <hyperlink ref="B13" r:id="rId1" xr:uid="{E15B54EB-F0B2-4B6A-8B71-3A18D7CC867A}"/>
    <hyperlink ref="B40" r:id="rId2" xr:uid="{DF92A101-6CE5-4DF2-B018-CBDAD42C0D2B}"/>
    <hyperlink ref="B42" r:id="rId3" xr:uid="{E463BAFC-B216-4BAF-AE23-52F761DFDF24}"/>
    <hyperlink ref="B44" r:id="rId4" xr:uid="{BE8B2F5B-6A69-4D6F-B218-C701EE8AEE89}"/>
    <hyperlink ref="B46" r:id="rId5" xr:uid="{8005D52A-38AE-4A0C-9F1C-202D3764B602}"/>
    <hyperlink ref="B48" r:id="rId6" xr:uid="{C06522C4-225F-411A-AA7F-5C246C222564}"/>
    <hyperlink ref="B30" r:id="rId7" xr:uid="{7F8CD710-0D4D-4C91-A175-820C2ED36EA2}"/>
    <hyperlink ref="B15" r:id="rId8" xr:uid="{9661BC7C-01F7-4DDE-A699-C0C38EAB93EE}"/>
    <hyperlink ref="B35" r:id="rId9" xr:uid="{8DDE990D-EEBD-4486-B016-1FC6B2EBD2AF}"/>
    <hyperlink ref="B22" r:id="rId10" xr:uid="{32797A8C-2F19-4364-A79C-37B8D7DFEABA}"/>
    <hyperlink ref="B5" r:id="rId11" xr:uid="{97D90C80-2837-4BA2-B521-412EC6BA7C3F}"/>
  </hyperlinks>
  <pageMargins left="0.23622047244094491" right="0.23622047244094491" top="0.74803149606299213" bottom="0.74803149606299213" header="0.31496062992125984" footer="0.31496062992125984"/>
  <pageSetup paperSize="9" fitToWidth="0" fitToHeight="0" orientation="landscape" r:id="rId12"/>
  <headerFooter>
    <oddHeader xml:space="preserve">&amp;L&amp;G&amp;R&amp;18 </oddHeader>
    <oddFooter>&amp;C&amp;"Verdana,Regular"&amp;8&amp;P / &amp;K000000&amp;N&amp;LJAURFEXSENNN-89664534-104432</oddFooter>
    <firstHeader xml:space="preserve">&amp;L&amp;G&amp;R&amp;18 </firstHeader>
    <firstFooter xml:space="preserve">&amp;L&amp;"Verdana,Regular"&amp;8NIRAS A/S
Sortemosevej 19
3450 Allerød, Denmark&amp;C&amp;8Reg. No. 37295728 Denmark
FRI, FIDIC
www.niras.com&amp;R&amp;"Verdana,Regular"&amp;8T: +45 4810 4200   
F: +45 4810 4300 
E: niras@niras.dk  </firstFooter>
  </headerFooter>
  <drawing r:id="rId13"/>
  <legacyDrawingHF r:id="rId14"/>
  <tableParts count="2">
    <tablePart r:id="rId15"/>
    <tablePart r:id="rId1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item1.xml>��
</file>

<file path=customXml/item2.xml>��
</file>

<file path=customXml/item3.xml>��
</file>

<file path=customXml/item4.xml>��
</file>

<file path=customXml/item5.xml>��
</file>

<file path=customXml/item6.xml><?xml version="1.0" encoding="utf-8"?>
<p:properties xmlns:p="http://schemas.microsoft.com/office/2006/metadata/properties" xmlns:xsi="http://www.w3.org/2001/XMLSchema-instance" xmlns:pc="http://schemas.microsoft.com/office/infopath/2007/PartnerControls">
  <documentManagement>
    <da20537ee97d477b961033ada76c4a82 xmlns="36389baf-d775-4142-9ba9-987d54fbb0d5">
      <Terms xmlns="http://schemas.microsoft.com/office/infopath/2007/PartnerControls"/>
    </da20537ee97d477b961033ada76c4a82>
    <NIRASProjectID xmlns="36389baf-d775-4142-9ba9-987d54fbb0d5">AREA.AREA BU</NIRASProjectID>
    <NIRASCreatedDate xmlns="36389baf-d775-4142-9ba9-987d54fbb0d5" xsi:nil="true"/>
    <NIRASScaleTxt xmlns="36389baf-d775-4142-9ba9-987d54fbb0d5" xsi:nil="true"/>
    <Delivery xmlns="36389baf-d775-4142-9ba9-987d54fbb0d5" xsi:nil="true"/>
    <Fileshare xmlns="4f131648-05fd-445d-ae07-81815404d8f0" xsi:nil="true"/>
    <i5700158192d457fa5a55d94ad1f5c8a xmlns="36389baf-d775-4142-9ba9-987d54fbb0d5">
      <Terms xmlns="http://schemas.microsoft.com/office/infopath/2007/PartnerControls"/>
    </i5700158192d457fa5a55d94ad1f5c8a>
    <b20adbee33c84350ab297149ab7609e1 xmlns="36389baf-d775-4142-9ba9-987d54fbb0d5">
      <Terms xmlns="http://schemas.microsoft.com/office/infopath/2007/PartnerControls"/>
    </b20adbee33c84350ab297149ab7609e1>
    <NIRASDocumentNo xmlns="36389baf-d775-4142-9ba9-987d54fbb0d5" xsi:nil="true"/>
    <DocumentRevisionIdPublished xmlns="36389baf-d775-4142-9ba9-987d54fbb0d5" xsi:nil="true"/>
    <DocumentRevisionId xmlns="36389baf-d775-4142-9ba9-987d54fbb0d5" xsi:nil="true"/>
    <NIRASRevisionDate xmlns="36389baf-d775-4142-9ba9-987d54fbb0d5" xsi:nil="true"/>
    <NIRASSortOrder xmlns="36389baf-d775-4142-9ba9-987d54fbb0d5" xsi:nil="true"/>
    <NIRASOldModifiedBy xmlns="36389baf-d775-4142-9ba9-987d54fbb0d5" xsi:nil="true"/>
    <TaxCatchAll xmlns="36389baf-d775-4142-9ba9-987d54fbb0d5" xsi:nil="true"/>
    <o7ddbb95048e4674b1961839f647280e xmlns="36389baf-d775-4142-9ba9-987d54fbb0d5">
      <Terms xmlns="http://schemas.microsoft.com/office/infopath/2007/PartnerControls"/>
    </o7ddbb95048e4674b1961839f647280e>
    <_dlc_DocId xmlns="5b4bcb01-5e81-4cd0-8810-11a66d0eeb77">JAURFEXSENNN-89664534-104432</_dlc_DocId>
    <MediaLengthInSeconds xmlns="4f131648-05fd-445d-ae07-81815404d8f0" xsi:nil="true"/>
    <_dlc_DocIdUrl xmlns="5b4bcb01-5e81-4cd0-8810-11a66d0eeb77">
      <Url>https://niras.sharepoint.com/sites/10071.AREABU/_layouts/15/DocIdRedir.aspx?ID=JAURFEXSENNN-89664534-104432</Url>
      <Description>JAURFEXSENNN-89664534-104432</Description>
    </_dlc_DocIdUrl>
    <SharedWithUsers xmlns="5b4bcb01-5e81-4cd0-8810-11a66d0eeb77">
      <UserInfo>
        <DisplayName>Christian Holmegaard Mossing (CMOS)</DisplayName>
        <AccountId>24</AccountId>
        <AccountType/>
      </UserInfo>
      <UserInfo>
        <DisplayName>Hasse Kampp Davidsen (KAMP)</DisplayName>
        <AccountId>196</AccountId>
        <AccountType/>
      </UserInfo>
    </SharedWithUsers>
    <lcf76f155ced4ddcb4097134ff3c332f xmlns="4f131648-05fd-445d-ae07-81815404d8f0">
      <Terms xmlns="http://schemas.microsoft.com/office/infopath/2007/PartnerControls"/>
    </lcf76f155ced4ddcb4097134ff3c332f>
    <NIRASOnFrontPage xmlns="36389baf-d775-4142-9ba9-987d54fbb0d5">false</NIRASOnFrontPage>
  </documentManagement>
</p:properties>
</file>

<file path=customXml/item7.xml>��
</file>

<file path=customXml/item8.xml><?xml version="1.0" encoding="utf-8"?>
<?mso-contentType ?>
<SharedContentType xmlns="Microsoft.SharePoint.Taxonomy.ContentTypeSync" SourceId="ab2600de-030e-40a3-a341-c72395049305" ContentTypeId="0x010100DCD90FCC66DA8F4C882C689D6817D41B" PreviousValue="false"/>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2.xml>��
</file>

<file path=customXml/item23.xml><?xml version="1.0" encoding="utf-8"?>
<ct:contentTypeSchema xmlns:ct="http://schemas.microsoft.com/office/2006/metadata/contentType" xmlns:ma="http://schemas.microsoft.com/office/2006/metadata/properties/metaAttributes" ct:_="" ma:_="" ma:contentTypeName="Project Document" ma:contentTypeID="0x010100DCD90FCC66DA8F4C882C689D6817D41B00A975545295A10245A721603D59265463" ma:contentTypeVersion="77" ma:contentTypeDescription="Create a new document." ma:contentTypeScope="" ma:versionID="0bfb626caf4bfe24b94cf0521851b43c">
  <xsd:schema xmlns:xsd="http://www.w3.org/2001/XMLSchema" xmlns:xs="http://www.w3.org/2001/XMLSchema" xmlns:p="http://schemas.microsoft.com/office/2006/metadata/properties" xmlns:ns2="36389baf-d775-4142-9ba9-987d54fbb0d5" xmlns:ns3="4f131648-05fd-445d-ae07-81815404d8f0" xmlns:ns4="5b4bcb01-5e81-4cd0-8810-11a66d0eeb77" targetNamespace="http://schemas.microsoft.com/office/2006/metadata/properties" ma:root="true" ma:fieldsID="a05c9fada1a662492b19826b379fe4c6" ns2:_="" ns3:_="" ns4:_="">
    <xsd:import namespace="36389baf-d775-4142-9ba9-987d54fbb0d5"/>
    <xsd:import namespace="4f131648-05fd-445d-ae07-81815404d8f0"/>
    <xsd:import namespace="5b4bcb01-5e81-4cd0-8810-11a66d0eeb77"/>
    <xsd:element name="properties">
      <xsd:complexType>
        <xsd:sequence>
          <xsd:element name="documentManagement">
            <xsd:complexType>
              <xsd:all>
                <xsd:element ref="ns2:NIRASProjectID" minOccurs="0"/>
                <xsd:element ref="ns2:NIRASCreatedDate" minOccurs="0"/>
                <xsd:element ref="ns2:DocumentRevisionId" minOccurs="0"/>
                <xsd:element ref="ns2:DocumentRevisionIdPublished" minOccurs="0"/>
                <xsd:element ref="ns2:NIRASRevisionDate" minOccurs="0"/>
                <xsd:element ref="ns2:NIRASScaleTxt" minOccurs="0"/>
                <xsd:element ref="ns2:NIRASSortOrder" minOccurs="0"/>
                <xsd:element ref="ns2:Delivery" minOccurs="0"/>
                <xsd:element ref="ns2:NIRASDocumentNo" minOccurs="0"/>
                <xsd:element ref="ns2:NIRASOldModifiedBy" minOccurs="0"/>
                <xsd:element ref="ns2:i5700158192d457fa5a55d94ad1f5c8a" minOccurs="0"/>
                <xsd:element ref="ns2:da20537ee97d477b961033ada76c4a82" minOccurs="0"/>
                <xsd:element ref="ns2:b20adbee33c84350ab297149ab7609e1" minOccurs="0"/>
                <xsd:element ref="ns2:TaxCatchAllLabel" minOccurs="0"/>
                <xsd:element ref="ns2:TaxCatchAll" minOccurs="0"/>
                <xsd:element ref="ns2:o7ddbb95048e4674b1961839f647280e" minOccurs="0"/>
                <xsd:element ref="ns2:NIRASOnFrontPage" minOccurs="0"/>
                <xsd:element ref="ns3:MediaServiceOCR" minOccurs="0"/>
                <xsd:element ref="ns3:MediaServiceAutoKeyPoints" minOccurs="0"/>
                <xsd:element ref="ns3:MediaServiceKeyPoints" minOccurs="0"/>
                <xsd:element ref="ns3:MediaServiceMetadata" minOccurs="0"/>
                <xsd:element ref="ns3:MediaServiceLocation" minOccurs="0"/>
                <xsd:element ref="ns3:Fileshare" minOccurs="0"/>
                <xsd:element ref="ns3:MediaLengthInSeconds" minOccurs="0"/>
                <xsd:element ref="ns3:MediaServiceFastMetadata" minOccurs="0"/>
                <xsd:element ref="ns3:MediaServiceAutoTags" minOccurs="0"/>
                <xsd:element ref="ns3:MediaServiceEventHashCode" minOccurs="0"/>
                <xsd:element ref="ns3:MediaServiceGenerationTime" minOccurs="0"/>
                <xsd:element ref="ns4:SharedWithUsers" minOccurs="0"/>
                <xsd:element ref="ns4:SharedWithDetails" minOccurs="0"/>
                <xsd:element ref="ns3:lcf76f155ced4ddcb4097134ff3c332f" minOccurs="0"/>
                <xsd:element ref="ns3:MediaServiceDateTaken" minOccurs="0"/>
                <xsd:element ref="ns4:_dlc_DocId" minOccurs="0"/>
                <xsd:element ref="ns4:_dlc_DocIdUrl" minOccurs="0"/>
                <xsd:element ref="ns4:_dlc_DocIdPersistId"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389baf-d775-4142-9ba9-987d54fbb0d5" elementFormDefault="qualified">
    <xsd:import namespace="http://schemas.microsoft.com/office/2006/documentManagement/types"/>
    <xsd:import namespace="http://schemas.microsoft.com/office/infopath/2007/PartnerControls"/>
    <xsd:element name="NIRASProjectID" ma:index="2" nillable="true" ma:displayName="Project ID" ma:internalName="NIRASProjectID">
      <xsd:simpleType>
        <xsd:restriction base="dms:Text"/>
      </xsd:simpleType>
    </xsd:element>
    <xsd:element name="NIRASCreatedDate" ma:index="3" nillable="true" ma:displayName="First issue date" ma:format="DateOnly" ma:internalName="NIRASCreatedDate" ma:readOnly="false">
      <xsd:simpleType>
        <xsd:restriction base="dms:DateTime"/>
      </xsd:simpleType>
    </xsd:element>
    <xsd:element name="DocumentRevisionId" ma:index="5" nillable="true" ma:displayName="Revision" ma:internalName="DocumentRevisionId">
      <xsd:simpleType>
        <xsd:restriction base="dms:Text"/>
      </xsd:simpleType>
    </xsd:element>
    <xsd:element name="DocumentRevisionIdPublished" ma:index="6" nillable="true" ma:displayName="Last published revision" ma:internalName="DocumentRevisionIdPublished">
      <xsd:simpleType>
        <xsd:restriction base="dms:Text"/>
      </xsd:simpleType>
    </xsd:element>
    <xsd:element name="NIRASRevisionDate" ma:index="7" nillable="true" ma:displayName="Revision date" ma:internalName="NIRASRevisionDate">
      <xsd:simpleType>
        <xsd:restriction base="dms:DateTime"/>
      </xsd:simpleType>
    </xsd:element>
    <xsd:element name="NIRASScaleTxt" ma:index="9" nillable="true" ma:displayName="Scale" ma:internalName="NIRASScaleTxt">
      <xsd:simpleType>
        <xsd:restriction base="dms:Text">
          <xsd:maxLength value="255"/>
        </xsd:restriction>
      </xsd:simpleType>
    </xsd:element>
    <xsd:element name="NIRASSortOrder" ma:index="11" nillable="true" ma:displayName="Sort order" ma:internalName="NIRASSortOrder">
      <xsd:simpleType>
        <xsd:restriction base="dms:Number"/>
      </xsd:simpleType>
    </xsd:element>
    <xsd:element name="Delivery" ma:index="12" nillable="true" ma:displayName="Delivery" ma:list="{48ed5fdb-9b75-4e59-94dd-f3f0491d52cf}" ma:internalName="Delivery" ma:readOnly="false" ma:showField="NIRASDocListName" ma:web="5b4bcb01-5e81-4cd0-8810-11a66d0eeb77">
      <xsd:complexType>
        <xsd:complexContent>
          <xsd:extension base="dms:MultiChoiceLookup">
            <xsd:sequence>
              <xsd:element name="Value" type="dms:Lookup" maxOccurs="unbounded" minOccurs="0" nillable="true"/>
            </xsd:sequence>
          </xsd:extension>
        </xsd:complexContent>
      </xsd:complexType>
    </xsd:element>
    <xsd:element name="NIRASDocumentNo" ma:index="13" nillable="true" ma:displayName="Old document ID" ma:description="Old document number from source system" ma:internalName="NIRASDocumentNo" ma:readOnly="false">
      <xsd:simpleType>
        <xsd:restriction base="dms:Text">
          <xsd:maxLength value="255"/>
        </xsd:restriction>
      </xsd:simpleType>
    </xsd:element>
    <xsd:element name="NIRASOldModifiedBy" ma:index="14" nillable="true" ma:displayName="Old modified by" ma:internalName="NIRASOldModifiedBy" ma:readOnly="false">
      <xsd:simpleType>
        <xsd:restriction base="dms:Text">
          <xsd:maxLength value="255"/>
        </xsd:restriction>
      </xsd:simpleType>
    </xsd:element>
    <xsd:element name="i5700158192d457fa5a55d94ad1f5c8a" ma:index="16" nillable="true" ma:taxonomy="true" ma:internalName="i5700158192d457fa5a55d94ad1f5c8a" ma:taxonomyFieldName="NIRASScale" ma:displayName="Scale_Old" ma:readOnly="false" ma:default="" ma:fieldId="{25700158-192d-457f-a5a5-5d94ad1f5c8a}" ma:sspId="ab2600de-030e-40a3-a341-c72395049305" ma:termSetId="3e7e8768-c6c9-4058-bd1b-2f646ad16eb7" ma:anchorId="00000000-0000-0000-0000-000000000000" ma:open="false" ma:isKeyword="false">
      <xsd:complexType>
        <xsd:sequence>
          <xsd:element ref="pc:Terms" minOccurs="0" maxOccurs="1"/>
        </xsd:sequence>
      </xsd:complexType>
    </xsd:element>
    <xsd:element name="da20537ee97d477b961033ada76c4a82" ma:index="22" nillable="true" ma:taxonomy="true" ma:internalName="da20537ee97d477b961033ada76c4a82" ma:taxonomyFieldName="NIRASQAStatus" ma:displayName="QA Status" ma:readOnly="false" ma:default="" ma:fieldId="{da20537e-e97d-477b-9610-33ada76c4a82}" ma:sspId="ab2600de-030e-40a3-a341-c72395049305" ma:termSetId="94d4a05f-61b3-4765-97ef-9ba750d26c81" ma:anchorId="00000000-0000-0000-0000-000000000000" ma:open="false" ma:isKeyword="false">
      <xsd:complexType>
        <xsd:sequence>
          <xsd:element ref="pc:Terms" minOccurs="0" maxOccurs="1"/>
        </xsd:sequence>
      </xsd:complexType>
    </xsd:element>
    <xsd:element name="b20adbee33c84350ab297149ab7609e1" ma:index="23" nillable="true" ma:taxonomy="true" ma:internalName="b20adbee33c84350ab297149ab7609e1" ma:taxonomyFieldName="NIRASDocumentKind" ma:displayName="Document content" ma:readOnly="false" ma:default="" ma:fieldId="{b20adbee-33c8-4350-ab29-7149ab7609e1}" ma:taxonomyMulti="true" ma:sspId="ab2600de-030e-40a3-a341-c72395049305" ma:termSetId="0c6706ef-2aa8-49e9-8152-ee2cbb588c72" ma:anchorId="00000000-0000-0000-0000-000000000000" ma:open="false" ma:isKeyword="false">
      <xsd:complexType>
        <xsd:sequence>
          <xsd:element ref="pc:Terms" minOccurs="0" maxOccurs="1"/>
        </xsd:sequence>
      </xsd:complexType>
    </xsd:element>
    <xsd:element name="TaxCatchAllLabel" ma:index="24" nillable="true" ma:displayName="Taxonomy Catch All Column1" ma:hidden="true" ma:list="{f4d35f39-4089-48c2-b057-d92bb6dd62bd}" ma:internalName="TaxCatchAllLabel" ma:readOnly="true" ma:showField="CatchAllDataLabel" ma:web="5b4bcb01-5e81-4cd0-8810-11a66d0eeb77">
      <xsd:complexType>
        <xsd:complexContent>
          <xsd:extension base="dms:MultiChoiceLookup">
            <xsd:sequence>
              <xsd:element name="Value" type="dms:Lookup" maxOccurs="unbounded" minOccurs="0" nillable="true"/>
            </xsd:sequence>
          </xsd:extension>
        </xsd:complexContent>
      </xsd:complexType>
    </xsd:element>
    <xsd:element name="TaxCatchAll" ma:index="25" nillable="true" ma:displayName="Taxonomy Catch All Column" ma:hidden="true" ma:list="{f4d35f39-4089-48c2-b057-d92bb6dd62bd}" ma:internalName="TaxCatchAll" ma:showField="CatchAllData" ma:web="5b4bcb01-5e81-4cd0-8810-11a66d0eeb77">
      <xsd:complexType>
        <xsd:complexContent>
          <xsd:extension base="dms:MultiChoiceLookup">
            <xsd:sequence>
              <xsd:element name="Value" type="dms:Lookup" maxOccurs="unbounded" minOccurs="0" nillable="true"/>
            </xsd:sequence>
          </xsd:extension>
        </xsd:complexContent>
      </xsd:complexType>
    </xsd:element>
    <xsd:element name="o7ddbb95048e4674b1961839f647280e" ma:index="26" nillable="true" ma:taxonomy="true" ma:internalName="o7ddbb95048e4674b1961839f647280e" ma:taxonomyFieldName="NIRASQAGroup" ma:displayName="Country" ma:readOnly="false" ma:default="" ma:fieldId="{87ddbb95-048e-4674-b196-1839f647280e}" ma:taxonomyMulti="true" ma:sspId="ab2600de-030e-40a3-a341-c72395049305" ma:termSetId="6fd9237d-65aa-4da7-afa0-2c7efb1a215c" ma:anchorId="00000000-0000-0000-0000-000000000000" ma:open="false" ma:isKeyword="false">
      <xsd:complexType>
        <xsd:sequence>
          <xsd:element ref="pc:Terms" minOccurs="0" maxOccurs="1"/>
        </xsd:sequence>
      </xsd:complexType>
    </xsd:element>
    <xsd:element name="NIRASOnFrontPage" ma:index="28" nillable="true" ma:displayName="On front page" ma:default="0" ma:internalName="NIRASOnFrontPag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4f131648-05fd-445d-ae07-81815404d8f0" elementFormDefault="qualified">
    <xsd:import namespace="http://schemas.microsoft.com/office/2006/documentManagement/types"/>
    <xsd:import namespace="http://schemas.microsoft.com/office/infopath/2007/PartnerControls"/>
    <xsd:element name="MediaServiceOCR" ma:index="29" nillable="true" ma:displayName="Extracted Text" ma:internalName="MediaServiceOCR" ma:readOnly="true">
      <xsd:simpleType>
        <xsd:restriction base="dms:Note">
          <xsd:maxLength value="255"/>
        </xsd:restriction>
      </xsd:simpleType>
    </xsd:element>
    <xsd:element name="MediaServiceAutoKeyPoints" ma:index="30" nillable="true" ma:displayName="MediaServiceAutoKeyPoints" ma:hidden="true" ma:internalName="MediaServiceAutoKeyPoints" ma:readOnly="true">
      <xsd:simpleType>
        <xsd:restriction base="dms:Note"/>
      </xsd:simpleType>
    </xsd:element>
    <xsd:element name="MediaServiceKeyPoints" ma:index="31" nillable="true" ma:displayName="KeyPoints" ma:internalName="MediaServiceKeyPoints" ma:readOnly="true">
      <xsd:simpleType>
        <xsd:restriction base="dms:Note">
          <xsd:maxLength value="255"/>
        </xsd:restriction>
      </xsd:simpleType>
    </xsd:element>
    <xsd:element name="MediaServiceMetadata" ma:index="32" nillable="true" ma:displayName="MediaServiceMetadata" ma:hidden="true" ma:internalName="MediaServiceMetadata" ma:readOnly="true">
      <xsd:simpleType>
        <xsd:restriction base="dms:Note"/>
      </xsd:simpleType>
    </xsd:element>
    <xsd:element name="MediaServiceLocation" ma:index="33" nillable="true" ma:displayName="Location" ma:internalName="MediaServiceLocation" ma:readOnly="true">
      <xsd:simpleType>
        <xsd:restriction base="dms:Text"/>
      </xsd:simpleType>
    </xsd:element>
    <xsd:element name="Fileshare" ma:index="34" nillable="true" ma:displayName="Fileshare" ma:format="Dropdown" ma:internalName="Fileshare">
      <xsd:simpleType>
        <xsd:restriction base="dms:Choice">
          <xsd:enumeration value="Fileshare"/>
        </xsd:restriction>
      </xsd:simpleType>
    </xsd:element>
    <xsd:element name="MediaLengthInSeconds" ma:index="35" nillable="true" ma:displayName="Length (seconds)" ma:internalName="MediaLengthInSeconds" ma:readOnly="true">
      <xsd:simpleType>
        <xsd:restriction base="dms:Unknown"/>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Tags" ma:index="37" nillable="true" ma:displayName="Tags" ma:internalName="MediaServiceAutoTags" ma:readOnly="true">
      <xsd:simpleType>
        <xsd:restriction base="dms:Text"/>
      </xsd:simpleType>
    </xsd:element>
    <xsd:element name="MediaServiceEventHashCode" ma:index="38" nillable="true" ma:displayName="MediaServiceEventHashCode" ma:hidden="true" ma:internalName="MediaServiceEventHashCode" ma:readOnly="true">
      <xsd:simpleType>
        <xsd:restriction base="dms:Text"/>
      </xsd:simpleType>
    </xsd:element>
    <xsd:element name="MediaServiceGenerationTime" ma:index="39" nillable="true" ma:displayName="MediaServiceGenerationTime" ma:hidden="true" ma:internalName="MediaServiceGenerationTime" ma:readOnly="true">
      <xsd:simpleType>
        <xsd:restriction base="dms:Text"/>
      </xsd:simpleType>
    </xsd:element>
    <xsd:element name="lcf76f155ced4ddcb4097134ff3c332f" ma:index="43" nillable="true" ma:taxonomy="true" ma:internalName="lcf76f155ced4ddcb4097134ff3c332f" ma:taxonomyFieldName="MediaServiceImageTags" ma:displayName="Image Tags" ma:readOnly="false" ma:fieldId="{5cf76f15-5ced-4ddc-b409-7134ff3c332f}" ma:taxonomyMulti="true" ma:sspId="ab2600de-030e-40a3-a341-c72395049305" ma:termSetId="09814cd3-568e-fe90-9814-8d621ff8fb84" ma:anchorId="fba54fb3-c3e1-fe81-a776-ca4b69148c4d" ma:open="true" ma:isKeyword="false">
      <xsd:complexType>
        <xsd:sequence>
          <xsd:element ref="pc:Terms" minOccurs="0" maxOccurs="1"/>
        </xsd:sequence>
      </xsd:complexType>
    </xsd:element>
    <xsd:element name="MediaServiceDateTaken" ma:index="44" nillable="true" ma:displayName="MediaServiceDateTaken" ma:hidden="true" ma:internalName="MediaServiceDateTaken" ma:readOnly="true">
      <xsd:simpleType>
        <xsd:restriction base="dms:Text"/>
      </xsd:simpleType>
    </xsd:element>
    <xsd:element name="MediaServiceObjectDetectorVersions" ma:index="48"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b4bcb01-5e81-4cd0-8810-11a66d0eeb77" elementFormDefault="qualified">
    <xsd:import namespace="http://schemas.microsoft.com/office/2006/documentManagement/types"/>
    <xsd:import namespace="http://schemas.microsoft.com/office/infopath/2007/PartnerControls"/>
    <xsd:element name="SharedWithUsers" ma:index="4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1" nillable="true" ma:displayName="Shared With Details" ma:internalName="SharedWithDetails" ma:readOnly="true">
      <xsd:simpleType>
        <xsd:restriction base="dms:Note">
          <xsd:maxLength value="255"/>
        </xsd:restriction>
      </xsd:simpleType>
    </xsd:element>
    <xsd:element name="_dlc_DocId" ma:index="45" nillable="true" ma:displayName="Document ID Value" ma:description="The value of the document ID assigned to this item." ma:internalName="_dlc_DocId" ma:readOnly="true">
      <xsd:simpleType>
        <xsd:restriction base="dms:Text"/>
      </xsd:simpleType>
    </xsd:element>
    <xsd:element name="_dlc_DocIdUrl" ma:index="46"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47"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xml version="1.0" encoding="utf-8"?>
<?mso-contentType ?>
<FormTemplates xmlns="http://schemas.microsoft.com/sharepoint/v3/contenttype/forms">
  <Display>DocumentLibraryForm</Display>
  <Edit>DocumentLibraryForm</Edit>
  <New>DocumentLibraryForm</New>
</FormTemplates>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Props1.xml><?xml version="1.0" encoding="utf-8"?>
<ds:datastoreItem xmlns:ds="http://schemas.openxmlformats.org/officeDocument/2006/customXml" ds:itemID="{1E4AD41F-133D-4AB5-A9A2-CBA8593AA9E5}">
  <ds:schemaRefs>
    <ds:schemaRef ds:uri="http://gemini/pivotcustomization/TableXML_Meterdata_571194d5-5b8d-4d82-b92e-1518da6a9686"/>
  </ds:schemaRefs>
</ds:datastoreItem>
</file>

<file path=customXml/itemProps2.xml><?xml version="1.0" encoding="utf-8"?>
<ds:datastoreItem xmlns:ds="http://schemas.openxmlformats.org/officeDocument/2006/customXml" ds:itemID="{7D08C654-9381-4D7A-BCE1-510E6C8EA0FE}">
  <ds:schemaRefs/>
</ds:datastoreItem>
</file>

<file path=customXml/itemProps3.xml><?xml version="1.0" encoding="utf-8"?>
<ds:datastoreItem xmlns:ds="http://schemas.openxmlformats.org/officeDocument/2006/customXml" ds:itemID="{0575438B-0164-42A2-8FE4-CFAFBFF0A689}">
  <ds:schemaRefs>
    <ds:schemaRef ds:uri="http://gemini/pivotcustomization/ba2b8c3b-7f22-438e-83e6-fc4eded96b96"/>
  </ds:schemaRefs>
</ds:datastoreItem>
</file>

<file path=customXml/itemProps4.xml><?xml version="1.0" encoding="utf-8"?>
<ds:datastoreItem xmlns:ds="http://schemas.openxmlformats.org/officeDocument/2006/customXml" ds:itemID="{512F0F50-CB28-473F-B980-C44F330B5463}">
  <ds:schemaRefs>
    <ds:schemaRef ds:uri="http://gemini/pivotcustomization/2f8b33b6-eafd-4635-aec6-fbf6a8561524"/>
  </ds:schemaRefs>
</ds:datastoreItem>
</file>

<file path=customXml/itemProps5.xml><?xml version="1.0" encoding="utf-8"?>
<ds:datastoreItem xmlns:ds="http://schemas.openxmlformats.org/officeDocument/2006/customXml" ds:itemID="{DB633081-0D03-48CF-8686-0CCD12A5669B}">
  <ds:schemaRefs/>
</ds:datastoreItem>
</file>

<file path=customXml/itemProps6.xml><?xml version="1.0" encoding="utf-8"?>
<ds:datastoreItem xmlns:ds="http://schemas.openxmlformats.org/officeDocument/2006/customXml" ds:itemID="{97799AC2-1FBD-44F1-917D-8B13D286177E}">
  <ds:schemaRefs>
    <ds:schemaRef ds:uri="http://schemas.microsoft.com/office/2006/metadata/properties"/>
    <ds:schemaRef ds:uri="http://schemas.microsoft.com/office/infopath/2007/PartnerControls"/>
    <ds:schemaRef ds:uri="36389baf-d775-4142-9ba9-987d54fbb0d5"/>
    <ds:schemaRef ds:uri="4f131648-05fd-445d-ae07-81815404d8f0"/>
    <ds:schemaRef ds:uri="5b4bcb01-5e81-4cd0-8810-11a66d0eeb77"/>
  </ds:schemaRefs>
</ds:datastoreItem>
</file>

<file path=customXml/itemProps7.xml><?xml version="1.0" encoding="utf-8"?>
<ds:datastoreItem xmlns:ds="http://schemas.openxmlformats.org/officeDocument/2006/customXml" ds:itemID="{0B409E92-CEFF-408E-8D11-8B7D0ED79A68}">
  <ds:schemaRefs/>
</ds:datastoreItem>
</file>

<file path=customXml/itemProps8.xml><?xml version="1.0" encoding="utf-8"?>
<ds:datastoreItem xmlns:ds="http://schemas.openxmlformats.org/officeDocument/2006/customXml" ds:itemID="{AEE7E748-9F75-4421-B907-70F2168D455F}">
  <ds:schemaRefs>
    <ds:schemaRef ds:uri="Microsoft.SharePoint.Taxonomy.ContentTypeSync"/>
  </ds:schemaRefs>
</ds:datastoreItem>
</file>

<file path=customXml/itemProps9.xml><?xml version="1.0" encoding="utf-8"?>
<ds:datastoreItem xmlns:ds="http://schemas.openxmlformats.org/officeDocument/2006/customXml" ds:itemID="{1BD83437-BE59-441A-8D19-C4D99AC1BFF9}">
  <ds:schemaRefs>
    <ds:schemaRef ds:uri="http://gemini/pivotcustomization/65a725d1-4e53-42a7-8686-4a8868106018"/>
  </ds:schemaRefs>
</ds:datastoreItem>
</file>

<file path=customXml/itemProps10.xml><?xml version="1.0" encoding="utf-8"?>
<ds:datastoreItem xmlns:ds="http://schemas.openxmlformats.org/officeDocument/2006/customXml" ds:itemID="{DC5A9D3C-BD27-4801-9C0F-D9D6C770CD63}">
  <ds:schemaRefs>
    <ds:schemaRef ds:uri="http://gemini/pivotcustomization/TableXML_TarifAndSubsciptionPrices_51fd2221-3c3b-45a5-b858-6eed155e7f3e"/>
  </ds:schemaRefs>
</ds:datastoreItem>
</file>

<file path=customXml/itemProps11.xml><?xml version="1.0" encoding="utf-8"?>
<ds:datastoreItem xmlns:ds="http://schemas.openxmlformats.org/officeDocument/2006/customXml" ds:itemID="{4334FB6F-A008-4533-ACCE-57FBCFF4ADC2}">
  <ds:schemaRefs>
    <ds:schemaRef ds:uri="http://gemini/pivotcustomization/ManualCalcMode"/>
  </ds:schemaRefs>
</ds:datastoreItem>
</file>

<file path=customXml/itemProps12.xml><?xml version="1.0" encoding="utf-8"?>
<ds:datastoreItem xmlns:ds="http://schemas.openxmlformats.org/officeDocument/2006/customXml" ds:itemID="{E45CDDE2-7074-4982-ADA5-CDCF9C0108D5}">
  <ds:schemaRefs/>
</ds:datastoreItem>
</file>

<file path=customXml/itemProps13.xml><?xml version="1.0" encoding="utf-8"?>
<ds:datastoreItem xmlns:ds="http://schemas.openxmlformats.org/officeDocument/2006/customXml" ds:itemID="{BB28F5EB-42CA-4AF8-9F0A-6BD51776FF2E}">
  <ds:schemaRefs/>
</ds:datastoreItem>
</file>

<file path=customXml/itemProps14.xml><?xml version="1.0" encoding="utf-8"?>
<ds:datastoreItem xmlns:ds="http://schemas.openxmlformats.org/officeDocument/2006/customXml" ds:itemID="{04BA41EF-0798-4C47-A3F9-B29DC096D662}">
  <ds:schemaRefs>
    <ds:schemaRef ds:uri="http://gemini/pivotcustomization/2ccdea67-e82c-415b-9bac-c38b5acc18b2"/>
  </ds:schemaRefs>
</ds:datastoreItem>
</file>

<file path=customXml/itemProps15.xml><?xml version="1.0" encoding="utf-8"?>
<ds:datastoreItem xmlns:ds="http://schemas.openxmlformats.org/officeDocument/2006/customXml" ds:itemID="{48DF5453-4000-4261-B987-F093225FA95B}">
  <ds:schemaRefs>
    <ds:schemaRef ds:uri="http://gemini/pivotcustomization/ShowHidden"/>
  </ds:schemaRefs>
</ds:datastoreItem>
</file>

<file path=customXml/itemProps16.xml><?xml version="1.0" encoding="utf-8"?>
<ds:datastoreItem xmlns:ds="http://schemas.openxmlformats.org/officeDocument/2006/customXml" ds:itemID="{845A6499-0258-42F3-ADAC-F0FB823480C4}">
  <ds:schemaRefs/>
</ds:datastoreItem>
</file>

<file path=customXml/itemProps17.xml><?xml version="1.0" encoding="utf-8"?>
<ds:datastoreItem xmlns:ds="http://schemas.openxmlformats.org/officeDocument/2006/customXml" ds:itemID="{F8F1A52C-0D55-47E3-9330-17B12D894BB5}">
  <ds:schemaRefs>
    <ds:schemaRef ds:uri="http://gemini/pivotcustomization/723cb876-c2aa-4128-98ca-0679676c0c5d"/>
  </ds:schemaRefs>
</ds:datastoreItem>
</file>

<file path=customXml/itemProps18.xml><?xml version="1.0" encoding="utf-8"?>
<ds:datastoreItem xmlns:ds="http://schemas.openxmlformats.org/officeDocument/2006/customXml" ds:itemID="{395718A3-2454-48FB-8EF8-3493E7E09E1B}">
  <ds:schemaRefs/>
</ds:datastoreItem>
</file>

<file path=customXml/itemProps19.xml><?xml version="1.0" encoding="utf-8"?>
<ds:datastoreItem xmlns:ds="http://schemas.openxmlformats.org/officeDocument/2006/customXml" ds:itemID="{EC5617C5-3018-4249-AC46-6B64940BD27C}">
  <ds:schemaRefs/>
</ds:datastoreItem>
</file>

<file path=customXml/itemProps20.xml><?xml version="1.0" encoding="utf-8"?>
<ds:datastoreItem xmlns:ds="http://schemas.openxmlformats.org/officeDocument/2006/customXml" ds:itemID="{30B64085-782E-4B8D-BF76-3EBB5614CFA9}">
  <ds:schemaRefs>
    <ds:schemaRef ds:uri="http://gemini/pivotcustomization/TableXML_DimTid"/>
  </ds:schemaRefs>
</ds:datastoreItem>
</file>

<file path=customXml/itemProps21.xml><?xml version="1.0" encoding="utf-8"?>
<ds:datastoreItem xmlns:ds="http://schemas.openxmlformats.org/officeDocument/2006/customXml" ds:itemID="{DC8E1508-315E-427A-8965-FCFA0458D2D8}">
  <ds:schemaRefs>
    <ds:schemaRef ds:uri="http://schemas.microsoft.com/sharepoint/events"/>
  </ds:schemaRefs>
</ds:datastoreItem>
</file>

<file path=customXml/itemProps22.xml><?xml version="1.0" encoding="utf-8"?>
<ds:datastoreItem xmlns:ds="http://schemas.openxmlformats.org/officeDocument/2006/customXml" ds:itemID="{2C28D40B-0E13-4199-966A-AD6CE3EA0C01}">
  <ds:schemaRefs/>
</ds:datastoreItem>
</file>

<file path=customXml/itemProps23.xml><?xml version="1.0" encoding="utf-8"?>
<ds:datastoreItem xmlns:ds="http://schemas.openxmlformats.org/officeDocument/2006/customXml" ds:itemID="{0F6D8977-E3DF-46EF-B721-4623F1D523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389baf-d775-4142-9ba9-987d54fbb0d5"/>
    <ds:schemaRef ds:uri="4f131648-05fd-445d-ae07-81815404d8f0"/>
    <ds:schemaRef ds:uri="5b4bcb01-5e81-4cd0-8810-11a66d0eeb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4.xml><?xml version="1.0" encoding="utf-8"?>
<ds:datastoreItem xmlns:ds="http://schemas.openxmlformats.org/officeDocument/2006/customXml" ds:itemID="{03C60589-698A-44A7-A5B7-F48F6853E173}">
  <ds:schemaRefs>
    <ds:schemaRef ds:uri="http://gemini/pivotcustomization/TableXML_UserInfo_0d12ab64-b5f5-4c96-9416-00f21a38eafa"/>
  </ds:schemaRefs>
</ds:datastoreItem>
</file>

<file path=customXml/itemProps25.xml><?xml version="1.0" encoding="utf-8"?>
<ds:datastoreItem xmlns:ds="http://schemas.openxmlformats.org/officeDocument/2006/customXml" ds:itemID="{0371F97F-8299-469B-A30C-72AF2940C266}">
  <ds:schemaRefs>
    <ds:schemaRef ds:uri="http://gemini/pivotcustomization/LinkedTableUpdateMode"/>
  </ds:schemaRefs>
</ds:datastoreItem>
</file>

<file path=customXml/itemProps26.xml><?xml version="1.0" encoding="utf-8"?>
<ds:datastoreItem xmlns:ds="http://schemas.openxmlformats.org/officeDocument/2006/customXml" ds:itemID="{B86F3739-ACF4-449D-BCCE-EF6E0D9742AC}">
  <ds:schemaRefs>
    <ds:schemaRef ds:uri="http://gemini/pivotcustomization/TableXML_StiTabel_175758dd-e54d-44fa-8595-868a2d1bab6f"/>
  </ds:schemaRefs>
</ds:datastoreItem>
</file>

<file path=customXml/itemProps27.xml><?xml version="1.0" encoding="utf-8"?>
<ds:datastoreItem xmlns:ds="http://schemas.openxmlformats.org/officeDocument/2006/customXml" ds:itemID="{8F401E10-BD20-40AB-8114-7FAE18138CFB}">
  <ds:schemaRefs>
    <ds:schemaRef ds:uri="http://gemini/pivotcustomization/ShowImplicitMeasures"/>
  </ds:schemaRefs>
</ds:datastoreItem>
</file>

<file path=customXml/itemProps28.xml><?xml version="1.0" encoding="utf-8"?>
<ds:datastoreItem xmlns:ds="http://schemas.openxmlformats.org/officeDocument/2006/customXml" ds:itemID="{AA15ECDB-3D17-4E7E-9616-CE8566BA9ED7}">
  <ds:schemaRefs>
    <ds:schemaRef ds:uri="http://gemini/pivotcustomization/TableXML_TimeSeries_bad8d4b8-ce58-4c12-b00b-406013eee923"/>
  </ds:schemaRefs>
</ds:datastoreItem>
</file>

<file path=customXml/itemProps29.xml><?xml version="1.0" encoding="utf-8"?>
<ds:datastoreItem xmlns:ds="http://schemas.openxmlformats.org/officeDocument/2006/customXml" ds:itemID="{E79FE583-0606-41F5-BD27-E430423F5E74}">
  <ds:schemaRefs/>
</ds:datastoreItem>
</file>

<file path=customXml/itemProps30.xml><?xml version="1.0" encoding="utf-8"?>
<ds:datastoreItem xmlns:ds="http://schemas.openxmlformats.org/officeDocument/2006/customXml" ds:itemID="{79AD5374-7960-4537-8DBA-3DDD1290823E}">
  <ds:schemaRefs/>
</ds:datastoreItem>
</file>

<file path=customXml/itemProps31.xml><?xml version="1.0" encoding="utf-8"?>
<ds:datastoreItem xmlns:ds="http://schemas.openxmlformats.org/officeDocument/2006/customXml" ds:itemID="{5E437A34-190C-4370-BE58-EE1BCDF5B558}">
  <ds:schemaRefs>
    <ds:schemaRef ds:uri="http://gemini/pivotcustomization/TableXML_ElspotPrices_6b08c1cd-fd09-4828-a781-17690883c545"/>
  </ds:schemaRefs>
</ds:datastoreItem>
</file>

<file path=customXml/itemProps32.xml><?xml version="1.0" encoding="utf-8"?>
<ds:datastoreItem xmlns:ds="http://schemas.openxmlformats.org/officeDocument/2006/customXml" ds:itemID="{A60268ED-2F95-4B66-AD44-75AFA604F880}">
  <ds:schemaRefs/>
</ds:datastoreItem>
</file>

<file path=customXml/itemProps33.xml><?xml version="1.0" encoding="utf-8"?>
<ds:datastoreItem xmlns:ds="http://schemas.openxmlformats.org/officeDocument/2006/customXml" ds:itemID="{1C375B70-D011-4CB0-9CD3-4E9413C99973}">
  <ds:schemaRefs>
    <ds:schemaRef ds:uri="http://gemini/pivotcustomization/TableXML_DimDato 1_7e3b95ab-0208-4acb-a2d5-85de30b3dddd"/>
  </ds:schemaRefs>
</ds:datastoreItem>
</file>

<file path=customXml/itemProps34.xml><?xml version="1.0" encoding="utf-8"?>
<ds:datastoreItem xmlns:ds="http://schemas.openxmlformats.org/officeDocument/2006/customXml" ds:itemID="{5FC6EF05-DB6C-480B-92CF-32768BDA8D40}">
  <ds:schemaRefs/>
</ds:datastoreItem>
</file>

<file path=customXml/itemProps35.xml><?xml version="1.0" encoding="utf-8"?>
<ds:datastoreItem xmlns:ds="http://schemas.openxmlformats.org/officeDocument/2006/customXml" ds:itemID="{92800597-F26A-446C-B14F-50B0E867FEB0}">
  <ds:schemaRefs>
    <ds:schemaRef ds:uri="http://gemini/pivotcustomization/TableXML_StiTabel 2_9f6a0f02-76e6-4783-b546-9c2f151fad63"/>
  </ds:schemaRefs>
</ds:datastoreItem>
</file>

<file path=customXml/itemProps36.xml><?xml version="1.0" encoding="utf-8"?>
<ds:datastoreItem xmlns:ds="http://schemas.openxmlformats.org/officeDocument/2006/customXml" ds:itemID="{18B27852-C4D1-4B01-8875-5E30B0315E8A}">
  <ds:schemaRefs>
    <ds:schemaRef ds:uri="http://schemas.microsoft.com/sharepoint/v3/contenttype/forms"/>
  </ds:schemaRefs>
</ds:datastoreItem>
</file>

<file path=customXml/itemProps37.xml><?xml version="1.0" encoding="utf-8"?>
<ds:datastoreItem xmlns:ds="http://schemas.openxmlformats.org/officeDocument/2006/customXml" ds:itemID="{3480548D-3D6A-4179-8FA2-678F791D9B05}">
  <ds:schemaRefs/>
</ds:datastoreItem>
</file>

<file path=customXml/itemProps38.xml><?xml version="1.0" encoding="utf-8"?>
<ds:datastoreItem xmlns:ds="http://schemas.openxmlformats.org/officeDocument/2006/customXml" ds:itemID="{F7347997-3251-4259-9D4A-7CA5E5785A23}">
  <ds:schemaRefs/>
</ds:datastoreItem>
</file>

<file path=customXml/itemProps39.xml><?xml version="1.0" encoding="utf-8"?>
<ds:datastoreItem xmlns:ds="http://schemas.openxmlformats.org/officeDocument/2006/customXml" ds:itemID="{9B5FF376-9AA4-49BA-97C5-5D95C7FAF954}">
  <ds:schemaRefs/>
</ds:datastoreItem>
</file>

<file path=customXml/itemProps40.xml><?xml version="1.0" encoding="utf-8"?>
<ds:datastoreItem xmlns:ds="http://schemas.openxmlformats.org/officeDocument/2006/customXml" ds:itemID="{1082B6E5-CF88-49F1-B299-6A0F7D4FB49D}">
  <ds:schemaRefs/>
</ds:datastoreItem>
</file>

<file path=customXml/itemProps41.xml><?xml version="1.0" encoding="utf-8"?>
<ds:datastoreItem xmlns:ds="http://schemas.openxmlformats.org/officeDocument/2006/customXml" ds:itemID="{40D0F22D-6F39-42E4-8370-E84DB8A1C70A}">
  <ds:schemaRefs/>
</ds:datastoreItem>
</file>

<file path=customXml/itemProps42.xml><?xml version="1.0" encoding="utf-8"?>
<ds:datastoreItem xmlns:ds="http://schemas.openxmlformats.org/officeDocument/2006/customXml" ds:itemID="{4DF9A5CF-8986-4428-AAC4-1B56DAF30942}">
  <ds:schemaRefs>
    <ds:schemaRef ds:uri="http://gemini/pivotcustomization/TableXML_StiTabel 2_9f6a0f02-76e6-4783-b546-9c2f151fad63"/>
  </ds:schemaRefs>
</ds:datastoreItem>
</file>

<file path=customXml/itemProps43.xml><?xml version="1.0" encoding="utf-8"?>
<ds:datastoreItem xmlns:ds="http://schemas.openxmlformats.org/officeDocument/2006/customXml" ds:itemID="{0C0A71FB-9902-444E-AF4A-717ABF15BB7D}">
  <ds:schemaRefs/>
</ds:datastoreItem>
</file>

<file path=customXml/itemProps44.xml><?xml version="1.0" encoding="utf-8"?>
<ds:datastoreItem xmlns:ds="http://schemas.openxmlformats.org/officeDocument/2006/customXml" ds:itemID="{4476EB19-E9F5-4E51-8C7F-81D93E8EBF39}">
  <ds:schemaRefs>
    <ds:schemaRef ds:uri="http://schemas.microsoft.com/DataMashup"/>
  </ds:schemaRefs>
</ds:datastoreItem>
</file>

<file path=customXml/itemProps45.xml><?xml version="1.0" encoding="utf-8"?>
<ds:datastoreItem xmlns:ds="http://schemas.openxmlformats.org/officeDocument/2006/customXml" ds:itemID="{F1B895E4-6A52-4161-9281-A4D4F9690A15}">
  <ds:schemaRefs/>
</ds:datastoreItem>
</file>

<file path=customXml/itemProps46.xml><?xml version="1.0" encoding="utf-8"?>
<ds:datastoreItem xmlns:ds="http://schemas.openxmlformats.org/officeDocument/2006/customXml" ds:itemID="{CE0BA6DE-FAAC-4ECA-836D-C89BDE9BE82D}">
  <ds:schemaRefs/>
</ds:datastoreItem>
</file>

<file path=customXml/itemProps47.xml><?xml version="1.0" encoding="utf-8"?>
<ds:datastoreItem xmlns:ds="http://schemas.openxmlformats.org/officeDocument/2006/customXml" ds:itemID="{01DE466A-CFB5-4E11-B1A3-AB3192FB6528}">
  <ds:schemaRefs/>
</ds:datastoreItem>
</file>

<file path=customXml/itemProps48.xml><?xml version="1.0" encoding="utf-8"?>
<ds:datastoreItem xmlns:ds="http://schemas.openxmlformats.org/officeDocument/2006/customXml" ds:itemID="{16F4A341-1EE6-45C6-851E-7830F5723402}">
  <ds:schemaRefs/>
</ds:datastoreItem>
</file>

<file path=customXml/itemProps49.xml><?xml version="1.0" encoding="utf-8"?>
<ds:datastoreItem xmlns:ds="http://schemas.openxmlformats.org/officeDocument/2006/customXml" ds:itemID="{046F6732-57C3-4F78-A65E-1F2F17A128B3}">
  <ds:schemaRefs/>
</ds:datastoreItem>
</file>

<file path=customXml/itemProps50.xml><?xml version="1.0" encoding="utf-8"?>
<ds:datastoreItem xmlns:ds="http://schemas.openxmlformats.org/officeDocument/2006/customXml" ds:itemID="{95B4142C-61D7-48A5-B9AA-785E532354F7}">
  <ds:schemaRefs/>
</ds:datastoreItem>
</file>

<file path=customXml/itemProps51.xml><?xml version="1.0" encoding="utf-8"?>
<ds:datastoreItem xmlns:ds="http://schemas.openxmlformats.org/officeDocument/2006/customXml" ds:itemID="{1AF4B582-D297-4E9D-8880-1B6CFB5F23AF}">
  <ds:schemaRefs/>
</ds:datastoreItem>
</file>

<file path=customXml/itemProps52.xml><?xml version="1.0" encoding="utf-8"?>
<ds:datastoreItem xmlns:ds="http://schemas.openxmlformats.org/officeDocument/2006/customXml" ds:itemID="{FB7929AA-D821-41D7-8860-DF2D44B19AC7}">
  <ds:schemaRefs/>
</ds:datastoreItem>
</file>

<file path=customXml/itemProps53.xml><?xml version="1.0" encoding="utf-8"?>
<ds:datastoreItem xmlns:ds="http://schemas.openxmlformats.org/officeDocument/2006/customXml" ds:itemID="{160B5EC5-AF2D-4170-83D4-C1838CBD4879}">
  <ds:schemaRefs/>
</ds:datastoreItem>
</file>

<file path=customXml/itemProps54.xml><?xml version="1.0" encoding="utf-8"?>
<ds:datastoreItem xmlns:ds="http://schemas.openxmlformats.org/officeDocument/2006/customXml" ds:itemID="{49CC2BEA-28C8-47E3-8E81-B4047CB40CBB}">
  <ds:schemaRefs/>
</ds:datastoreItem>
</file>

<file path=customXml/itemProps55.xml><?xml version="1.0" encoding="utf-8"?>
<ds:datastoreItem xmlns:ds="http://schemas.openxmlformats.org/officeDocument/2006/customXml" ds:itemID="{3C39E01F-0726-40EE-9B48-EE858E5A5CB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Diverse</vt:lpstr>
      <vt:lpstr>Indstillinger</vt:lpstr>
      <vt:lpstr>Om</vt:lpstr>
    </vt:vector>
  </TitlesOfParts>
  <Manager/>
  <Company>NIRAS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Torben Kirk Wolf</dc:creator>
  <cp:keywords/>
  <dc:description/>
  <cp:lastModifiedBy>Torben Wolf</cp:lastModifiedBy>
  <cp:revision/>
  <dcterms:created xsi:type="dcterms:W3CDTF">2011-12-22T06:15:14Z</dcterms:created>
  <dcterms:modified xsi:type="dcterms:W3CDTF">2024-08-26T06:44:08Z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0x010100DCD90FCC66DA8F4C882C689D6817D41B00A975545295A10245A721603D59265463</vt:lpwstr>
  </property>
  <property fmtid="{D5CDD505-2E9C-101B-9397-08002B2CF9AE}" pid="3" name="_dlc_DocIdItemGuid">
    <vt:lpwstr>49c892fc-ddec-4918-b8d8-16bdadfd123a</vt:lpwstr>
  </property>
  <property fmtid="{D5CDD505-2E9C-101B-9397-08002B2CF9AE}" pid="4" name="FooterLeftText">
    <vt:lpwstr>&lt;ModuleFooterText/&gt;</vt:lpwstr>
  </property>
  <property fmtid="{D5CDD505-2E9C-101B-9397-08002B2CF9AE}" pid="5" name="NIRASScale">
    <vt:lpwstr/>
  </property>
  <property fmtid="{D5CDD505-2E9C-101B-9397-08002B2CF9AE}" pid="6" name="ComplianceAssetId">
    <vt:lpwstr/>
  </property>
  <property fmtid="{D5CDD505-2E9C-101B-9397-08002B2CF9AE}" pid="7" name="_ExtendedDescription">
    <vt:lpwstr/>
  </property>
  <property fmtid="{D5CDD505-2E9C-101B-9397-08002B2CF9AE}" pid="8" name="TriggerFlowInfo">
    <vt:lpwstr/>
  </property>
  <property fmtid="{D5CDD505-2E9C-101B-9397-08002B2CF9AE}" pid="9" name="NIRASDocumentKind">
    <vt:lpwstr/>
  </property>
  <property fmtid="{D5CDD505-2E9C-101B-9397-08002B2CF9AE}" pid="10" name="NIRASQAGroup">
    <vt:lpwstr/>
  </property>
  <property fmtid="{D5CDD505-2E9C-101B-9397-08002B2CF9AE}" pid="11" name="NIRASQAStatus">
    <vt:lpwstr/>
  </property>
  <property fmtid="{D5CDD505-2E9C-101B-9397-08002B2CF9AE}" pid="12" name="ApplyLanguageRun">
    <vt:lpwstr>true</vt:lpwstr>
  </property>
  <property fmtid="{D5CDD505-2E9C-101B-9397-08002B2CF9AE}" pid="13" name="MediaServiceImageTags">
    <vt:lpwstr/>
  </property>
  <property fmtid="{D5CDD505-2E9C-101B-9397-08002B2CF9AE}" pid="14" name="Binding_Root_Collection_0">
    <vt:lpwstr>{"ModuleFooterText":{"SkabelonDesign":{"type":"Text","binding":"Module.FooterText"}}}</vt:lpwstr>
  </property>
  <property fmtid="{D5CDD505-2E9C-101B-9397-08002B2CF9AE}" pid="15" name="_dlc_DocId_src">
    <vt:lpwstr>{Module.FooterText}</vt:lpwstr>
  </property>
  <property fmtid="{D5CDD505-2E9C-101B-9397-08002B2CF9AE}" pid="16" name="_dlc_DocId">
    <vt:lpwstr>JAURFEXSENNN-89664534-104432</vt:lpwstr>
  </property>
</Properties>
</file>