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oul\OneDrive\MAP Toolkit Analysis\BI\"/>
    </mc:Choice>
  </mc:AlternateContent>
  <bookViews>
    <workbookView xWindow="240" yWindow="45" windowWidth="10620" windowHeight="7995"/>
  </bookViews>
  <sheets>
    <sheet name="Home" sheetId="18" r:id="rId1"/>
    <sheet name="SQL Server engines" sheetId="1" r:id="rId2"/>
    <sheet name="SQL Server components" sheetId="5" r:id="rId3"/>
    <sheet name="Windows Server" sheetId="2" r:id="rId4"/>
    <sheet name="Server Hardware" sheetId="3" r:id="rId5"/>
    <sheet name="SQL Virtual platform hardware" sheetId="20" r:id="rId6"/>
    <sheet name="Resource utilization" sheetId="8" r:id="rId7"/>
    <sheet name="Resource utilization details" sheetId="6" r:id="rId8"/>
    <sheet name="Consolidation overview - Runnin" sheetId="9" r:id="rId9"/>
    <sheet name="Consolidation overview - Stoped" sheetId="21" r:id="rId10"/>
    <sheet name="Ark6" sheetId="19" r:id="rId11"/>
    <sheet name="Ark1" sheetId="14" r:id="rId12"/>
    <sheet name="Ark2" sheetId="15" r:id="rId13"/>
    <sheet name="Ark3" sheetId="16" r:id="rId14"/>
  </sheets>
  <definedNames>
    <definedName name="_._MAPS_scratchDB_dev_GetSqlServerDbInstances" localSheetId="4" hidden="1">'Server Hardware'!$A$2:$L$3</definedName>
    <definedName name="_._MAPS_scratchDB_dev_GetSqlServerDbInstances" localSheetId="3" hidden="1">'Windows Server'!$A$2:$A$3</definedName>
    <definedName name="_._MAPS_scratchDB_dev_GetSqlServerDbInstances_1" localSheetId="1" hidden="1">'SQL Server engines'!#REF!</definedName>
    <definedName name="_._MAPS_scratchDB_dev_GetSqlServerDbInstances1" localSheetId="1" hidden="1">'SQL Server engines'!#REF!</definedName>
    <definedName name="RAOUL_PC2015_SQL2012_MAP_SampleDB_SolidQ_SQLServer_Utlilization_Inventory" localSheetId="7" hidden="1">'Resource utilization details'!$A$2:$AU$3</definedName>
  </definedNames>
  <calcPr calcId="162913"/>
  <pivotCaches>
    <pivotCache cacheId="0" r:id="rId15"/>
  </pivotCaches>
</workbook>
</file>

<file path=xl/calcChain.xml><?xml version="1.0" encoding="utf-8"?>
<calcChain xmlns="http://schemas.openxmlformats.org/spreadsheetml/2006/main">
  <c r="J3" i="21" l="1"/>
  <c r="M3" i="21"/>
  <c r="N3" i="21"/>
  <c r="O3" i="21"/>
  <c r="P3" i="21"/>
  <c r="S3" i="21"/>
  <c r="T3" i="21"/>
  <c r="U3" i="21"/>
  <c r="Z3" i="21"/>
  <c r="AA3" i="21"/>
  <c r="AB3" i="21"/>
  <c r="AC3" i="21"/>
  <c r="AC4" i="21"/>
  <c r="AB4" i="21"/>
  <c r="AA4" i="21"/>
  <c r="Z4" i="21"/>
  <c r="J3" i="9"/>
  <c r="M3" i="9"/>
  <c r="N3" i="9"/>
  <c r="O3" i="9"/>
  <c r="P3" i="9"/>
  <c r="S3" i="9"/>
  <c r="T3" i="9"/>
  <c r="U3" i="9"/>
  <c r="Z3" i="9"/>
  <c r="AA3" i="9"/>
  <c r="AB3" i="9"/>
  <c r="AC3" i="9"/>
  <c r="AC4" i="9"/>
  <c r="AB4" i="9"/>
  <c r="AA4" i="9"/>
  <c r="Z4" i="9"/>
  <c r="F4" i="8" l="1"/>
  <c r="G4" i="8"/>
  <c r="H4" i="8"/>
  <c r="I4" i="8"/>
  <c r="F4" i="3"/>
  <c r="G4" i="3"/>
  <c r="H4" i="3"/>
  <c r="K4" i="3"/>
  <c r="O4" i="3"/>
  <c r="P4" i="3"/>
</calcChain>
</file>

<file path=xl/connections.xml><?xml version="1.0" encoding="utf-8"?>
<connections xmlns="http://schemas.openxmlformats.org/spreadsheetml/2006/main">
  <connection id="1" keepAlive="1" name="._MAPS scratchDB_dev GetSqlServerDbInstances1" type="5" refreshedVersion="3" deleted="1" background="1" saveData="1">
    <dbPr connection="" command="" commandType="3"/>
  </connection>
  <connection id="2" keepAlive="1" name="._MAPS scratchDB_dev GetSqlServerDbInstances2" type="5" refreshedVersion="3" deleted="1" background="1" saveData="1">
    <dbPr connection="" command="" commandType="3"/>
  </connection>
  <connection id="3" name="guide-line Discovery SQL Server components for EXCEL" type="4" refreshedVersion="0" deleted="1" background="1">
    <webPr xml="1" sourceData="1" parsePre="1" consecutive="1" url="C:\Users\RaoulG\Desktop\guide-line Discovery SQL Server components for EXCEL.xml" htmlTables="1"/>
  </connection>
  <connection id="4" name="guide-line Discovery SQL Server inventory for EXCEL" type="4" refreshedVersion="0" deleted="1" background="1">
    <webPr xml="1" sourceData="1" parsePre="1" consecutive="1" url="C:\Users\RaoulG\Desktop\guide-line Discovery SQL Server inventory for EXCEL.xml" htmlTables="1"/>
  </connection>
  <connection id="5" name="guide-line Discovery Windows hardware for EXCEL" type="4" refreshedVersion="0" deleted="1" background="1">
    <webPr xml="1" sourceData="1" parsePre="1" consecutive="1" url="C:\Users\RaoulG\Desktop\guide-line Discovery Windows hardware for EXCEL.xml" htmlTables="1"/>
  </connection>
  <connection id="6" name="guide-line Discovery Windows hardware for EXCEL1" type="4" refreshedVersion="0" deleted="1" background="1">
    <webPr xml="1" sourceData="1" parsePre="1" consecutive="1" url="C:\Users\RaoulG\Desktop\guide-line Discovery Windows hardware for EXCEL.xml" htmlTables="1"/>
  </connection>
  <connection id="7" name="guide-line Discovery Windows inventory for EXCEL" type="4" refreshedVersion="0" deleted="1" background="1">
    <webPr xml="1" sourceData="1" parsePre="1" consecutive="1" url="C:\Users\RaoulG\Desktop\guide-line Discovery Windows inventory for EXCEL.xml" htmlTables="1"/>
  </connection>
  <connection id="8" name="guide-line Discovery Windows performance CPU for EXCEL" type="4" refreshedVersion="0" deleted="1" background="1">
    <webPr xml="1" sourceData="1" parsePre="1" consecutive="1" url="C:\Users\RaoulG\Desktop\guide-line Discovery Windows performance CPU for EXCEL.xml" htmlTables="1"/>
  </connection>
  <connection id="9" name="guide-line Discovery Windows performance CPU for EXCEL1" type="4" refreshedVersion="0" deleted="1" background="1">
    <webPr xml="1" sourceData="1" parsePre="1" consecutive="1" url="C:\Users\RaoulG\Desktop\guide-line Discovery Windows performance CPU for EXCEL.xml" htmlTables="1"/>
  </connection>
  <connection id="10" name="guide-line Discovery Windows performance CPU for EXCEL2" type="4" refreshedVersion="0" deleted="1" background="1">
    <webPr xml="1" sourceData="1" parsePre="1" consecutive="1" url="C:\Users\RaoulG\Desktop\guide-line Discovery Windows performance CPU for EXCEL.xml" htmlTables="1"/>
  </connection>
  <connection id="11" name="guide-line Discovery Windows performance CPU for EXCEL3" type="4" refreshedVersion="0" deleted="1" background="1">
    <webPr xml="1" sourceData="1" parsePre="1" consecutive="1" url="C:\Users\RaoulG\Desktop\guide-line Discovery Windows performance CPU for EXCEL.xml" htmlTables="1"/>
  </connection>
  <connection id="12" odcFile="C:\Users\Raoul\Documents\Datakilder\RAOUL-PC2015_SQL2012 MAP_SampleDB SolidQ_SQLServer_Utlilization_Inventory.odc" keepAlive="1" name="RAOUL-PC2015_SQL2012 MAP_SampleDB SolidQ_SQLServer_Utlilization_Inventory" type="5" refreshedVersion="6" background="1" saveData="1">
    <dbPr connection="Provider=SQLOLEDB.1;Integrated Security=SSPI;Persist Security Info=True;Initial Catalog=MAP_SampleDB;Data Source=RAOUL-PC2015\SQL2012;Use Procedure for Prepare=1;Auto Translate=True;Packet Size=4096;Workstation ID=RAOUL-PC2015;Use Encryption for Data=False;Tag with column collation when possible=False" command="&quot;MAP_SampleDB&quot;.&quot;dbo&quot;.&quot;SolidQ_SQLServer_Utlilization_Inventory&quot;" commandType="3"/>
  </connection>
</connections>
</file>

<file path=xl/sharedStrings.xml><?xml version="1.0" encoding="utf-8"?>
<sst xmlns="http://schemas.openxmlformats.org/spreadsheetml/2006/main" count="230" uniqueCount="134">
  <si>
    <t>CPU</t>
  </si>
  <si>
    <t>Computer Name</t>
  </si>
  <si>
    <t>SQL Server Instance Name</t>
  </si>
  <si>
    <t>SQL Server Product Name</t>
  </si>
  <si>
    <t>SQL Server Service Pack</t>
  </si>
  <si>
    <t>SQL Server Edition</t>
  </si>
  <si>
    <t>Clustered?</t>
  </si>
  <si>
    <t>Current Operating System</t>
  </si>
  <si>
    <t>Operating System Service Pack Level</t>
  </si>
  <si>
    <t>Operating System Architecture Type</t>
  </si>
  <si>
    <t>Number of Processors</t>
  </si>
  <si>
    <t>System Memory (MB)</t>
  </si>
  <si>
    <t>Logical Disk Free Space (GB)</t>
  </si>
  <si>
    <t>Machine Type</t>
  </si>
  <si>
    <t>SQL Server Component Name</t>
  </si>
  <si>
    <t>Component Version</t>
  </si>
  <si>
    <t>Component Service Pack</t>
  </si>
  <si>
    <t>SQL Server Component Edition</t>
  </si>
  <si>
    <t>SQL Server Version</t>
  </si>
  <si>
    <t>Machine Name</t>
  </si>
  <si>
    <t>Operating System</t>
  </si>
  <si>
    <t>CPU Speed (GHz)</t>
  </si>
  <si>
    <t>Average CPU Utilization (%)</t>
  </si>
  <si>
    <t>Maximum CPU Utilization (%)</t>
  </si>
  <si>
    <t>95th Percentile CPU Utilization (%)</t>
  </si>
  <si>
    <t>Memory (MB)</t>
  </si>
  <si>
    <t>Average Memory Utilization (GB)</t>
  </si>
  <si>
    <t>Maximum Memory Utilization (GB)</t>
  </si>
  <si>
    <t>95th Percentile Memory Utilization (GB)</t>
  </si>
  <si>
    <t>Average Disk IOPS</t>
  </si>
  <si>
    <t>Maximum Disk IOPS</t>
  </si>
  <si>
    <t>95th Percentile Disk IOPS</t>
  </si>
  <si>
    <t>Avg Disk Writes/sec</t>
  </si>
  <si>
    <t>Max Disk Writes/sec</t>
  </si>
  <si>
    <t>95th Percentile Disk Writes/sec</t>
  </si>
  <si>
    <t>Avg Disk Reads/sec</t>
  </si>
  <si>
    <t>Max Disk Reads/sec</t>
  </si>
  <si>
    <t>95th Percentile Disk Reads/sec</t>
  </si>
  <si>
    <t>Average Network Utilization (MB/s)</t>
  </si>
  <si>
    <t>Maximum Network Utilization (MB/s)</t>
  </si>
  <si>
    <t>95th Percentile Network Utilization (MB/s)</t>
  </si>
  <si>
    <t>Avg Network Bytes Sent (MB/s)</t>
  </si>
  <si>
    <t>Max Network Bytes Sent (MB/s)</t>
  </si>
  <si>
    <t>95th Percentile Network Bytes Sent (MB/s)</t>
  </si>
  <si>
    <t>Avg Network Bytes Received (MB/s)</t>
  </si>
  <si>
    <t>Max Network Bytes Received (MB/s)</t>
  </si>
  <si>
    <t>95th Percentile Network Bytes Received (MB/s)</t>
  </si>
  <si>
    <t>Disk Drive</t>
  </si>
  <si>
    <t>Average Disk Space Utilization (GB)</t>
  </si>
  <si>
    <t>Maximum Disk Space Utilization (GB)</t>
  </si>
  <si>
    <t>95th Percentile Disk Space Utilization (GB)</t>
  </si>
  <si>
    <t>Avg Disk Queue Length</t>
  </si>
  <si>
    <t>Max Disk Queue Length</t>
  </si>
  <si>
    <t>95th Percentile Disk Queue Length</t>
  </si>
  <si>
    <t>Avg Disk Read Queue Length</t>
  </si>
  <si>
    <t>Max Disk Read Queue Length</t>
  </si>
  <si>
    <t>95th Percentile Disk Read Queue Length</t>
  </si>
  <si>
    <t>Avg Disk Write Queue Length</t>
  </si>
  <si>
    <t>Max Disk Write Queue Length</t>
  </si>
  <si>
    <t>95th Percentile Disk Write Queue Length</t>
  </si>
  <si>
    <t>Avg Disk Bytes/sec</t>
  </si>
  <si>
    <t>Max Disk Bytes/sec</t>
  </si>
  <si>
    <t>95th Percentile Disk Bytes/sec</t>
  </si>
  <si>
    <t>SQL Server Cluster Network Name</t>
  </si>
  <si>
    <t>SQL Service State</t>
  </si>
  <si>
    <t>SQL Service Start Mode</t>
  </si>
  <si>
    <t>Environment</t>
  </si>
  <si>
    <t>Operated by</t>
  </si>
  <si>
    <t>ComputerName</t>
  </si>
  <si>
    <t>OsFamilyName</t>
  </si>
  <si>
    <t>CurrentOperatingSystem</t>
  </si>
  <si>
    <t>OsServicePack</t>
  </si>
  <si>
    <t>OsArchitectureForDisplay</t>
  </si>
  <si>
    <t>AdOsVersion</t>
  </si>
  <si>
    <t>LastBootupTime</t>
  </si>
  <si>
    <t>Model</t>
  </si>
  <si>
    <t>SiteName</t>
  </si>
  <si>
    <t>NumberOfVolumes</t>
  </si>
  <si>
    <t>Roles</t>
  </si>
  <si>
    <t>Operated By</t>
  </si>
  <si>
    <t>DomainName</t>
  </si>
  <si>
    <t>Computer Model</t>
  </si>
  <si>
    <t>Active Network Adapter</t>
  </si>
  <si>
    <t>IP Address</t>
  </si>
  <si>
    <t>MAC Address</t>
  </si>
  <si>
    <t>DNS Server</t>
  </si>
  <si>
    <t>Subnet Mask</t>
  </si>
  <si>
    <t>WINS Server</t>
  </si>
  <si>
    <t>Number of Cores</t>
  </si>
  <si>
    <t>Logical Processor Count</t>
  </si>
  <si>
    <t>System Memory (GB)</t>
  </si>
  <si>
    <t>Logical Disk Drive Name</t>
  </si>
  <si>
    <t>Logical Disk Size (GB)</t>
  </si>
  <si>
    <t>Total Logical Disk Size (GB)</t>
  </si>
  <si>
    <t>Total Logical Disk Free Space (GB)</t>
  </si>
  <si>
    <t>CPU Model</t>
  </si>
  <si>
    <t>ProcUtil</t>
  </si>
  <si>
    <t>MemoryUtil</t>
  </si>
  <si>
    <t>NetworkUtil</t>
  </si>
  <si>
    <t>DiskIOPS</t>
  </si>
  <si>
    <t>Number Of Databases</t>
  </si>
  <si>
    <t>SuccessPercent2</t>
  </si>
  <si>
    <t>System Model</t>
  </si>
  <si>
    <t>Number of Total Cores</t>
  </si>
  <si>
    <t>Number of Logical Processors</t>
  </si>
  <si>
    <t>SuccessPercent</t>
  </si>
  <si>
    <t>Number of SQL Instances</t>
  </si>
  <si>
    <t>Logical Disk Size (TB)</t>
  </si>
  <si>
    <t>Logical Disk Free Space (TB)</t>
  </si>
  <si>
    <t>NumberOfClusteredInstances</t>
  </si>
  <si>
    <t>Rækkenavne</t>
  </si>
  <si>
    <t>Hovedtotal</t>
  </si>
  <si>
    <t>Sum af Number of SQL Instances</t>
  </si>
  <si>
    <t>Sum af Number Of Databases</t>
  </si>
  <si>
    <t>Sum af Number of Processors</t>
  </si>
  <si>
    <t>Sum af Number of Total Cores</t>
  </si>
  <si>
    <t>Kolonne1</t>
  </si>
  <si>
    <t>Average:</t>
  </si>
  <si>
    <t>95th Percentile:</t>
  </si>
  <si>
    <t>CPUs</t>
  </si>
  <si>
    <t>Cores</t>
  </si>
  <si>
    <t>Total</t>
  </si>
  <si>
    <t>Percentage</t>
  </si>
  <si>
    <t>Over capacity 95th Percentile</t>
  </si>
  <si>
    <t>Over capacity average</t>
  </si>
  <si>
    <t>Calculations</t>
  </si>
  <si>
    <t>Storage GB</t>
  </si>
  <si>
    <t>Freespace</t>
  </si>
  <si>
    <t>Memory GB</t>
  </si>
  <si>
    <t>Kolonnenavne</t>
  </si>
  <si>
    <t>Antal af Computer Name</t>
  </si>
  <si>
    <t>Status</t>
  </si>
  <si>
    <t>SQL Services Running</t>
  </si>
  <si>
    <t>SQL Services 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</si>
</sst>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/>
        <bgColor theme="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/>
    <xf numFmtId="0" fontId="1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5" fillId="2" borderId="0" xfId="2"/>
    <xf numFmtId="0" fontId="2" fillId="2" borderId="0" xfId="2" applyFont="1" applyAlignment="1">
      <alignment horizontal="right"/>
    </xf>
    <xf numFmtId="9" fontId="0" fillId="0" borderId="0" xfId="1" applyFont="1"/>
    <xf numFmtId="0" fontId="4" fillId="0" borderId="0" xfId="0" applyFont="1"/>
    <xf numFmtId="9" fontId="4" fillId="0" borderId="0" xfId="1" applyNumberFormat="1" applyFont="1"/>
    <xf numFmtId="0" fontId="4" fillId="0" borderId="0" xfId="0" applyFont="1" applyAlignment="1">
      <alignment horizontal="left"/>
    </xf>
    <xf numFmtId="9" fontId="0" fillId="0" borderId="0" xfId="1" applyFont="1" applyAlignment="1">
      <alignment horizontal="center"/>
    </xf>
    <xf numFmtId="9" fontId="4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2" xfId="0" applyFont="1" applyFill="1" applyBorder="1" applyAlignment="1">
      <alignment horizontal="right"/>
    </xf>
    <xf numFmtId="0" fontId="0" fillId="2" borderId="0" xfId="2" applyFont="1"/>
    <xf numFmtId="0" fontId="5" fillId="3" borderId="0" xfId="0" applyFont="1" applyFill="1"/>
    <xf numFmtId="0" fontId="5" fillId="5" borderId="0" xfId="0" applyFont="1" applyFill="1"/>
    <xf numFmtId="0" fontId="5" fillId="3" borderId="0" xfId="0" applyFont="1" applyFill="1" applyAlignment="1">
      <alignment horizontal="right"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5" borderId="0" xfId="0" applyFont="1" applyFill="1" applyAlignment="1">
      <alignment horizontal="right" vertical="top"/>
    </xf>
  </cellXfs>
  <cellStyles count="3">
    <cellStyle name="Farve1" xfId="2" builtinId="29"/>
    <cellStyle name="Normal" xfId="0" builtinId="0"/>
    <cellStyle name="Procent" xfId="1" builtinId="5"/>
  </cellStyles>
  <dxfs count="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guide-line_x0020_Discovery_x0020_SQL_x0020_Server_x0020_inventory_x0020_for_x0020_EXCEL' xmlns:ns2='guide-line_x0020_Discovery_x0020_Windows_x0020_inventory_x0020_for_x0020_EXCEL' xmlns:ns3='guide-line_x0020_Discovery_x0020_SQL_x0020_Server_x0020_components_x0020_for_x0020_EXCEL' xmlns:ns4='guide-line_x0020_Discovery_x0020_Windows_x0020_hardware_x0020_for_x0020_EXCEL' xmlns:ns5='guide-line_x0020_Discovery_x0020_Windows_x0020_performance_x0020_CPU_x0020_for_x0020_EXCEL'">
  <Schema ID="Schema1" Namespace="guide-line_x0020_Discovery_x0020_SQL_x0020_Server_x0020_inventory_x0020_for_x0020_EXCEL">
    <xsd:schema xmlns:xsd="http://www.w3.org/2001/XMLSchema" xmlns:ns0="guide-line_x0020_Discovery_x0020_SQL_x0020_Server_x0020_inventory_x0020_for_x0020_EXCEL" xmlns="" targetNamespace="guide-line_x0020_Discovery_x0020_SQL_x0020_Server_x0020_inventory_x0020_for_x0020_EXCEL">
      <xsd:element nillable="true" name="Report">
        <xsd:complexType>
          <xsd:sequence minOccurs="0">
            <xsd:element minOccurs="0" nillable="true" name="Tablix1" form="qualified">
              <xsd:complexType>
                <xsd:sequence minOccurs="0">
                  <xsd:element minOccurs="0" nillable="true" name="Details_Collection" form="qualified">
                    <xsd:complexType>
                      <xsd:sequence minOccurs="0">
                        <xsd:element minOccurs="0" maxOccurs="unbounded" nillable="true" name="Details" form="qualified">
                          <xsd:complexType>
                            <xsd:attribute name="Computer_Name1" form="unqualified" type="xsd:string"/>
                            <xsd:attribute name="SQL_Server_Product_Name" form="unqualified" type="xsd:string"/>
                            <xsd:attribute name="SQL_Server_Instance_Name" form="unqualified" type="xsd:string"/>
                            <xsd:attribute name="SQL_Server_Version_Number" form="unqualified" type="xsd:string"/>
                            <xsd:attribute name="SQL_Server_Service_Pack1" form="unqualified" type="xsd:string"/>
                            <xsd:attribute name="SQL_Server_Edition1" form="unqualified" type="xsd:string"/>
                            <xsd:attribute name="Language" form="unqualified" type="xsd:string"/>
                            <xsd:attribute name="Clustered_" form="unqualified" type="xsd:string"/>
                            <xsd:attribute name="Machine_Type1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2" Namespace="guide-line_x0020_Discovery_x0020_Windows_x0020_inventory_x0020_for_x0020_EXCEL">
    <xsd:schema xmlns:xsd="http://www.w3.org/2001/XMLSchema" xmlns:ns0="guide-line_x0020_Discovery_x0020_Windows_x0020_inventory_x0020_for_x0020_EXCEL" xmlns="" targetNamespace="guide-line_x0020_Discovery_x0020_Windows_x0020_inventory_x0020_for_x0020_EXCEL">
      <xsd:element nillable="true" name="Report">
        <xsd:complexType>
          <xsd:sequence minOccurs="0">
            <xsd:element minOccurs="0" nillable="true" name="Tablix1" form="qualified">
              <xsd:complexType>
                <xsd:sequence minOccurs="0">
                  <xsd:element minOccurs="0" nillable="true" name="Details_Collection" form="qualified">
                    <xsd:complexType>
                      <xsd:sequence minOccurs="0">
                        <xsd:element minOccurs="0" maxOccurs="unbounded" nillable="true" name="Details" form="qualified">
                          <xsd:complexType>
                            <xsd:attribute name="Computer_Name" form="unqualified" type="xsd:string"/>
                            <xsd:attribute name="Current_Operating_System" form="unqualified" type="xsd:string"/>
                            <xsd:attribute name="Operating_System_Service_Pack_Level" form="unqualified" type="xsd:string"/>
                            <xsd:attribute name="Operating_System_Architecture_Type" form="unqualified" type="xsd:string"/>
                            <xsd:attribute name="Machine_Type" form="unqualified" type="xsd:string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3" Namespace="guide-line_x0020_Discovery_x0020_SQL_x0020_Server_x0020_components_x0020_for_x0020_EXCEL">
    <xsd:schema xmlns:xsd="http://www.w3.org/2001/XMLSchema" xmlns:ns0="guide-line_x0020_Discovery_x0020_SQL_x0020_Server_x0020_components_x0020_for_x0020_EXCEL" xmlns="" targetNamespace="guide-line_x0020_Discovery_x0020_SQL_x0020_Server_x0020_components_x0020_for_x0020_EXCEL">
      <xsd:element nillable="true" name="Report">
        <xsd:complexType>
          <xsd:sequence minOccurs="0">
            <xsd:element minOccurs="0" nillable="true" type="xsd:string" name="Tablix1" form="qualified"/>
          </xsd:sequence>
          <xsd:attribute name="Name" form="unqualified" type="xsd:string"/>
        </xsd:complexType>
      </xsd:element>
    </xsd:schema>
  </Schema>
  <Schema ID="Schema4" Namespace="guide-line_x0020_Discovery_x0020_Windows_x0020_hardware_x0020_for_x0020_EXCEL">
    <xsd:schema xmlns:xsd="http://www.w3.org/2001/XMLSchema" xmlns:ns0="guide-line_x0020_Discovery_x0020_Windows_x0020_hardware_x0020_for_x0020_EXCEL" xmlns="" targetNamespace="guide-line_x0020_Discovery_x0020_Windows_x0020_hardware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maxOccurs="unbounded" nillable="true" name="Details1" form="qualified">
                          <xsd:complexType>
                            <xsd:attribute name="Computer_Name" form="unqualified" type="xsd:string"/>
                            <xsd:attribute name="CPU" form="unqualified" type="xsd:string"/>
                            <xsd:attribute name="Number_of_Processors" form="unqualified" type="xsd:integer"/>
                            <xsd:attribute name="Number_of_Logical_Processors" form="unqualified" type="xsd:integer"/>
                            <xsd:attribute name="System_Memory__MB_" form="unqualified" type="xsd:integer"/>
                            <xsd:attribute name="Logical_Disk_Drive_Name" form="unqualified" type="xsd:string"/>
                            <xsd:attribute name="Logical_Disk_Size__GB_" form="unqualified" type="xsd:integer"/>
                            <xsd:attribute name="Logical_Disk_Free_Space__GB_" form="unqualified" type="xsd:integer"/>
                            <xsd:attribute name="Number_of_Cores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5" Namespace="guide-line_x0020_Discovery_x0020_Windows_x0020_hardware_x0020_for_x0020_EXCEL">
    <xsd:schema xmlns:xsd="http://www.w3.org/2001/XMLSchema" xmlns:ns0="guide-line_x0020_Discovery_x0020_Windows_x0020_hardware_x0020_for_x0020_EXCEL" xmlns="" targetNamespace="guide-line_x0020_Discovery_x0020_Windows_x0020_hardware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maxOccurs="unbounded" nillable="true" name="Details1" form="qualified">
                          <xsd:complexType>
                            <xsd:attribute name="Computer_Name" form="unqualified" type="xsd:string"/>
                            <xsd:attribute name="CPU" form="unqualified" type="xsd:string"/>
                            <xsd:attribute name="Number_of_Processors" form="unqualified" type="xsd:integer"/>
                            <xsd:attribute name="Number_of_Logical_Processors" form="unqualified" type="xsd:integer"/>
                            <xsd:attribute name="System_Memory__MB_" form="unqualified" type="xsd:integer"/>
                            <xsd:attribute name="Logical_Disk_Drive_Name" form="unqualified" type="xsd:string"/>
                            <xsd:attribute name="Logical_Disk_Size__GB_" form="unqualified" type="xsd:integer"/>
                            <xsd:attribute name="Logical_Disk_Free_Space__GB_" form="unqualified" type="xsd:integer"/>
                            <xsd:attribute name="Number_of_Cores" form="unqualified" type="xsd:integer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6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Model" form="unqualified" type="xsd:string"/>
                            <xsd:attribute name="Processor_Speed__GHz_" form="unqualified" type="xsd:double"/>
                            <xsd:attribute name="L2_Cache_Size__KB_" form="unqualified" type="xsd:integer"/>
                            <xsd:attribute name="L3_Cache_Size__KB_" form="unqualified" type="xsd:string"/>
                            <xsd:attribute name="ID__Processo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7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Model" form="unqualified" type="xsd:string"/>
                            <xsd:attribute name="Processor_Speed__GHz_" form="unqualified" type="xsd:double"/>
                            <xsd:attribute name="L2_Cache_Size__KB_" form="unqualified" type="xsd:integer"/>
                            <xsd:attribute name="L3_Cache_Size__KB_" form="unqualified" type="xsd:string"/>
                            <xsd:attribute name="ID__Processo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8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Model" form="unqualified" type="xsd:string"/>
                            <xsd:attribute name="Processor_Speed__GHz_" form="unqualified" type="xsd:double"/>
                            <xsd:attribute name="L2_Cache_Size__KB_" form="unqualified" type="xsd:integer"/>
                            <xsd:attribute name="L3_Cache_Size__KB_" form="unqualified" type="xsd:string"/>
                            <xsd:attribute name="ID__Processo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Schema ID="Schema9" Namespace="guide-line_x0020_Discovery_x0020_Windows_x0020_performance_x0020_CPU_x0020_for_x0020_EXCEL">
    <xsd:schema xmlns:xsd="http://www.w3.org/2001/XMLSchema" xmlns:ns0="guide-line_x0020_Discovery_x0020_Windows_x0020_performance_x0020_CPU_x0020_for_x0020_EXCEL" xmlns="" targetNamespace="guide-line_x0020_Discovery_x0020_Windows_x0020_performance_x0020_CPU_x0020_for_x0020_EXCEL">
      <xsd:element nillable="true" name="Report">
        <xsd:complexType>
          <xsd:sequence minOccurs="0">
            <xsd:element minOccurs="0" nillable="true" name="Tablix3" form="qualified">
              <xsd:complexType>
                <xsd:sequence minOccurs="0">
                  <xsd:element minOccurs="0" nillable="true" name="Details1_Collection" form="qualified">
                    <xsd:complexType>
                      <xsd:sequence minOccurs="0">
                        <xsd:element minOccurs="0" nillable="true" name="Details1" form="qualified">
                          <xsd:complexType>
                            <xsd:attribute name="Host_Name" form="unqualified" type="xsd:string"/>
                            <xsd:attribute name="Processor_Speed__GHz_" form="unqualified" type="xsd:double"/>
                            <xsd:attribute name="Number_of_Processors" form="unqualified" type="xsd:integer"/>
                            <xsd:attribute name="Number_of_Cores" form="unqualified" type="xsd:string"/>
                            <xsd:attribute name="Logical_Processor_Count" form="unqualified" type="xsd:integer"/>
                            <xsd:attribute name="ID__Processor_Time" form="unqualified" type="xsd:double"/>
                            <xsd:attribute name="ID_User_Time" form="unqualified" type="xsd:double"/>
                            <xsd:attribute name="ID__Idle_Time" form="unqualified" type="xsd:double"/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  <xsd:attribute name="Name" form="unqualified" type="xsd:string"/>
        </xsd:complexType>
      </xsd:element>
    </xsd:schema>
  </Schema>
  <Map ID="1" Name="Report_Tilknytning" RootElement="Report" SchemaID="Schema1" ShowImportExportValidationErrors="false" AutoFit="true" Append="false" PreserveSortAFLayout="true" PreserveFormat="true">
    <DataBinding FileBinding="true" ConnectionID="4" DataBindingLoadMode="1"/>
  </Map>
  <Map ID="2" Name="Report_Tilknytning1" RootElement="Report" SchemaID="Schema2" ShowImportExportValidationErrors="false" AutoFit="true" Append="false" PreserveSortAFLayout="true" PreserveFormat="true">
    <DataBinding FileBinding="true" ConnectionID="7" DataBindingLoadMode="1"/>
  </Map>
  <Map ID="3" Name="Report_Tilknytning2" RootElement="Report" SchemaID="Schema3" ShowImportExportValidationErrors="false" AutoFit="true" Append="false" PreserveSortAFLayout="true" PreserveFormat="true">
    <DataBinding FileBinding="true" ConnectionID="3" DataBindingLoadMode="1"/>
  </Map>
  <Map ID="4" Name="Report_Tilknytning3" RootElement="Report" SchemaID="Schema4" ShowImportExportValidationErrors="false" AutoFit="true" Append="false" PreserveSortAFLayout="true" PreserveFormat="true">
    <DataBinding FileBinding="true" ConnectionID="5" DataBindingLoadMode="1"/>
  </Map>
  <Map ID="5" Name="Report_Tilknytning4" RootElement="Report" SchemaID="Schema5" ShowImportExportValidationErrors="false" AutoFit="true" Append="false" PreserveSortAFLayout="true" PreserveFormat="true">
    <DataBinding FileBinding="true" ConnectionID="6" DataBindingLoadMode="1"/>
  </Map>
  <Map ID="6" Name="Report_Tilknytning5" RootElement="Report" SchemaID="Schema6" ShowImportExportValidationErrors="false" AutoFit="true" Append="false" PreserveSortAFLayout="true" PreserveFormat="true">
    <DataBinding FileBinding="true" ConnectionID="8" DataBindingLoadMode="1"/>
  </Map>
  <Map ID="7" Name="Report_Tilknytning6" RootElement="Report" SchemaID="Schema7" ShowImportExportValidationErrors="false" AutoFit="true" Append="false" PreserveSortAFLayout="true" PreserveFormat="true">
    <DataBinding FileBinding="true" ConnectionID="9" DataBindingLoadMode="1"/>
  </Map>
  <Map ID="8" Name="Report_Tilknytning7" RootElement="Report" SchemaID="Schema8" ShowImportExportValidationErrors="false" AutoFit="true" Append="false" PreserveSortAFLayout="true" PreserveFormat="true">
    <DataBinding FileBinding="true" ConnectionID="10" DataBindingLoadMode="1"/>
  </Map>
  <Map ID="9" Name="Report_Tilknytning8" RootElement="Report" SchemaID="Schema9" ShowImportExportValidationErrors="false" AutoFit="true" Append="false" PreserveSortAFLayout="true" PreserveFormat="true">
    <DataBinding FileBinding="true" ConnectionID="1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xmlMaps" Target="xmlMap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Total CPU capacity Vs. over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42535795557525"/>
          <c:y val="0.14270412696467416"/>
          <c:w val="0.53138127555027492"/>
          <c:h val="0.808443886148472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0-4BE4-B8DC-BA6951F1716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A0-4BE4-B8DC-BA6951F17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Home!$A$20:$A$22</c15:sqref>
                  </c15:fullRef>
                </c:ext>
              </c:extLst>
              <c:f>Home!$A$20:$A$21</c:f>
              <c:strCache>
                <c:ptCount val="2"/>
                <c:pt idx="0">
                  <c:v>Total</c:v>
                </c:pt>
                <c:pt idx="1">
                  <c:v>Over capacity 95th 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Home!$C$20:$C$22</c15:sqref>
                  </c15:fullRef>
                </c:ext>
              </c:extLst>
              <c:f>Home!$C$20:$C$21</c:f>
              <c:numCache>
                <c:formatCode>General</c:formatCode>
                <c:ptCount val="2"/>
                <c:pt idx="0">
                  <c:v>685</c:v>
                </c:pt>
                <c:pt idx="1">
                  <c:v>246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029-48B2-96CD-448049F60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Storage GB </a:t>
            </a:r>
            <a:r>
              <a:rPr lang="en-US" sz="1400" b="0" i="0" u="none" strike="noStrike" baseline="0">
                <a:effectLst/>
              </a:rPr>
              <a:t>Vs. over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255208333333334"/>
          <c:y val="0.13495659722222222"/>
          <c:w val="0.48443865740740738"/>
          <c:h val="0.82574771148989901"/>
        </c:manualLayout>
      </c:layout>
      <c:pieChart>
        <c:varyColors val="1"/>
        <c:ser>
          <c:idx val="0"/>
          <c:order val="0"/>
          <c:tx>
            <c:strRef>
              <c:f>Home!$G$19</c:f>
              <c:strCache>
                <c:ptCount val="1"/>
                <c:pt idx="0">
                  <c:v>Storage GB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1-472A-8575-984AA73B16EE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1-472A-8575-984AA73B1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Home!$F$20:$F$21</c:f>
              <c:strCache>
                <c:ptCount val="2"/>
                <c:pt idx="0">
                  <c:v>Total</c:v>
                </c:pt>
                <c:pt idx="1">
                  <c:v>Freespace</c:v>
                </c:pt>
              </c:strCache>
            </c:strRef>
          </c:cat>
          <c:val>
            <c:numRef>
              <c:f>Home!$G$20:$G$21</c:f>
              <c:numCache>
                <c:formatCode>General</c:formatCode>
                <c:ptCount val="2"/>
                <c:pt idx="0">
                  <c:v>97394</c:v>
                </c:pt>
                <c:pt idx="1">
                  <c:v>52469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2-4ECA-9426-AE24E9834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Memory GB </a:t>
            </a:r>
            <a:r>
              <a:rPr lang="en-US" sz="1400" b="0" i="0" u="none" strike="noStrike" baseline="0">
                <a:effectLst/>
              </a:rPr>
              <a:t>Vs. over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08055555555555"/>
          <c:y val="0.13996764520202018"/>
          <c:w val="0.48737847222222225"/>
          <c:h val="0.83075875946969702"/>
        </c:manualLayout>
      </c:layout>
      <c:pieChart>
        <c:varyColors val="1"/>
        <c:ser>
          <c:idx val="0"/>
          <c:order val="0"/>
          <c:tx>
            <c:strRef>
              <c:f>Home!$K$19</c:f>
              <c:strCache>
                <c:ptCount val="1"/>
                <c:pt idx="0">
                  <c:v>Memory GB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D5-4F6F-BEDF-8502718BC74E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D5-4F6F-BEDF-8502718BC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Home!$J$20:$J$22</c15:sqref>
                  </c15:fullRef>
                </c:ext>
              </c:extLst>
              <c:f>Home!$J$20:$J$21</c:f>
              <c:strCache>
                <c:ptCount val="2"/>
                <c:pt idx="0">
                  <c:v>Total</c:v>
                </c:pt>
                <c:pt idx="1">
                  <c:v>Over capacity 95th 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Home!$K$20:$K$22</c15:sqref>
                  </c15:fullRef>
                </c:ext>
              </c:extLst>
              <c:f>Home!$K$20:$K$21</c:f>
              <c:numCache>
                <c:formatCode>General</c:formatCode>
                <c:ptCount val="2"/>
                <c:pt idx="0">
                  <c:v>5607</c:v>
                </c:pt>
                <c:pt idx="1">
                  <c:v>2579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B08-4B78-80D3-31BE73927F45}"/>
            </c:ext>
          </c:extLst>
        </c:ser>
        <c:ser>
          <c:idx val="1"/>
          <c:order val="1"/>
          <c:tx>
            <c:strRef>
              <c:f>Home!$L$19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D5-4F6F-BEDF-8502718BC74E}"/>
              </c:ext>
            </c:extLst>
          </c:dPt>
          <c:dPt>
            <c:idx val="1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D5-4F6F-BEDF-8502718BC7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Home!$J$20:$J$22</c15:sqref>
                  </c15:fullRef>
                </c:ext>
              </c:extLst>
              <c:f>Home!$J$20:$J$21</c:f>
              <c:strCache>
                <c:ptCount val="2"/>
                <c:pt idx="0">
                  <c:v>Total</c:v>
                </c:pt>
                <c:pt idx="1">
                  <c:v>Over capacity 95th 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Home!$L$20:$L$22</c15:sqref>
                  </c15:fullRef>
                </c:ext>
              </c:extLst>
              <c:f>Home!$L$20:$L$21</c:f>
              <c:numCache>
                <c:formatCode>0%</c:formatCode>
                <c:ptCount val="2"/>
                <c:pt idx="0">
                  <c:v>1</c:v>
                </c:pt>
                <c:pt idx="1">
                  <c:v>0.46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AB08-4B78-80D3-31BE7392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Template.xlsx]Ark1!Pivottabel1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'Ark1'!$A$4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'Ark1'!$B$4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F49-4BE5-BFC6-A9BACF11D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94893200"/>
        <c:axId val="794896480"/>
      </c:barChart>
      <c:catAx>
        <c:axId val="7948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96480"/>
        <c:crosses val="autoZero"/>
        <c:auto val="1"/>
        <c:lblAlgn val="ctr"/>
        <c:lblOffset val="100"/>
        <c:noMultiLvlLbl val="0"/>
      </c:catAx>
      <c:valAx>
        <c:axId val="7948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Template.xlsx]Ark2!Pivottabel3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databases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'Ark2'!$B$1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'Ark2'!$A$2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'Ark2'!$B$2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E7D-4D32-AD09-EC9BB94B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4893200"/>
        <c:axId val="794896480"/>
      </c:barChart>
      <c:catAx>
        <c:axId val="7948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96480"/>
        <c:crosses val="autoZero"/>
        <c:auto val="1"/>
        <c:lblAlgn val="ctr"/>
        <c:lblOffset val="100"/>
        <c:noMultiLvlLbl val="0"/>
      </c:catAx>
      <c:valAx>
        <c:axId val="794896480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948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Template.xlsx]Ark6!Pivottabel6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Virtual VS. Physical</a:t>
            </a:r>
            <a:r>
              <a:rPr lang="en-US" sz="1800" baseline="0"/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'Ark6'!$B$3:$B$4</c:f>
              <c:strCache>
                <c:ptCount val="1"/>
                <c:pt idx="0">
                  <c:v>Hovedtotal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'Ark6'!$A$5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'Ark6'!$B$5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B0C-4A12-8A5E-0BC64115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679640"/>
        <c:axId val="894674064"/>
      </c:barChart>
      <c:catAx>
        <c:axId val="89467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74064"/>
        <c:crosses val="autoZero"/>
        <c:auto val="1"/>
        <c:lblAlgn val="ctr"/>
        <c:lblOffset val="100"/>
        <c:noMultiLvlLbl val="0"/>
      </c:catAx>
      <c:valAx>
        <c:axId val="894674064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9467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[Map Toolkit SQL Server resource utilization report Template.xlsx]Ark3!Pivottabel4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'Ark3'!$B$1</c:f>
              <c:strCache>
                <c:ptCount val="1"/>
                <c:pt idx="0">
                  <c:v>Sum af Number of Processors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'Ark3'!$A$2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'Ark3'!$B$2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AEC-4FA6-AE05-9EC4B279ED76}"/>
            </c:ext>
          </c:extLst>
        </c:ser>
        <c:ser>
          <c:idx val="1"/>
          <c:order val="1"/>
          <c:tx>
            <c:strRef>
              <c:f>'Ark3'!$C$1</c:f>
              <c:strCache>
                <c:ptCount val="1"/>
                <c:pt idx="0">
                  <c:v>Sum af Number of Total Cores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'Ark3'!$A$2</c:f>
              <c:strCache>
                <c:ptCount val="1"/>
                <c:pt idx="0">
                  <c:v>Hovedtotal</c:v>
                </c:pt>
              </c:strCache>
            </c:strRef>
          </c:cat>
          <c:val>
            <c:numRef>
              <c:f>'Ark3'!$C$2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1AEC-4FA6-AE05-9EC4B279E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94670456"/>
        <c:axId val="894673736"/>
      </c:barChart>
      <c:catAx>
        <c:axId val="89467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73736"/>
        <c:crosses val="autoZero"/>
        <c:auto val="1"/>
        <c:lblAlgn val="ctr"/>
        <c:lblOffset val="100"/>
        <c:noMultiLvlLbl val="0"/>
      </c:catAx>
      <c:valAx>
        <c:axId val="89467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7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133351</xdr:rowOff>
    </xdr:from>
    <xdr:to>
      <xdr:col>3</xdr:col>
      <xdr:colOff>704849</xdr:colOff>
      <xdr:row>18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9ED8B16-AD4C-4D18-8154-664C8F75346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4</xdr:row>
      <xdr:rowOff>133351</xdr:rowOff>
    </xdr:from>
    <xdr:to>
      <xdr:col>8</xdr:col>
      <xdr:colOff>412</xdr:colOff>
      <xdr:row>18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269DAA2-B573-4BC4-992E-420DB8C3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</xdr:row>
      <xdr:rowOff>133350</xdr:rowOff>
    </xdr:from>
    <xdr:to>
      <xdr:col>12</xdr:col>
      <xdr:colOff>9936</xdr:colOff>
      <xdr:row>18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82236D8-6B98-4EC8-BA54-7B5F0508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57148</xdr:colOff>
      <xdr:row>1</xdr:row>
      <xdr:rowOff>66675</xdr:rowOff>
    </xdr:from>
    <xdr:to>
      <xdr:col>5</xdr:col>
      <xdr:colOff>609600</xdr:colOff>
      <xdr:row>5</xdr:row>
      <xdr:rowOff>66675</xdr:rowOff>
    </xdr:to>
    <xdr:sp macro="" textlink="">
      <xdr:nvSpPr>
        <xdr:cNvPr id="19" name="Tekstboks 5">
          <a:extLst>
            <a:ext uri="{FF2B5EF4-FFF2-40B4-BE49-F238E27FC236}">
              <a16:creationId xmlns:a16="http://schemas.microsoft.com/office/drawing/2014/main" id="{C9EE5DF8-F27F-40FA-AE18-8B60AD5E6FD2}"/>
            </a:ext>
          </a:extLst>
        </xdr:cNvPr>
        <xdr:cNvSpPr txBox="1"/>
      </xdr:nvSpPr>
      <xdr:spPr>
        <a:xfrm>
          <a:off x="57148" y="257175"/>
          <a:ext cx="5076827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da-DK" sz="2400" b="1"/>
            <a:t>MAP toolkit resource discovery</a:t>
          </a:r>
          <a:r>
            <a:rPr lang="da-DK" sz="2400" b="1" baseline="0"/>
            <a:t> report</a:t>
          </a:r>
          <a:endParaRPr lang="da-DK" sz="2400" b="1"/>
        </a:p>
      </xdr:txBody>
    </xdr:sp>
    <xdr:clientData/>
  </xdr:twoCellAnchor>
  <xdr:twoCellAnchor>
    <xdr:from>
      <xdr:col>0</xdr:col>
      <xdr:colOff>28575</xdr:colOff>
      <xdr:row>4</xdr:row>
      <xdr:rowOff>123825</xdr:rowOff>
    </xdr:from>
    <xdr:to>
      <xdr:col>12</xdr:col>
      <xdr:colOff>0</xdr:colOff>
      <xdr:row>4</xdr:row>
      <xdr:rowOff>123825</xdr:rowOff>
    </xdr:to>
    <xdr:cxnSp macro="">
      <xdr:nvCxnSpPr>
        <xdr:cNvPr id="20" name="Lige forbindelse 19">
          <a:extLst>
            <a:ext uri="{FF2B5EF4-FFF2-40B4-BE49-F238E27FC236}">
              <a16:creationId xmlns:a16="http://schemas.microsoft.com/office/drawing/2014/main" id="{4BDB1DD3-D433-4D57-8353-B021E8C3DC7C}"/>
            </a:ext>
          </a:extLst>
        </xdr:cNvPr>
        <xdr:cNvCxnSpPr/>
      </xdr:nvCxnSpPr>
      <xdr:spPr>
        <a:xfrm>
          <a:off x="28575" y="885825"/>
          <a:ext cx="13306425" cy="0"/>
        </a:xfrm>
        <a:prstGeom prst="line">
          <a:avLst/>
        </a:prstGeom>
        <a:ln w="38100"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38100</xdr:colOff>
      <xdr:row>0</xdr:row>
      <xdr:rowOff>76200</xdr:rowOff>
    </xdr:from>
    <xdr:to>
      <xdr:col>0</xdr:col>
      <xdr:colOff>1304925</xdr:colOff>
      <xdr:row>2</xdr:row>
      <xdr:rowOff>77341</xdr:rowOff>
    </xdr:to>
    <xdr:pic>
      <xdr:nvPicPr>
        <xdr:cNvPr id="23" name="Billede 22" descr="Image result for solidq">
          <a:extLst>
            <a:ext uri="{FF2B5EF4-FFF2-40B4-BE49-F238E27FC236}">
              <a16:creationId xmlns:a16="http://schemas.microsoft.com/office/drawing/2014/main" id="{DD3E5C8E-AD7D-482E-BB6B-9F26802D3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620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228600</xdr:colOff>
      <xdr:row>23</xdr:row>
      <xdr:rowOff>47625</xdr:rowOff>
    </xdr:from>
    <xdr:to>
      <xdr:col>3</xdr:col>
      <xdr:colOff>209100</xdr:colOff>
      <xdr:row>35</xdr:row>
      <xdr:rowOff>152401</xdr:rowOff>
    </xdr:to>
    <xdr:graphicFrame macro="">
      <xdr:nvGraphicFramePr>
        <xdr:cNvPr id="26" name="Diagram 25">
          <a:extLst>
            <a:ext uri="{FF2B5EF4-FFF2-40B4-BE49-F238E27FC236}">
              <a16:creationId xmlns:a16="http://schemas.microsoft.com/office/drawing/2014/main" id="{11B0F16C-CBD6-41A8-B40F-156629861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542925</xdr:colOff>
      <xdr:row>23</xdr:row>
      <xdr:rowOff>47624</xdr:rowOff>
    </xdr:from>
    <xdr:to>
      <xdr:col>7</xdr:col>
      <xdr:colOff>228150</xdr:colOff>
      <xdr:row>35</xdr:row>
      <xdr:rowOff>152024</xdr:rowOff>
    </xdr:to>
    <xdr:graphicFrame macro="">
      <xdr:nvGraphicFramePr>
        <xdr:cNvPr id="27" name="Diagram 26">
          <a:extLst>
            <a:ext uri="{FF2B5EF4-FFF2-40B4-BE49-F238E27FC236}">
              <a16:creationId xmlns:a16="http://schemas.microsoft.com/office/drawing/2014/main" id="{C51DCD56-652F-4E21-81D1-1A9893820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533400</xdr:colOff>
      <xdr:row>23</xdr:row>
      <xdr:rowOff>66675</xdr:rowOff>
    </xdr:from>
    <xdr:to>
      <xdr:col>10</xdr:col>
      <xdr:colOff>466275</xdr:colOff>
      <xdr:row>35</xdr:row>
      <xdr:rowOff>171075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CC0DAD78-A945-4B54-94D9-2E1AD1F9D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390525</xdr:rowOff>
    </xdr:from>
    <xdr:to>
      <xdr:col>5</xdr:col>
      <xdr:colOff>1238250</xdr:colOff>
      <xdr:row>0</xdr:row>
      <xdr:rowOff>733425</xdr:rowOff>
    </xdr:to>
    <xdr:sp macro="" textlink="">
      <xdr:nvSpPr>
        <xdr:cNvPr id="3" name="Tekstbok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19075" y="390525"/>
          <a:ext cx="44291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a-DK" sz="1800" b="1"/>
            <a:t>SQL Server engine details with databases</a:t>
          </a:r>
        </a:p>
      </xdr:txBody>
    </xdr:sp>
    <xdr:clientData/>
  </xdr:twoCellAnchor>
  <xdr:twoCellAnchor editAs="oneCell">
    <xdr:from>
      <xdr:col>0</xdr:col>
      <xdr:colOff>47625</xdr:colOff>
      <xdr:row>0</xdr:row>
      <xdr:rowOff>47625</xdr:rowOff>
    </xdr:from>
    <xdr:to>
      <xdr:col>0</xdr:col>
      <xdr:colOff>1200150</xdr:colOff>
      <xdr:row>0</xdr:row>
      <xdr:rowOff>429766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390526</xdr:rowOff>
    </xdr:from>
    <xdr:to>
      <xdr:col>5</xdr:col>
      <xdr:colOff>409574</xdr:colOff>
      <xdr:row>0</xdr:row>
      <xdr:rowOff>752476</xdr:rowOff>
    </xdr:to>
    <xdr:sp macro="" textlink="">
      <xdr:nvSpPr>
        <xdr:cNvPr id="3" name="Tekstbok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9074" y="390526"/>
          <a:ext cx="4676775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SQL Server components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76200</xdr:colOff>
      <xdr:row>0</xdr:row>
      <xdr:rowOff>57150</xdr:rowOff>
    </xdr:from>
    <xdr:to>
      <xdr:col>0</xdr:col>
      <xdr:colOff>1343025</xdr:colOff>
      <xdr:row>0</xdr:row>
      <xdr:rowOff>439291</xdr:rowOff>
    </xdr:to>
    <xdr:pic>
      <xdr:nvPicPr>
        <xdr:cNvPr id="5" name="Billede 4" descr="Image result for solidq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715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390525</xdr:rowOff>
    </xdr:from>
    <xdr:to>
      <xdr:col>1</xdr:col>
      <xdr:colOff>0</xdr:colOff>
      <xdr:row>1</xdr:row>
      <xdr:rowOff>47625</xdr:rowOff>
    </xdr:to>
    <xdr:sp macro="" textlink="">
      <xdr:nvSpPr>
        <xdr:cNvPr id="2" name="Tekstbok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19074" y="390525"/>
          <a:ext cx="4343401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Windows server inventory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47625</xdr:colOff>
      <xdr:row>0</xdr:row>
      <xdr:rowOff>38100</xdr:rowOff>
    </xdr:from>
    <xdr:to>
      <xdr:col>0</xdr:col>
      <xdr:colOff>1314450</xdr:colOff>
      <xdr:row>0</xdr:row>
      <xdr:rowOff>420241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390525</xdr:rowOff>
    </xdr:from>
    <xdr:to>
      <xdr:col>6</xdr:col>
      <xdr:colOff>571499</xdr:colOff>
      <xdr:row>0</xdr:row>
      <xdr:rowOff>723900</xdr:rowOff>
    </xdr:to>
    <xdr:sp macro="" textlink="">
      <xdr:nvSpPr>
        <xdr:cNvPr id="2" name="Tekstbok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19074" y="390525"/>
          <a:ext cx="66008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Hardware Inventory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57150</xdr:colOff>
      <xdr:row>0</xdr:row>
      <xdr:rowOff>57150</xdr:rowOff>
    </xdr:from>
    <xdr:to>
      <xdr:col>0</xdr:col>
      <xdr:colOff>1323975</xdr:colOff>
      <xdr:row>0</xdr:row>
      <xdr:rowOff>439291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333375</xdr:rowOff>
    </xdr:from>
    <xdr:to>
      <xdr:col>6</xdr:col>
      <xdr:colOff>952499</xdr:colOff>
      <xdr:row>0</xdr:row>
      <xdr:rowOff>666750</xdr:rowOff>
    </xdr:to>
    <xdr:sp macro="" textlink="">
      <xdr:nvSpPr>
        <xdr:cNvPr id="6" name="Tekstboks 1">
          <a:extLst>
            <a:ext uri="{FF2B5EF4-FFF2-40B4-BE49-F238E27FC236}">
              <a16:creationId xmlns:a16="http://schemas.microsoft.com/office/drawing/2014/main" id="{1936E260-3319-4583-8AC1-DE6A452ACCC7}"/>
            </a:ext>
          </a:extLst>
        </xdr:cNvPr>
        <xdr:cNvSpPr txBox="1"/>
      </xdr:nvSpPr>
      <xdr:spPr>
        <a:xfrm>
          <a:off x="161924" y="333375"/>
          <a:ext cx="96583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SQL Virtual pltaform hardware </a:t>
          </a:r>
          <a:r>
            <a:rPr lang="da-DK" sz="1800" b="1">
              <a:solidFill>
                <a:schemeClr val="dk1"/>
              </a:solidFill>
              <a:latin typeface="+mn-lt"/>
              <a:ea typeface="+mn-ea"/>
              <a:cs typeface="+mn-cs"/>
            </a:rPr>
            <a:t>details</a:t>
          </a:r>
          <a:endParaRPr lang="da-DK" sz="1800"/>
        </a:p>
        <a:p>
          <a:endParaRPr lang="da-DK" sz="18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0</xdr:row>
      <xdr:rowOff>382141</xdr:rowOff>
    </xdr:to>
    <xdr:pic>
      <xdr:nvPicPr>
        <xdr:cNvPr id="7" name="Billede 6" descr="Image result for solidq">
          <a:extLst>
            <a:ext uri="{FF2B5EF4-FFF2-40B4-BE49-F238E27FC236}">
              <a16:creationId xmlns:a16="http://schemas.microsoft.com/office/drawing/2014/main" id="{A4584341-A520-43C4-9036-66D44B7DC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352425</xdr:rowOff>
    </xdr:from>
    <xdr:to>
      <xdr:col>14</xdr:col>
      <xdr:colOff>466725</xdr:colOff>
      <xdr:row>0</xdr:row>
      <xdr:rowOff>685800</xdr:rowOff>
    </xdr:to>
    <xdr:sp macro="" textlink="">
      <xdr:nvSpPr>
        <xdr:cNvPr id="2" name="Tekstboks 5">
          <a:extLst>
            <a:ext uri="{FF2B5EF4-FFF2-40B4-BE49-F238E27FC236}">
              <a16:creationId xmlns:a16="http://schemas.microsoft.com/office/drawing/2014/main" id="{FC19C607-D973-4210-851C-F80EEBBBBF2D}"/>
            </a:ext>
          </a:extLst>
        </xdr:cNvPr>
        <xdr:cNvSpPr txBox="1"/>
      </xdr:nvSpPr>
      <xdr:spPr>
        <a:xfrm>
          <a:off x="180974" y="352425"/>
          <a:ext cx="882967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24 hours SQL Server Resource utilization</a:t>
          </a:r>
          <a:endParaRPr lang="da-DK" sz="1800" u="none">
            <a:solidFill>
              <a:sysClr val="windowText" lastClr="000000"/>
            </a:solidFill>
          </a:endParaRPr>
        </a:p>
        <a:p>
          <a:endParaRPr lang="da-DK" sz="18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1266825</xdr:colOff>
      <xdr:row>0</xdr:row>
      <xdr:rowOff>382141</xdr:rowOff>
    </xdr:to>
    <xdr:pic>
      <xdr:nvPicPr>
        <xdr:cNvPr id="3" name="Billede 2" descr="Image result for solidq">
          <a:extLst>
            <a:ext uri="{FF2B5EF4-FFF2-40B4-BE49-F238E27FC236}">
              <a16:creationId xmlns:a16="http://schemas.microsoft.com/office/drawing/2014/main" id="{52D8030E-B167-4F77-A018-C5F22C54E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0</xdr:row>
      <xdr:rowOff>390525</xdr:rowOff>
    </xdr:from>
    <xdr:to>
      <xdr:col>5</xdr:col>
      <xdr:colOff>542925</xdr:colOff>
      <xdr:row>0</xdr:row>
      <xdr:rowOff>723900</xdr:rowOff>
    </xdr:to>
    <xdr:sp macro="" textlink="">
      <xdr:nvSpPr>
        <xdr:cNvPr id="6" name="Tekstboks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19074" y="390525"/>
          <a:ext cx="540067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800" b="1"/>
            <a:t>24 hours SQL Server Resource utilization </a:t>
          </a:r>
          <a:r>
            <a:rPr lang="da-DK" sz="18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details</a:t>
          </a:r>
          <a:endParaRPr lang="da-DK" sz="1800" u="none">
            <a:solidFill>
              <a:sysClr val="windowText" lastClr="000000"/>
            </a:solidFill>
          </a:endParaRPr>
        </a:p>
        <a:p>
          <a:endParaRPr lang="da-DK" sz="1800" b="1"/>
        </a:p>
      </xdr:txBody>
    </xdr:sp>
    <xdr:clientData/>
  </xdr:twoCellAnchor>
  <xdr:twoCellAnchor editAs="oneCell">
    <xdr:from>
      <xdr:col>0</xdr:col>
      <xdr:colOff>38100</xdr:colOff>
      <xdr:row>0</xdr:row>
      <xdr:rowOff>38100</xdr:rowOff>
    </xdr:from>
    <xdr:to>
      <xdr:col>0</xdr:col>
      <xdr:colOff>1304925</xdr:colOff>
      <xdr:row>0</xdr:row>
      <xdr:rowOff>420241</xdr:rowOff>
    </xdr:to>
    <xdr:pic>
      <xdr:nvPicPr>
        <xdr:cNvPr id="4" name="Billede 3" descr="Image result for solidq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266825" cy="382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7</xdr:row>
      <xdr:rowOff>161925</xdr:rowOff>
    </xdr:from>
    <xdr:to>
      <xdr:col>6</xdr:col>
      <xdr:colOff>19050</xdr:colOff>
      <xdr:row>22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CFA18AB-D221-4C5A-ABD3-D08BFE2A2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oul" refreshedDate="42870.576583333335" createdVersion="6" refreshedVersion="6" minRefreshableVersion="3" recordCount="62">
  <cacheSource type="worksheet">
    <worksheetSource ref="A1:AC1048576" sheet="Consolidation overview - Runnin"/>
  </cacheSource>
  <cacheFields count="27">
    <cacheField name="Computer Name" numFmtId="0">
      <sharedItems containsNonDate="0" containsString="0" containsBlank="1"/>
    </cacheField>
    <cacheField name="Machine Type" numFmtId="0">
      <sharedItems containsNonDate="0" containsBlank="1" count="3">
        <m/>
        <s v="Physical" u="1"/>
        <s v="Virtual" u="1"/>
      </sharedItems>
    </cacheField>
    <cacheField name="Operated By" numFmtId="0">
      <sharedItems containsNonDate="0" containsString="0" containsBlank="1"/>
    </cacheField>
    <cacheField name="Environment" numFmtId="0">
      <sharedItems containsNonDate="0" containsBlank="1" count="5">
        <m/>
        <s v="PREPROD" u="1"/>
        <s v="TEST" u="1"/>
        <s v="PROD" u="1"/>
        <s v="DEV" u="1"/>
      </sharedItems>
    </cacheField>
    <cacheField name="System Model" numFmtId="0">
      <sharedItems containsNonDate="0" containsString="0" containsBlank="1"/>
    </cacheField>
    <cacheField name="SiteName" numFmtId="0">
      <sharedItems containsNonDate="0" containsString="0" containsBlank="1"/>
    </cacheField>
    <cacheField name="NumberOfClusteredInstances" numFmtId="0">
      <sharedItems containsNonDate="0" containsString="0" containsBlank="1"/>
    </cacheField>
    <cacheField name="Current Operating System" numFmtId="0">
      <sharedItems containsNonDate="0" containsString="0" containsBlank="1"/>
    </cacheField>
    <cacheField name="Operating System Architecture Type" numFmtId="0">
      <sharedItems containsNonDate="0" containsString="0" containsBlank="1"/>
    </cacheField>
    <cacheField name="Number of SQL Instances" numFmtId="0">
      <sharedItems containsString="0" containsBlank="1" containsNumber="1" containsInteger="1" minValue="0" maxValue="0"/>
    </cacheField>
    <cacheField name="Number Of Databases" numFmtId="0">
      <sharedItems containsString="0" containsBlank="1" containsNumber="1" containsInteger="1" minValue="0" maxValue="0"/>
    </cacheField>
    <cacheField name="Number of Processors" numFmtId="0">
      <sharedItems containsString="0" containsBlank="1" containsNumber="1" containsInteger="1" minValue="0" maxValue="0"/>
    </cacheField>
    <cacheField name="Number of Total Cores" numFmtId="0">
      <sharedItems containsString="0" containsBlank="1" containsNumber="1" containsInteger="1" minValue="0" maxValue="0"/>
    </cacheField>
    <cacheField name="Number of Logical Processors" numFmtId="0">
      <sharedItems containsString="0" containsBlank="1" containsNumber="1" containsInteger="1" minValue="0" maxValue="0"/>
    </cacheField>
    <cacheField name="CPU" numFmtId="0">
      <sharedItems containsNonDate="0" containsString="0" containsBlank="1"/>
    </cacheField>
    <cacheField name="System Memory (MB)" numFmtId="0">
      <sharedItems containsNonDate="0" containsString="0" containsBlank="1"/>
    </cacheField>
    <cacheField name="System Memory (GB)" numFmtId="0">
      <sharedItems containsString="0" containsBlank="1" containsNumber="1" containsInteger="1" minValue="0" maxValue="0"/>
    </cacheField>
    <cacheField name="Logical Disk Size (GB)" numFmtId="0">
      <sharedItems containsString="0" containsBlank="1" containsNumber="1" containsInteger="1" minValue="0" maxValue="0"/>
    </cacheField>
    <cacheField name="Logical Disk Free Space (GB)" numFmtId="0">
      <sharedItems containsString="0" containsBlank="1" containsNumber="1" containsInteger="1" minValue="0" maxValue="0"/>
    </cacheField>
    <cacheField name="Logical Disk Size (TB)" numFmtId="0">
      <sharedItems containsNonDate="0" containsString="0" containsBlank="1"/>
    </cacheField>
    <cacheField name="Logical Disk Free Space (TB)" numFmtId="0">
      <sharedItems containsNonDate="0" containsString="0" containsBlank="1"/>
    </cacheField>
    <cacheField name="SuccessPercent" numFmtId="0">
      <sharedItems containsNonDate="0" containsString="0" containsBlank="1"/>
    </cacheField>
    <cacheField name="Kolonne1" numFmtId="0">
      <sharedItems containsBlank="1"/>
    </cacheField>
    <cacheField name="ProcUtil" numFmtId="0">
      <sharedItems containsBlank="1"/>
    </cacheField>
    <cacheField name="MemoryUtil" numFmtId="0">
      <sharedItems containsBlank="1"/>
    </cacheField>
    <cacheField name="NetworkUtil" numFmtId="0">
      <sharedItems containsBlank="1"/>
    </cacheField>
    <cacheField name="DiskIOP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n v="0"/>
    <n v="0"/>
    <n v="0"/>
    <n v="0"/>
    <n v="0"/>
    <m/>
    <m/>
    <n v="0"/>
    <n v="0"/>
    <n v="0"/>
    <m/>
    <m/>
    <m/>
    <s v="Average:"/>
    <e v="#DIV/0!"/>
    <e v="#DIV/0!"/>
    <e v="#DIV/0!"/>
    <e v="#DIV/0!"/>
  </r>
  <r>
    <m/>
    <x v="0"/>
    <m/>
    <x v="0"/>
    <m/>
    <m/>
    <m/>
    <m/>
    <m/>
    <m/>
    <m/>
    <m/>
    <m/>
    <m/>
    <m/>
    <m/>
    <m/>
    <m/>
    <m/>
    <m/>
    <m/>
    <m/>
    <s v="95th Percentile:"/>
    <e v="#NUM!"/>
    <e v="#NUM!"/>
    <e v="#NUM!"/>
    <e v="#NUM!"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  <r>
    <m/>
    <x v="0"/>
    <m/>
    <x v="0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6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3">
  <location ref="A3:B5" firstHeaderRow="1" firstDataRow="2" firstDataCol="1"/>
  <pivotFields count="27">
    <pivotField dataField="1" subtotalTop="0" showAll="0"/>
    <pivotField axis="axisCol" subtotalTop="0" showAll="0">
      <items count="4">
        <item m="1" x="1"/>
        <item m="1" x="2"/>
        <item h="1" x="0"/>
        <item t="default"/>
      </items>
    </pivotField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Fields count="1">
    <field x="1"/>
  </colFields>
  <colItems count="1">
    <i t="grand">
      <x/>
    </i>
  </colItems>
  <dataFields count="1">
    <dataField name="Antal af Computer Name" fld="0" subtotal="count" baseField="0" baseItem="0"/>
  </dataFields>
  <chartFormats count="3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el1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5">
  <location ref="A3:B4" firstHeaderRow="1" firstDataRow="1" firstDataCol="1"/>
  <pivotFields count="27">
    <pivotField subtotalTop="0" showAll="0"/>
    <pivotField subtotalTop="0" showAll="0"/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Items count="1">
    <i/>
  </colItems>
  <dataFields count="1">
    <dataField name="Sum af Number of SQL Instances" fld="9" baseField="3" baseItem="4"/>
  </dataFields>
  <chartFormats count="1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el3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6">
  <location ref="A1:B2" firstHeaderRow="1" firstDataRow="1" firstDataCol="1"/>
  <pivotFields count="27">
    <pivotField subtotalTop="0" showAll="0"/>
    <pivotField subtotalTop="0" showAll="0"/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Items count="1">
    <i/>
  </colItems>
  <dataFields count="1">
    <dataField name="Sum af Number Of Databases" fld="10" baseField="3" baseItem="0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el4" cacheId="0" applyNumberFormats="0" applyBorderFormats="0" applyFontFormats="0" applyPatternFormats="0" applyAlignmentFormats="0" applyWidthHeightFormats="1" dataCaption="Værdier" updatedVersion="6" minRefreshableVersion="3" useAutoFormatting="1" itemPrintTitles="1" createdVersion="6" indent="0" outline="1" outlineData="1" multipleFieldFilters="0" chartFormat="2">
  <location ref="A1:C2" firstHeaderRow="0" firstDataRow="1" firstDataCol="1"/>
  <pivotFields count="27">
    <pivotField subtotalTop="0" showAll="0"/>
    <pivotField subtotalTop="0" showAll="0"/>
    <pivotField subtotalTop="0" showAll="0"/>
    <pivotField axis="axisRow" subtotalTop="0" showAll="0" sortType="descending">
      <items count="6">
        <item m="1" x="4"/>
        <item m="1" x="1"/>
        <item m="1" x="3"/>
        <item m="1"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Sum af Number of Processors" fld="11" baseField="3" baseItem="0"/>
    <dataField name="Sum af Number of Total Cores" fld="12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._MAPS scratchDB_dev GetSqlServerDbInstances" connectionId="1" autoFormatId="16" applyNumberFormats="0" applyBorderFormats="0" applyFontFormats="0" applyPatternFormats="0" applyAlignmentFormats="0" applyWidthHeightFormats="0">
  <queryTableRefresh nextId="51" unboundColumnsRight="14">
    <queryTableFields count="15">
      <queryTableField id="1" name="Computer Name" tableColumnId="1"/>
      <queryTableField id="40" dataBound="0" tableColumnId="13"/>
      <queryTableField id="39" dataBound="0" tableColumnId="14"/>
      <queryTableField id="38" dataBound="0" tableColumnId="15"/>
      <queryTableField id="35" dataBound="0" tableColumnId="4"/>
      <queryTableField id="34" dataBound="0" tableColumnId="5"/>
      <queryTableField id="33" dataBound="0" tableColumnId="6"/>
      <queryTableField id="28" dataBound="0" tableColumnId="11"/>
      <queryTableField id="47" dataBound="0" tableColumnId="2"/>
      <queryTableField id="46" dataBound="0" tableColumnId="3"/>
      <queryTableField id="45" dataBound="0" tableColumnId="7"/>
      <queryTableField id="44" dataBound="0" tableColumnId="8"/>
      <queryTableField id="43" dataBound="0" tableColumnId="9"/>
      <queryTableField id="42" dataBound="0" tableColumnId="10"/>
      <queryTableField id="41" dataBound="0" tableColumnId="12"/>
    </queryTableFields>
    <queryTableDeletedFields count="25">
      <deletedField name="SQL Server Instance Name"/>
      <deletedField name="SQL Server Product Name"/>
      <deletedField name="SQL Server Version Number"/>
      <deletedField name="SQL Server Service Pack"/>
      <deletedField name="SQL Server Edition"/>
      <deletedField name="Clustered?"/>
      <deletedField name="Language"/>
      <deletedField name="SQL Server Sub-Directory"/>
      <deletedField name="SQL Service State"/>
      <deletedField name="SQL Service Start Mode"/>
      <deletedField name="Number of Processors"/>
      <deletedField name="Number of Cores"/>
      <deletedField name="Number of Logical Processors"/>
      <deletedField name="CPU"/>
      <deletedField name="System Memory (MB)"/>
      <deletedField name="Logical Disk Drive Name"/>
      <deletedField name="Logical Disk Size (GB)"/>
      <deletedField name="Logical Disk Free Space (GB)"/>
      <deletedField name="Recommendations"/>
      <deletedField name="Number of Host Processors"/>
      <deletedField name="WMI Status"/>
      <deletedField name="Current Operating System"/>
      <deletedField name="Operating System Service Pack Level"/>
      <deletedField name="Operating System Architecture Type"/>
      <deletedField name="Machine Type"/>
    </queryTableDeletedFields>
  </queryTableRefresh>
</queryTable>
</file>

<file path=xl/queryTables/queryTable2.xml><?xml version="1.0" encoding="utf-8"?>
<queryTable xmlns="http://schemas.openxmlformats.org/spreadsheetml/2006/main" name="._MAPS scratchDB_dev GetSqlServerDbInstances" connectionId="2" autoFormatId="16" applyNumberFormats="0" applyBorderFormats="0" applyFontFormats="0" applyPatternFormats="0" applyAlignmentFormats="0" applyWidthHeightFormats="0">
  <queryTableRefresh nextId="46" unboundColumnsRight="11">
    <queryTableFields count="23">
      <queryTableField id="1" name="Computer Name" tableColumnId="1"/>
      <queryTableField id="37" dataBound="0" tableColumnId="9"/>
      <queryTableField id="36" dataBound="0" tableColumnId="10"/>
      <queryTableField id="35" dataBound="0" tableColumnId="11"/>
      <queryTableField id="27" dataBound="0" tableColumnId="2"/>
      <queryTableField id="16" name="Number of Cores" tableColumnId="16"/>
      <queryTableField id="17" name="Number of Logical Processors" tableColumnId="17"/>
      <queryTableField id="18" name="CPU" tableColumnId="18"/>
      <queryTableField id="19" name="System Memory (MB)" tableColumnId="19"/>
      <queryTableField id="20" name="Logical Disk Drive Name" tableColumnId="20"/>
      <queryTableField id="28" dataBound="0" tableColumnId="3"/>
      <queryTableField id="22" name="Logical Disk Free Space (GB)" tableColumnId="22"/>
      <queryTableField id="42" dataBound="0" tableColumnId="4"/>
      <queryTableField id="41" dataBound="0" tableColumnId="5"/>
      <queryTableField id="40" dataBound="0" tableColumnId="6"/>
      <queryTableField id="39" dataBound="0" tableColumnId="7"/>
      <queryTableField id="38" dataBound="0" tableColumnId="8"/>
      <queryTableField id="34" dataBound="0" tableColumnId="12"/>
      <queryTableField id="33" dataBound="0" tableColumnId="13"/>
      <queryTableField id="32" dataBound="0" tableColumnId="14"/>
      <queryTableField id="31" dataBound="0" tableColumnId="15"/>
      <queryTableField id="30" dataBound="0" tableColumnId="21"/>
      <queryTableField id="29" dataBound="0" tableColumnId="23"/>
    </queryTableFields>
    <queryTableDeletedFields count="19">
      <deletedField name="SQL Server Instance Name"/>
      <deletedField name="SQL Server Product Name"/>
      <deletedField name="SQL Server Version Number"/>
      <deletedField name="SQL Server Service Pack"/>
      <deletedField name="SQL Server Edition"/>
      <deletedField name="Clustered?"/>
      <deletedField name="Language"/>
      <deletedField name="SQL Server Sub-Directory"/>
      <deletedField name="SQL Service State"/>
      <deletedField name="SQL Service Start Mode"/>
      <deletedField name="Current Operating System"/>
      <deletedField name="Operating System Service Pack Level"/>
      <deletedField name="Operating System Architecture Type"/>
      <deletedField name="Recommendations"/>
      <deletedField name="Machine Type"/>
      <deletedField name="Number of Host Processors"/>
      <deletedField name="WMI Status"/>
      <deletedField name="Number of Processors"/>
      <deletedField name="Logical Disk Size (GB)"/>
    </queryTableDeletedFields>
  </queryTableRefresh>
</queryTable>
</file>

<file path=xl/queryTables/queryTable3.xml><?xml version="1.0" encoding="utf-8"?>
<queryTable xmlns="http://schemas.openxmlformats.org/spreadsheetml/2006/main" name="RAOUL-PC2015_SQL2012 MAP_SampleDB SolidQ_SQLServer_Utlilization_Inventory" connectionId="12" autoFormatId="16" applyNumberFormats="0" applyBorderFormats="0" applyFontFormats="0" applyPatternFormats="0" applyAlignmentFormats="0" applyWidthHeightFormats="0">
  <queryTableRefresh nextId="58" unboundColumnsRight="3">
    <queryTableFields count="50">
      <queryTableField id="1" name="Machine Name" tableColumnId="1"/>
      <queryTableField id="55" dataBound="0" tableColumnId="53"/>
      <queryTableField id="54" dataBound="0" tableColumnId="35"/>
      <queryTableField id="53" dataBound="0" tableColumnId="34"/>
      <queryTableField id="2" name="Operating System" tableColumnId="2"/>
      <queryTableField id="6" name="Average CPU Utilization (%)" tableColumnId="6"/>
      <queryTableField id="7" name="Maximum CPU Utilization (%)" tableColumnId="7"/>
      <queryTableField id="57" dataBound="0" tableColumnId="55"/>
      <queryTableField id="56" dataBound="0" tableColumnId="54"/>
      <queryTableField id="8" name="95th Percentile CPU Utilization (%)" tableColumnId="8"/>
      <queryTableField id="9" name="Memory (MB)" tableColumnId="9"/>
      <queryTableField id="10" name="Average Memory Utilization (GB)" tableColumnId="10"/>
      <queryTableField id="11" name="Maximum Memory Utilization (GB)" tableColumnId="11"/>
      <queryTableField id="12" name="95th Percentile Memory Utilization (GB)" tableColumnId="12"/>
      <queryTableField id="13" name="Average Disk IOPS" tableColumnId="13"/>
      <queryTableField id="14" name="Maximum Disk IOPS" tableColumnId="14"/>
      <queryTableField id="15" name="95th Percentile Disk IOPS" tableColumnId="15"/>
      <queryTableField id="16" name="Avg Disk Writes/sec" tableColumnId="16"/>
      <queryTableField id="17" name="Max Disk Writes/sec" tableColumnId="17"/>
      <queryTableField id="18" name="95th Percentile Disk Writes/sec" tableColumnId="18"/>
      <queryTableField id="19" name="Avg Disk Reads/sec" tableColumnId="19"/>
      <queryTableField id="20" name="Max Disk Reads/sec" tableColumnId="20"/>
      <queryTableField id="21" name="95th Percentile Disk Reads/sec" tableColumnId="21"/>
      <queryTableField id="22" name="Average Network Utilization (MB/s)" tableColumnId="22"/>
      <queryTableField id="23" name="Maximum Network Utilization (MB/s)" tableColumnId="23"/>
      <queryTableField id="24" name="95th Percentile Network Utilization (MB/s)" tableColumnId="24"/>
      <queryTableField id="25" name="Avg Network Bytes Sent (MB/s)" tableColumnId="25"/>
      <queryTableField id="26" name="Max Network Bytes Sent (MB/s)" tableColumnId="26"/>
      <queryTableField id="27" name="95th Percentile Network Bytes Sent (MB/s)" tableColumnId="27"/>
      <queryTableField id="28" name="Avg Network Bytes Received (MB/s)" tableColumnId="28"/>
      <queryTableField id="29" name="Max Network Bytes Received (MB/s)" tableColumnId="29"/>
      <queryTableField id="30" name="95th Percentile Network Bytes Received (MB/s)" tableColumnId="30"/>
      <queryTableField id="31" name="Disk Drive" tableColumnId="31"/>
      <queryTableField id="32" name="Disk Drive Size (GB)" tableColumnId="32"/>
      <queryTableField id="33" name="Average Disk Space Utilization (GB)" tableColumnId="33"/>
      <queryTableField id="36" name="Avg Disk Queue Length" tableColumnId="36"/>
      <queryTableField id="37" name="Max Disk Queue Length" tableColumnId="37"/>
      <queryTableField id="38" name="95th Percentile Disk Queue Length" tableColumnId="38"/>
      <queryTableField id="39" name="Avg Disk Read Queue Length" tableColumnId="39"/>
      <queryTableField id="40" name="Max Disk Read Queue Length" tableColumnId="40"/>
      <queryTableField id="41" name="95th Percentile Disk Read Queue Length" tableColumnId="41"/>
      <queryTableField id="42" name="Avg Disk Write Queue Length" tableColumnId="42"/>
      <queryTableField id="43" name="Max Disk Write Queue Length" tableColumnId="43"/>
      <queryTableField id="44" name="95th Percentile Disk Write Queue Length" tableColumnId="44"/>
      <queryTableField id="45" name="Avg Disk Bytes/sec" tableColumnId="45"/>
      <queryTableField id="46" name="Max Disk Bytes/sec" tableColumnId="46"/>
      <queryTableField id="47" name="95th Percentile Disk Bytes/sec" tableColumnId="47"/>
      <queryTableField id="50" dataBound="0" tableColumnId="48"/>
      <queryTableField id="49" dataBound="0" tableColumnId="49"/>
      <queryTableField id="48" dataBound="0" tableColumnId="50"/>
    </queryTableFields>
    <queryTableDeletedFields count="5">
      <deletedField name="Maximum Disk Space Utilization (GB)"/>
      <deletedField name="95th Percentile Disk Space Utilization (GB)"/>
      <deletedField name="CPU"/>
      <deletedField name="CPU Speed (GHz)"/>
      <deletedField name="Cores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2" name="Tabel12" displayName="Tabel12" ref="A19:D22" totalsRowShown="0">
  <autoFilter ref="A19:D22"/>
  <tableColumns count="4">
    <tableColumn id="1" name="Calculations"/>
    <tableColumn id="4" name="Percentage" dataDxfId="131"/>
    <tableColumn id="2" name="CPUs" dataDxfId="130"/>
    <tableColumn id="3" name="Cores" dataDxfId="129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8" name="Tabel_RAOUL_PC2015_SQL2012_MAP_SampleDB_SolidQ_SQLServer_Utlilization_Inventory" displayName="Tabel_RAOUL_PC2015_SQL2012_MAP_SampleDB_SolidQ_SQLServer_Utlilization_Inventory" ref="A2:AX3" tableType="queryTable" insertRow="1" totalsRowShown="0">
  <autoFilter ref="A2:AX3"/>
  <sortState ref="A3:AX3">
    <sortCondition ref="A2:A3"/>
  </sortState>
  <tableColumns count="50">
    <tableColumn id="1" uniqueName="1" name="Machine Name" queryTableFieldId="1"/>
    <tableColumn id="53" uniqueName="53" name="Machine Type" queryTableFieldId="55"/>
    <tableColumn id="35" uniqueName="35" name="Operated By" queryTableFieldId="54"/>
    <tableColumn id="34" uniqueName="34" name="Environment" queryTableFieldId="53"/>
    <tableColumn id="2" uniqueName="2" name="Operating System" queryTableFieldId="2"/>
    <tableColumn id="6" uniqueName="6" name="CPU" queryTableFieldId="6" dataDxfId="102"/>
    <tableColumn id="7" uniqueName="7" name="CPU Speed (GHz)" queryTableFieldId="7" dataDxfId="101"/>
    <tableColumn id="55" uniqueName="55" name="Number of Processors" queryTableFieldId="57" dataDxfId="100"/>
    <tableColumn id="54" uniqueName="54" name="Number of Cores" queryTableFieldId="56" dataDxfId="99"/>
    <tableColumn id="8" uniqueName="8" name="Logical Processor Count" queryTableFieldId="8" dataDxfId="98"/>
    <tableColumn id="9" uniqueName="9" name="Average CPU Utilization (%)" queryTableFieldId="9" dataDxfId="97"/>
    <tableColumn id="10" uniqueName="10" name="Maximum CPU Utilization (%)" queryTableFieldId="10" dataDxfId="96"/>
    <tableColumn id="11" uniqueName="11" name="95th Percentile CPU Utilization (%)" queryTableFieldId="11" dataDxfId="95"/>
    <tableColumn id="12" uniqueName="12" name="Memory (MB)" queryTableFieldId="12" dataDxfId="94"/>
    <tableColumn id="13" uniqueName="13" name="Average Memory Utilization (GB)" queryTableFieldId="13" dataDxfId="93"/>
    <tableColumn id="14" uniqueName="14" name="Maximum Memory Utilization (GB)" queryTableFieldId="14" dataDxfId="92"/>
    <tableColumn id="15" uniqueName="15" name="95th Percentile Memory Utilization (GB)" queryTableFieldId="15" dataDxfId="91"/>
    <tableColumn id="16" uniqueName="16" name="Average Disk IOPS" queryTableFieldId="16" dataDxfId="90"/>
    <tableColumn id="17" uniqueName="17" name="Maximum Disk IOPS" queryTableFieldId="17" dataDxfId="89"/>
    <tableColumn id="18" uniqueName="18" name="95th Percentile Disk IOPS" queryTableFieldId="18" dataDxfId="88"/>
    <tableColumn id="19" uniqueName="19" name="Avg Disk Writes/sec" queryTableFieldId="19" dataDxfId="87"/>
    <tableColumn id="20" uniqueName="20" name="Max Disk Writes/sec" queryTableFieldId="20" dataDxfId="86"/>
    <tableColumn id="21" uniqueName="21" name="95th Percentile Disk Writes/sec" queryTableFieldId="21" dataDxfId="85"/>
    <tableColumn id="22" uniqueName="22" name="Avg Disk Reads/sec" queryTableFieldId="22" dataDxfId="84"/>
    <tableColumn id="23" uniqueName="23" name="Max Disk Reads/sec" queryTableFieldId="23" dataDxfId="83"/>
    <tableColumn id="24" uniqueName="24" name="95th Percentile Disk Reads/sec" queryTableFieldId="24" dataDxfId="82"/>
    <tableColumn id="25" uniqueName="25" name="Average Network Utilization (MB/s)" queryTableFieldId="25" dataDxfId="81"/>
    <tableColumn id="26" uniqueName="26" name="Maximum Network Utilization (MB/s)" queryTableFieldId="26" dataDxfId="80"/>
    <tableColumn id="27" uniqueName="27" name="95th Percentile Network Utilization (MB/s)" queryTableFieldId="27" dataDxfId="79"/>
    <tableColumn id="28" uniqueName="28" name="Avg Network Bytes Sent (MB/s)" queryTableFieldId="28" dataDxfId="78"/>
    <tableColumn id="29" uniqueName="29" name="Max Network Bytes Sent (MB/s)" queryTableFieldId="29" dataDxfId="77"/>
    <tableColumn id="30" uniqueName="30" name="95th Percentile Network Bytes Sent (MB/s)" queryTableFieldId="30" dataDxfId="76"/>
    <tableColumn id="31" uniqueName="31" name="Avg Network Bytes Received (MB/s)" queryTableFieldId="31" dataDxfId="75"/>
    <tableColumn id="32" uniqueName="32" name="Max Network Bytes Received (MB/s)" queryTableFieldId="32" dataDxfId="74"/>
    <tableColumn id="33" uniqueName="33" name="95th Percentile Network Bytes Received (MB/s)" queryTableFieldId="33" dataDxfId="73"/>
    <tableColumn id="36" uniqueName="36" name="Average Disk Space Utilization (GB)" queryTableFieldId="36" dataDxfId="72"/>
    <tableColumn id="37" uniqueName="37" name="Maximum Disk Space Utilization (GB)" queryTableFieldId="37" dataDxfId="71"/>
    <tableColumn id="38" uniqueName="38" name="95th Percentile Disk Space Utilization (GB)" queryTableFieldId="38" dataDxfId="70"/>
    <tableColumn id="39" uniqueName="39" name="Avg Disk Queue Length" queryTableFieldId="39" dataDxfId="69"/>
    <tableColumn id="40" uniqueName="40" name="Max Disk Queue Length" queryTableFieldId="40" dataDxfId="68"/>
    <tableColumn id="41" uniqueName="41" name="95th Percentile Disk Queue Length" queryTableFieldId="41" dataDxfId="67"/>
    <tableColumn id="42" uniqueName="42" name="Avg Disk Read Queue Length" queryTableFieldId="42" dataDxfId="66"/>
    <tableColumn id="43" uniqueName="43" name="Max Disk Read Queue Length" queryTableFieldId="43" dataDxfId="65"/>
    <tableColumn id="44" uniqueName="44" name="95th Percentile Disk Read Queue Length" queryTableFieldId="44" dataDxfId="64"/>
    <tableColumn id="45" uniqueName="45" name="Avg Disk Write Queue Length" queryTableFieldId="45" dataDxfId="63"/>
    <tableColumn id="46" uniqueName="46" name="Max Disk Write Queue Length" queryTableFieldId="46" dataDxfId="62"/>
    <tableColumn id="47" uniqueName="47" name="95th Percentile Disk Write Queue Length" queryTableFieldId="47" dataDxfId="61"/>
    <tableColumn id="48" uniqueName="48" name="Avg Disk Bytes/sec" queryTableFieldId="50" dataDxfId="60"/>
    <tableColumn id="49" uniqueName="49" name="Max Disk Bytes/sec" queryTableFieldId="49" dataDxfId="59"/>
    <tableColumn id="50" uniqueName="50" name="95th Percentile Disk Bytes/sec" queryTableFieldId="48" dataDxfId="58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6" name="Tabel6" displayName="Tabel6" ref="A1:AC3" insertRow="1" totalsRowCount="1" dataCellStyle="Normal">
  <autoFilter ref="A1:AC2"/>
  <tableColumns count="29">
    <tableColumn id="1" name="Computer Name" totalsRowDxfId="57" dataCellStyle="Normal"/>
    <tableColumn id="2" name="Machine Type" totalsRowDxfId="56" dataCellStyle="Normal"/>
    <tableColumn id="3" name="Operated By" totalsRowDxfId="55" dataCellStyle="Normal"/>
    <tableColumn id="4" name="Environment" totalsRowDxfId="54" dataCellStyle="Normal"/>
    <tableColumn id="5" name="System Model" totalsRowDxfId="53" dataCellStyle="Normal"/>
    <tableColumn id="6" name="SiteName" totalsRowDxfId="52" dataCellStyle="Normal"/>
    <tableColumn id="7" name="NumberOfClusteredInstances" totalsRowDxfId="51" dataCellStyle="Normal"/>
    <tableColumn id="8" name="Current Operating System" totalsRowDxfId="50" dataCellStyle="Normal"/>
    <tableColumn id="9" name="Operating System Architecture Type" totalsRowDxfId="49" dataCellStyle="Normal"/>
    <tableColumn id="10" name="Number of SQL Instances" totalsRowFunction="custom" totalsRowDxfId="48" dataCellStyle="Normal">
      <totalsRowFormula>SUM(J2:J2)</totalsRowFormula>
    </tableColumn>
    <tableColumn id="29" name="SQL Services Running" totalsRowDxfId="47"/>
    <tableColumn id="27" name="SQL Services Stopped" totalsRowDxfId="46"/>
    <tableColumn id="11" name="Number Of Databases" totalsRowFunction="custom" totalsRowDxfId="45" dataCellStyle="Normal">
      <totalsRowFormula>SUM(M2:M2)</totalsRowFormula>
    </tableColumn>
    <tableColumn id="12" name="Number of Processors" totalsRowFunction="custom" totalsRowDxfId="44" dataCellStyle="Normal">
      <totalsRowFormula>SUM(N2:N2)</totalsRowFormula>
    </tableColumn>
    <tableColumn id="13" name="Number of Total Cores" totalsRowFunction="custom" totalsRowDxfId="43" dataCellStyle="Normal">
      <totalsRowFormula>SUM(O2:O2)</totalsRowFormula>
    </tableColumn>
    <tableColumn id="14" name="Number of Logical Processors" totalsRowFunction="custom" totalsRowDxfId="42" dataCellStyle="Normal">
      <totalsRowFormula>SUM(P2:P2)</totalsRowFormula>
    </tableColumn>
    <tableColumn id="15" name="CPU" totalsRowDxfId="41" dataCellStyle="Normal"/>
    <tableColumn id="16" name="System Memory (MB)" totalsRowDxfId="40" dataCellStyle="Normal"/>
    <tableColumn id="17" name="System Memory (GB)" totalsRowFunction="custom" totalsRowDxfId="39" dataCellStyle="Normal">
      <totalsRowFormula>SUM(S2:S2)</totalsRowFormula>
    </tableColumn>
    <tableColumn id="18" name="Logical Disk Size (GB)" totalsRowFunction="custom" totalsRowDxfId="38" dataCellStyle="Normal">
      <totalsRowFormula>SUM(T2:T2)</totalsRowFormula>
    </tableColumn>
    <tableColumn id="19" name="Logical Disk Free Space (GB)" totalsRowFunction="custom" totalsRowDxfId="37" dataCellStyle="Normal">
      <totalsRowFormula>SUM(U2:U2)</totalsRowFormula>
    </tableColumn>
    <tableColumn id="20" name="Logical Disk Size (TB)" totalsRowDxfId="36" dataCellStyle="Normal"/>
    <tableColumn id="21" name="Logical Disk Free Space (TB)" totalsRowDxfId="35" dataCellStyle="Normal"/>
    <tableColumn id="22" name="SuccessPercent" totalsRowDxfId="34" dataCellStyle="Normal"/>
    <tableColumn id="28" name="Kolonne1" totalsRowLabel="Average:" totalsRowDxfId="33" dataCellStyle="Normal"/>
    <tableColumn id="23" name="ProcUtil" totalsRowFunction="custom" totalsRowDxfId="32" dataCellStyle="Normal">
      <totalsRowFormula>AVERAGE(Z2:Z2)</totalsRowFormula>
    </tableColumn>
    <tableColumn id="24" name="MemoryUtil" totalsRowFunction="custom" totalsRowDxfId="31" dataCellStyle="Normal">
      <totalsRowFormula>AVERAGE(AA2:AA2)</totalsRowFormula>
    </tableColumn>
    <tableColumn id="25" name="NetworkUtil" totalsRowFunction="custom" totalsRowDxfId="30" dataCellStyle="Normal">
      <totalsRowFormula>AVERAGE(AB2:AB2)</totalsRowFormula>
    </tableColumn>
    <tableColumn id="26" name="DiskIOPS" totalsRowFunction="custom" totalsRowDxfId="29" dataCellStyle="Normal">
      <totalsRowFormula>AVERAGE(AC2:AC2)</totalsRow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5" name="Tabel66" displayName="Tabel66" ref="A1:AC3" insertRow="1" totalsRowCount="1" dataCellStyle="Normal">
  <autoFilter ref="A1:AC2"/>
  <tableColumns count="29">
    <tableColumn id="1" name="Computer Name" totalsRowDxfId="28" dataCellStyle="Normal"/>
    <tableColumn id="2" name="Machine Type" totalsRowDxfId="27" dataCellStyle="Normal"/>
    <tableColumn id="3" name="Operated By" totalsRowDxfId="26" dataCellStyle="Normal"/>
    <tableColumn id="4" name="Environment" totalsRowDxfId="25" dataCellStyle="Normal"/>
    <tableColumn id="5" name="System Model" totalsRowDxfId="24" dataCellStyle="Normal"/>
    <tableColumn id="6" name="SiteName" totalsRowDxfId="23" dataCellStyle="Normal"/>
    <tableColumn id="7" name="NumberOfClusteredInstances" totalsRowDxfId="22" dataCellStyle="Normal"/>
    <tableColumn id="8" name="Current Operating System" totalsRowDxfId="21" dataCellStyle="Normal"/>
    <tableColumn id="9" name="Operating System Architecture Type" totalsRowDxfId="20" dataCellStyle="Normal"/>
    <tableColumn id="10" name="Number of SQL Instances" totalsRowFunction="custom" totalsRowDxfId="19" dataCellStyle="Normal">
      <totalsRowFormula>SUM(J2:J2)</totalsRowFormula>
    </tableColumn>
    <tableColumn id="29" name="SQL Services Running" totalsRowDxfId="18"/>
    <tableColumn id="27" name="SQL Services Stopped" totalsRowDxfId="17"/>
    <tableColumn id="11" name="Number Of Databases" totalsRowFunction="custom" totalsRowDxfId="16" dataCellStyle="Normal">
      <totalsRowFormula>SUM(M2:M2)</totalsRowFormula>
    </tableColumn>
    <tableColumn id="12" name="Number of Processors" totalsRowFunction="custom" totalsRowDxfId="15" dataCellStyle="Normal">
      <totalsRowFormula>SUM(N2:N2)</totalsRowFormula>
    </tableColumn>
    <tableColumn id="13" name="Number of Total Cores" totalsRowFunction="custom" totalsRowDxfId="14" dataCellStyle="Normal">
      <totalsRowFormula>SUM(O2:O2)</totalsRowFormula>
    </tableColumn>
    <tableColumn id="14" name="Number of Logical Processors" totalsRowFunction="custom" totalsRowDxfId="13" dataCellStyle="Normal">
      <totalsRowFormula>SUM(P2:P2)</totalsRowFormula>
    </tableColumn>
    <tableColumn id="15" name="CPU" totalsRowDxfId="12" dataCellStyle="Normal"/>
    <tableColumn id="16" name="System Memory (MB)" totalsRowDxfId="11" dataCellStyle="Normal"/>
    <tableColumn id="17" name="System Memory (GB)" totalsRowFunction="custom" totalsRowDxfId="10" dataCellStyle="Normal">
      <totalsRowFormula>SUM(S2:S2)</totalsRowFormula>
    </tableColumn>
    <tableColumn id="18" name="Logical Disk Size (GB)" totalsRowFunction="custom" totalsRowDxfId="9" dataCellStyle="Normal">
      <totalsRowFormula>SUM(T2:T2)</totalsRowFormula>
    </tableColumn>
    <tableColumn id="19" name="Logical Disk Free Space (GB)" totalsRowFunction="custom" totalsRowDxfId="8" dataCellStyle="Normal">
      <totalsRowFormula>SUM(U2:U2)</totalsRowFormula>
    </tableColumn>
    <tableColumn id="20" name="Logical Disk Size (TB)" totalsRowDxfId="7" dataCellStyle="Normal"/>
    <tableColumn id="21" name="Logical Disk Free Space (TB)" totalsRowDxfId="6" dataCellStyle="Normal"/>
    <tableColumn id="22" name="SuccessPercent" totalsRowDxfId="5" dataCellStyle="Normal"/>
    <tableColumn id="28" name="Kolonne1" totalsRowLabel="Average:" totalsRowDxfId="4" dataCellStyle="Normal"/>
    <tableColumn id="23" name="ProcUtil" totalsRowFunction="custom" totalsRowDxfId="3" dataCellStyle="Normal">
      <totalsRowFormula>AVERAGE(Z2:Z2)</totalsRowFormula>
    </tableColumn>
    <tableColumn id="24" name="MemoryUtil" totalsRowFunction="custom" totalsRowDxfId="2" dataCellStyle="Normal">
      <totalsRowFormula>AVERAGE(AA2:AA2)</totalsRowFormula>
    </tableColumn>
    <tableColumn id="25" name="NetworkUtil" totalsRowFunction="custom" totalsRowDxfId="1" dataCellStyle="Normal">
      <totalsRowFormula>AVERAGE(AB2:AB2)</totalsRowFormula>
    </tableColumn>
    <tableColumn id="26" name="DiskIOPS" totalsRowFunction="custom" totalsRowDxfId="0" dataCellStyle="Normal">
      <totalsRowFormula>AVERAGE(AC2:AC2)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4" name="Tabel1215" displayName="Tabel1215" ref="F19:H21" totalsRowShown="0">
  <autoFilter ref="F19:H21"/>
  <tableColumns count="3">
    <tableColumn id="1" name="Calculations"/>
    <tableColumn id="2" name="Storage GB" dataDxfId="128"/>
    <tableColumn id="4" name="Percentage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5" name="Tabel121516" displayName="Tabel121516" ref="J19:L22" totalsRowShown="0">
  <autoFilter ref="J19:L22"/>
  <tableColumns count="3">
    <tableColumn id="1" name="Calculations"/>
    <tableColumn id="2" name="Memory GB" dataDxfId="127"/>
    <tableColumn id="4" name="Percentage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10" name="Tabel10" displayName="Tabel10" ref="A2:Q3" insertRow="1" totalsRowShown="0">
  <autoFilter ref="A2:Q3"/>
  <sortState ref="A3:Q3">
    <sortCondition ref="A2:A3"/>
  </sortState>
  <tableColumns count="17">
    <tableColumn id="1" name="Computer Name"/>
    <tableColumn id="15" name="Machine Type"/>
    <tableColumn id="16" name="Operated By"/>
    <tableColumn id="17" name="Environment"/>
    <tableColumn id="2" name="SQL Server Instance Name"/>
    <tableColumn id="3" name="SQL Server Product Name"/>
    <tableColumn id="4" name="SQL Server Version"/>
    <tableColumn id="5" name="SQL Server Service Pack"/>
    <tableColumn id="6" name="SQL Server Edition"/>
    <tableColumn id="7" name="Clustered?"/>
    <tableColumn id="8" name="SQL Server Cluster Network Name"/>
    <tableColumn id="9" name="SQL Service State"/>
    <tableColumn id="10" name="SQL Service Start Mode"/>
    <tableColumn id="11" name="Number Of Databases" dataDxfId="126"/>
    <tableColumn id="12" name="Current Operating System"/>
    <tableColumn id="13" name="Operating System Service Pack Level"/>
    <tableColumn id="14" name="Operating System Architecture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3" name="Tabel13" displayName="Tabel13" ref="A2:K3" insertRow="1" totalsRowShown="0" headerRowCellStyle="Normal" dataCellStyle="Normal">
  <autoFilter ref="A2:K3"/>
  <sortState ref="A3:K3">
    <sortCondition ref="A2:A3"/>
  </sortState>
  <tableColumns count="11">
    <tableColumn id="1" name="Computer Name" dataCellStyle="Normal"/>
    <tableColumn id="9" name="Machine Type" dataDxfId="125" dataCellStyle="Normal"/>
    <tableColumn id="10" name="Operated by" dataDxfId="124" dataCellStyle="Normal"/>
    <tableColumn id="11" name="Environment" dataDxfId="123" dataCellStyle="Normal"/>
    <tableColumn id="2" name="SQL Server Component Name" dataCellStyle="Normal"/>
    <tableColumn id="3" name="Component Version" dataCellStyle="Normal"/>
    <tableColumn id="4" name="Component Service Pack" dataCellStyle="Normal"/>
    <tableColumn id="5" name="SQL Server Component Edition" dataCellStyle="Normal"/>
    <tableColumn id="6" name="Current Operating System" dataCellStyle="Normal"/>
    <tableColumn id="7" name="Operating System Service Pack Level" dataCellStyle="Normal"/>
    <tableColumn id="8" name="Operating System Architecture Type" dataCellStyle="Normal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Tabel__._MAPS_scratchDB_dev_GetSqlServerDbInstances3" displayName="Tabel__._MAPS_scratchDB_dev_GetSqlServerDbInstances3" ref="A2:O3" tableType="queryTable" insertRow="1" totalsRowShown="0">
  <autoFilter ref="A2:O3"/>
  <sortState ref="A3:O3">
    <sortCondition ref="A2:A3"/>
  </sortState>
  <tableColumns count="15">
    <tableColumn id="1" uniqueName="1" name="ComputerName" queryTableFieldId="1"/>
    <tableColumn id="13" uniqueName="13" name="Machine Type" queryTableFieldId="40"/>
    <tableColumn id="14" uniqueName="14" name="Operated By" queryTableFieldId="39"/>
    <tableColumn id="15" uniqueName="15" name="Environment" queryTableFieldId="38"/>
    <tableColumn id="4" uniqueName="4" name="OsFamilyName" queryTableFieldId="35"/>
    <tableColumn id="5" uniqueName="5" name="CurrentOperatingSystem" queryTableFieldId="34"/>
    <tableColumn id="6" uniqueName="6" name="OsServicePack" queryTableFieldId="33"/>
    <tableColumn id="11" uniqueName="11" name="OsArchitectureForDisplay" queryTableFieldId="28"/>
    <tableColumn id="2" uniqueName="2" name="AdOsVersion" queryTableFieldId="47"/>
    <tableColumn id="3" uniqueName="3" name="DomainName" queryTableFieldId="46"/>
    <tableColumn id="7" uniqueName="7" name="LastBootupTime" queryTableFieldId="45"/>
    <tableColumn id="8" uniqueName="8" name="Model" queryTableFieldId="44"/>
    <tableColumn id="9" uniqueName="9" name="SiteName" queryTableFieldId="43"/>
    <tableColumn id="10" uniqueName="10" name="NumberOfVolumes" queryTableFieldId="42"/>
    <tableColumn id="12" uniqueName="12" name="Roles" queryTableFieldId="4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el__._MAPS_scratchDB_dev_GetSqlServerDbInstances4" displayName="Tabel__._MAPS_scratchDB_dev_GetSqlServerDbInstances4" ref="A2:W4" tableType="queryTable" insertRow="1" totalsRowCount="1">
  <autoFilter ref="A2:W3"/>
  <sortState ref="A3:W3">
    <sortCondition ref="A2:A3"/>
  </sortState>
  <tableColumns count="23">
    <tableColumn id="1" uniqueName="1" name="Computer Name" queryTableFieldId="1"/>
    <tableColumn id="9" uniqueName="9" name="Machine Type" queryTableFieldId="37"/>
    <tableColumn id="10" uniqueName="10" name="Operated By" queryTableFieldId="36"/>
    <tableColumn id="11" uniqueName="11" name="Environment" queryTableFieldId="35"/>
    <tableColumn id="2" uniqueName="2" name="Computer Model" queryTableFieldId="27"/>
    <tableColumn id="16" uniqueName="16" name="Number of Processors" totalsRowFunction="custom" queryTableFieldId="16">
      <totalsRowFormula>SUM(H3:H3)</totalsRowFormula>
    </tableColumn>
    <tableColumn id="17" uniqueName="17" name="Number of Cores" totalsRowFunction="custom" queryTableFieldId="17" dataDxfId="122" totalsRowDxfId="121">
      <totalsRowFormula>SUM(G3:G3)</totalsRowFormula>
    </tableColumn>
    <tableColumn id="18" uniqueName="18" name="Logical Processor Count" totalsRowFunction="custom" queryTableFieldId="18" dataDxfId="120" totalsRowDxfId="119">
      <totalsRowFormula>SUM(H3:H3)</totalsRowFormula>
    </tableColumn>
    <tableColumn id="19" uniqueName="19" name="CPU Model" queryTableFieldId="19"/>
    <tableColumn id="20" uniqueName="20" name="System Memory (MB)" queryTableFieldId="20" dataDxfId="118" totalsRowDxfId="117"/>
    <tableColumn id="3" uniqueName="3" name="System Memory (GB)" totalsRowFunction="custom" queryTableFieldId="28" dataDxfId="116" totalsRowDxfId="115">
      <totalsRowFormula>SUM(K3:K3)</totalsRowFormula>
    </tableColumn>
    <tableColumn id="22" uniqueName="22" name="Logical Disk Drive Name" queryTableFieldId="22" dataDxfId="114" totalsRowDxfId="113"/>
    <tableColumn id="4" uniqueName="4" name="Logical Disk Size (GB)" queryTableFieldId="42"/>
    <tableColumn id="5" uniqueName="5" name="Logical Disk Free Space (GB)" queryTableFieldId="41"/>
    <tableColumn id="6" uniqueName="6" name="Total Logical Disk Size (GB)" totalsRowFunction="custom" queryTableFieldId="40">
      <totalsRowFormula>SUM(O3:O3)</totalsRowFormula>
    </tableColumn>
    <tableColumn id="7" uniqueName="7" name="Total Logical Disk Free Space (GB)" totalsRowFunction="custom" queryTableFieldId="39">
      <totalsRowFormula>SUM(P3:P3)</totalsRowFormula>
    </tableColumn>
    <tableColumn id="8" uniqueName="8" name="Disk Drive" queryTableFieldId="38"/>
    <tableColumn id="12" uniqueName="12" name="Active Network Adapter" queryTableFieldId="34"/>
    <tableColumn id="13" uniqueName="13" name="IP Address" queryTableFieldId="33"/>
    <tableColumn id="14" uniqueName="14" name="MAC Address" queryTableFieldId="32"/>
    <tableColumn id="15" uniqueName="15" name="DNS Server" queryTableFieldId="31"/>
    <tableColumn id="21" uniqueName="21" name="Subnet Mask" queryTableFieldId="30"/>
    <tableColumn id="23" uniqueName="23" name="WINS Server" queryTableFieldId="2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4" name="Tabel4" displayName="Tabel4" ref="A2:J3" insertRow="1" totalsRowShown="0" headerRowDxfId="112" headerRowBorderDxfId="111" tableBorderDxfId="110" totalsRowBorderDxfId="109" dataCellStyle="Normal">
  <autoFilter ref="A2:J3"/>
  <tableColumns count="10">
    <tableColumn id="1" name="Computer Name" dataCellStyle="Normal"/>
    <tableColumn id="2" name="Machine Type" dataCellStyle="Normal"/>
    <tableColumn id="3" name="Environment" dataCellStyle="Normal"/>
    <tableColumn id="4" name="Status" dataDxfId="108" dataCellStyle="Normal"/>
    <tableColumn id="6" name="Computer Model" dataCellStyle="Normal"/>
    <tableColumn id="10" name="CPU Model" dataDxfId="107" dataCellStyle="Normal"/>
    <tableColumn id="7" name="Number of Processors" dataCellStyle="Normal"/>
    <tableColumn id="8" name="Number of Cores" dataCellStyle="Normal"/>
    <tableColumn id="9" name="Logical Processor Count" dataCellStyle="Normal"/>
    <tableColumn id="11" name="System Memory (GB)" dataCellStyle="Normal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el1" displayName="Tabel1" ref="A2:I4" insertRow="1" totalsRowCount="1">
  <autoFilter ref="A2:I3"/>
  <sortState ref="A3:I3">
    <sortCondition ref="A2:A3"/>
  </sortState>
  <tableColumns count="9">
    <tableColumn id="1" name="ComputerName"/>
    <tableColumn id="2" name="Machine Type"/>
    <tableColumn id="11" name="Operated By"/>
    <tableColumn id="10" name="Environment"/>
    <tableColumn id="12" name="SuccessPercent2"/>
    <tableColumn id="3" name="ProcUtil" totalsRowFunction="custom" totalsRowDxfId="106" dataCellStyle="Normal">
      <totalsRowFormula>PERCENTILE(F2:F3, 0.95)</totalsRowFormula>
    </tableColumn>
    <tableColumn id="4" name="MemoryUtil" totalsRowFunction="custom" totalsRowDxfId="105" dataCellStyle="Normal">
      <totalsRowFormula>PERCENTILE(G2:G3, 0.95)</totalsRowFormula>
    </tableColumn>
    <tableColumn id="5" name="NetworkUtil" totalsRowFunction="custom" totalsRowDxfId="104" dataCellStyle="Normal">
      <totalsRowFormula>PERCENTILE(H2:H3, 0.95)</totalsRowFormula>
    </tableColumn>
    <tableColumn id="6" name="DiskIOPS" totalsRowFunction="custom" totalsRowDxfId="103" dataCellStyle="Normal">
      <totalsRowFormula>PERCENTILE(I2:I3, 0.95)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O26" sqref="O26"/>
    </sheetView>
  </sheetViews>
  <sheetFormatPr defaultRowHeight="15" x14ac:dyDescent="0.25"/>
  <cols>
    <col min="1" max="1" width="26.28515625" customWidth="1"/>
    <col min="2" max="2" width="14.42578125" customWidth="1"/>
    <col min="3" max="3" width="13.5703125" customWidth="1"/>
    <col min="4" max="4" width="10.5703125" customWidth="1"/>
    <col min="5" max="5" width="3" customWidth="1"/>
    <col min="6" max="6" width="30.5703125" customWidth="1"/>
    <col min="7" max="7" width="14.5703125" customWidth="1"/>
    <col min="8" max="8" width="19.7109375" customWidth="1"/>
    <col min="9" max="9" width="2.5703125" customWidth="1"/>
    <col min="10" max="10" width="32.7109375" customWidth="1"/>
    <col min="11" max="11" width="18.7109375" customWidth="1"/>
    <col min="12" max="12" width="13.28515625" bestFit="1" customWidth="1"/>
  </cols>
  <sheetData>
    <row r="1" spans="1:13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6"/>
    </row>
    <row r="2" spans="1:13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16"/>
    </row>
    <row r="3" spans="1:13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16"/>
    </row>
    <row r="4" spans="1:13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16"/>
    </row>
    <row r="5" spans="1:13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16"/>
    </row>
    <row r="6" spans="1:13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16"/>
    </row>
    <row r="7" spans="1:13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16"/>
    </row>
    <row r="8" spans="1:13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16"/>
    </row>
    <row r="9" spans="1:13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16"/>
    </row>
    <row r="10" spans="1:13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16"/>
    </row>
    <row r="11" spans="1:13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16"/>
    </row>
    <row r="12" spans="1:13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16"/>
    </row>
    <row r="13" spans="1:13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16"/>
    </row>
    <row r="14" spans="1:13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16"/>
    </row>
    <row r="15" spans="1:13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16"/>
    </row>
    <row r="16" spans="1:13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16"/>
    </row>
    <row r="17" spans="1:13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16"/>
    </row>
    <row r="18" spans="1:13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16"/>
    </row>
    <row r="19" spans="1:13" x14ac:dyDescent="0.25">
      <c r="A19" t="s">
        <v>125</v>
      </c>
      <c r="B19" t="s">
        <v>122</v>
      </c>
      <c r="C19" s="4" t="s">
        <v>119</v>
      </c>
      <c r="D19" s="4" t="s">
        <v>120</v>
      </c>
      <c r="F19" t="s">
        <v>125</v>
      </c>
      <c r="G19" s="4" t="s">
        <v>126</v>
      </c>
      <c r="H19" t="s">
        <v>122</v>
      </c>
      <c r="J19" t="s">
        <v>125</v>
      </c>
      <c r="K19" s="4" t="s">
        <v>128</v>
      </c>
      <c r="L19" t="s">
        <v>122</v>
      </c>
    </row>
    <row r="20" spans="1:13" x14ac:dyDescent="0.25">
      <c r="A20" t="s">
        <v>121</v>
      </c>
      <c r="B20" s="25">
        <v>1</v>
      </c>
      <c r="C20" s="4">
        <v>685</v>
      </c>
      <c r="D20" s="4">
        <v>1000</v>
      </c>
      <c r="F20" t="s">
        <v>121</v>
      </c>
      <c r="G20" s="28">
        <v>97394</v>
      </c>
      <c r="H20" s="21">
        <v>1</v>
      </c>
      <c r="J20" t="s">
        <v>121</v>
      </c>
      <c r="K20" s="28">
        <v>5607</v>
      </c>
      <c r="L20" s="21">
        <v>1</v>
      </c>
    </row>
    <row r="21" spans="1:13" x14ac:dyDescent="0.25">
      <c r="A21" s="22" t="s">
        <v>123</v>
      </c>
      <c r="B21" s="26">
        <v>0.36</v>
      </c>
      <c r="C21" s="24">
        <v>246</v>
      </c>
      <c r="D21" s="24">
        <v>360</v>
      </c>
      <c r="F21" s="22" t="s">
        <v>127</v>
      </c>
      <c r="G21" s="29">
        <v>52469</v>
      </c>
      <c r="H21" s="23">
        <v>0.53</v>
      </c>
      <c r="J21" s="22" t="s">
        <v>123</v>
      </c>
      <c r="K21" s="29">
        <v>2579</v>
      </c>
      <c r="L21" s="23">
        <v>0.46</v>
      </c>
    </row>
    <row r="22" spans="1:13" x14ac:dyDescent="0.25">
      <c r="A22" t="s">
        <v>124</v>
      </c>
      <c r="B22" s="27">
        <v>0.85</v>
      </c>
      <c r="C22" s="4">
        <v>582</v>
      </c>
      <c r="D22" s="4">
        <v>850</v>
      </c>
      <c r="J22" t="s">
        <v>124</v>
      </c>
      <c r="K22" s="29">
        <v>4822</v>
      </c>
      <c r="L22" s="23">
        <v>0.86</v>
      </c>
    </row>
    <row r="23" spans="1:13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</row>
    <row r="24" spans="1:13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</row>
    <row r="25" spans="1:13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</row>
    <row r="26" spans="1:13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3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1:13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spans="1:13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</row>
    <row r="30" spans="1:13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spans="1:13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 spans="1:13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1:12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4" spans="1:12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1:12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2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</row>
    <row r="37" spans="1:12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 spans="1:12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</row>
  </sheetData>
  <mergeCells count="2">
    <mergeCell ref="A1:L18"/>
    <mergeCell ref="A23:L38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zoomScaleNormal="100" workbookViewId="0">
      <selection activeCell="U3" sqref="U3"/>
    </sheetView>
  </sheetViews>
  <sheetFormatPr defaultColWidth="9.28515625" defaultRowHeight="15" x14ac:dyDescent="0.25"/>
  <cols>
    <col min="1" max="1" width="22.85546875" customWidth="1"/>
    <col min="2" max="2" width="15.85546875" customWidth="1"/>
    <col min="3" max="3" width="14.28515625" customWidth="1"/>
    <col min="4" max="4" width="14.7109375" customWidth="1"/>
    <col min="5" max="5" width="23.42578125" customWidth="1"/>
    <col min="6" max="6" width="12" customWidth="1"/>
    <col min="7" max="7" width="30.28515625" customWidth="1"/>
    <col min="8" max="8" width="55.140625" customWidth="1"/>
    <col min="9" max="9" width="35.85546875" customWidth="1"/>
    <col min="10" max="12" width="25.85546875" customWidth="1"/>
    <col min="13" max="13" width="23" customWidth="1"/>
    <col min="14" max="14" width="23.140625" customWidth="1"/>
    <col min="15" max="15" width="23.5703125" customWidth="1"/>
    <col min="16" max="16" width="29.85546875" customWidth="1"/>
    <col min="17" max="17" width="50.85546875" customWidth="1"/>
    <col min="18" max="18" width="23" customWidth="1"/>
    <col min="19" max="19" width="22.42578125" customWidth="1"/>
    <col min="20" max="20" width="22.28515625" customWidth="1"/>
    <col min="21" max="21" width="28.5703125" customWidth="1"/>
    <col min="22" max="22" width="21.85546875" customWidth="1"/>
    <col min="23" max="23" width="28.140625" customWidth="1"/>
    <col min="24" max="24" width="17.140625" customWidth="1"/>
    <col min="25" max="25" width="17" customWidth="1"/>
    <col min="26" max="26" width="10.5703125" customWidth="1"/>
    <col min="27" max="27" width="14.28515625" customWidth="1"/>
    <col min="28" max="28" width="14.42578125" customWidth="1"/>
    <col min="29" max="29" width="12" customWidth="1"/>
    <col min="30" max="30" width="27.5703125" customWidth="1"/>
    <col min="31" max="31" width="16.7109375" customWidth="1"/>
    <col min="32" max="32" width="10.140625" customWidth="1"/>
    <col min="33" max="33" width="13.7109375" customWidth="1"/>
    <col min="34" max="34" width="14" customWidth="1"/>
    <col min="35" max="35" width="11" customWidth="1"/>
  </cols>
  <sheetData>
    <row r="1" spans="1:29" x14ac:dyDescent="0.25">
      <c r="A1" t="s">
        <v>1</v>
      </c>
      <c r="B1" t="s">
        <v>13</v>
      </c>
      <c r="C1" t="s">
        <v>79</v>
      </c>
      <c r="D1" t="s">
        <v>66</v>
      </c>
      <c r="E1" t="s">
        <v>102</v>
      </c>
      <c r="F1" t="s">
        <v>76</v>
      </c>
      <c r="G1" t="s">
        <v>109</v>
      </c>
      <c r="H1" t="s">
        <v>7</v>
      </c>
      <c r="I1" t="s">
        <v>9</v>
      </c>
      <c r="J1" t="s">
        <v>106</v>
      </c>
      <c r="K1" t="s">
        <v>132</v>
      </c>
      <c r="L1" t="s">
        <v>133</v>
      </c>
      <c r="M1" t="s">
        <v>100</v>
      </c>
      <c r="N1" t="s">
        <v>10</v>
      </c>
      <c r="O1" t="s">
        <v>103</v>
      </c>
      <c r="P1" t="s">
        <v>104</v>
      </c>
      <c r="Q1" t="s">
        <v>0</v>
      </c>
      <c r="R1" t="s">
        <v>11</v>
      </c>
      <c r="S1" t="s">
        <v>90</v>
      </c>
      <c r="T1" t="s">
        <v>92</v>
      </c>
      <c r="U1" t="s">
        <v>12</v>
      </c>
      <c r="V1" t="s">
        <v>107</v>
      </c>
      <c r="W1" t="s">
        <v>108</v>
      </c>
      <c r="X1" t="s">
        <v>105</v>
      </c>
      <c r="Y1" t="s">
        <v>116</v>
      </c>
      <c r="Z1" t="s">
        <v>96</v>
      </c>
      <c r="AA1" t="s">
        <v>97</v>
      </c>
      <c r="AB1" t="s">
        <v>98</v>
      </c>
      <c r="AC1" t="s">
        <v>99</v>
      </c>
    </row>
    <row r="3" spans="1:29" x14ac:dyDescent="0.25">
      <c r="A3" s="38"/>
      <c r="B3" s="38"/>
      <c r="C3" s="38"/>
      <c r="D3" s="38"/>
      <c r="E3" s="38"/>
      <c r="F3" s="38"/>
      <c r="G3" s="38"/>
      <c r="H3" s="38"/>
      <c r="I3" s="38"/>
      <c r="J3" s="38">
        <f>SUM(J2:J2)</f>
        <v>0</v>
      </c>
      <c r="K3" s="38"/>
      <c r="L3" s="38"/>
      <c r="M3" s="38">
        <f>SUM(M2:M2)</f>
        <v>0</v>
      </c>
      <c r="N3" s="38">
        <f>SUM(N2:N2)</f>
        <v>0</v>
      </c>
      <c r="O3" s="38">
        <f>SUM(O2:O2)</f>
        <v>0</v>
      </c>
      <c r="P3" s="38">
        <f>SUM(P2:P2)</f>
        <v>0</v>
      </c>
      <c r="Q3" s="38"/>
      <c r="R3" s="38"/>
      <c r="S3" s="38">
        <f>SUM(S2:S2)</f>
        <v>0</v>
      </c>
      <c r="T3" s="38">
        <f>SUM(T2:T2)</f>
        <v>0</v>
      </c>
      <c r="U3" s="38">
        <f>SUM(U2:U2)</f>
        <v>0</v>
      </c>
      <c r="V3" s="38"/>
      <c r="W3" s="38"/>
      <c r="X3" s="38"/>
      <c r="Y3" s="43" t="s">
        <v>117</v>
      </c>
      <c r="Z3" s="38" t="e">
        <f>AVERAGE(Z2:Z2)</f>
        <v>#DIV/0!</v>
      </c>
      <c r="AA3" s="38" t="e">
        <f>AVERAGE(AA2:AA2)</f>
        <v>#DIV/0!</v>
      </c>
      <c r="AB3" s="38" t="e">
        <f>AVERAGE(AB2:AB2)</f>
        <v>#DIV/0!</v>
      </c>
      <c r="AC3" s="38" t="e">
        <f>AVERAGE(AC2:AC2)</f>
        <v>#DIV/0!</v>
      </c>
    </row>
    <row r="4" spans="1:29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 t="s">
        <v>118</v>
      </c>
      <c r="Z4" s="36" t="e">
        <f>PERCENTILE(Z2:Z2, 0.95)</f>
        <v>#NUM!</v>
      </c>
      <c r="AA4" s="36" t="e">
        <f>PERCENTILE(AA2:AA2, 0.95)</f>
        <v>#NUM!</v>
      </c>
      <c r="AB4" s="36" t="e">
        <f>PERCENTILE(AB2:AB2, 0.95)</f>
        <v>#NUM!</v>
      </c>
      <c r="AC4" s="36" t="e">
        <f>PERCENTILE(AC2:AC2, 0.95)</f>
        <v>#NUM!</v>
      </c>
    </row>
  </sheetData>
  <conditionalFormatting sqref="AF1:A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5" sqref="B5"/>
    </sheetView>
  </sheetViews>
  <sheetFormatPr defaultRowHeight="15" x14ac:dyDescent="0.25"/>
  <cols>
    <col min="1" max="1" width="23.28515625" customWidth="1"/>
    <col min="2" max="2" width="16.28515625" customWidth="1"/>
    <col min="3" max="3" width="7" customWidth="1"/>
    <col min="4" max="4" width="10.85546875" customWidth="1"/>
    <col min="5" max="5" width="10.85546875" bestFit="1" customWidth="1"/>
  </cols>
  <sheetData>
    <row r="3" spans="1:2" x14ac:dyDescent="0.25">
      <c r="A3" s="17" t="s">
        <v>130</v>
      </c>
      <c r="B3" s="17" t="s">
        <v>129</v>
      </c>
    </row>
    <row r="4" spans="1:2" x14ac:dyDescent="0.25">
      <c r="A4" s="17" t="s">
        <v>110</v>
      </c>
      <c r="B4" t="s">
        <v>111</v>
      </c>
    </row>
    <row r="5" spans="1:2" x14ac:dyDescent="0.25">
      <c r="A5" s="4" t="s">
        <v>111</v>
      </c>
      <c r="B5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C9" sqref="C9"/>
    </sheetView>
  </sheetViews>
  <sheetFormatPr defaultRowHeight="15" x14ac:dyDescent="0.25"/>
  <cols>
    <col min="1" max="1" width="14.7109375" bestFit="1" customWidth="1"/>
    <col min="2" max="2" width="30.140625" customWidth="1"/>
    <col min="3" max="3" width="27.28515625" customWidth="1"/>
  </cols>
  <sheetData>
    <row r="3" spans="1:2" x14ac:dyDescent="0.25">
      <c r="A3" s="17" t="s">
        <v>110</v>
      </c>
      <c r="B3" t="s">
        <v>112</v>
      </c>
    </row>
    <row r="4" spans="1:2" x14ac:dyDescent="0.25">
      <c r="A4" s="4" t="s">
        <v>111</v>
      </c>
      <c r="B4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O7" sqref="O7"/>
    </sheetView>
  </sheetViews>
  <sheetFormatPr defaultRowHeight="15" x14ac:dyDescent="0.25"/>
  <cols>
    <col min="1" max="1" width="14.7109375" bestFit="1" customWidth="1"/>
    <col min="2" max="2" width="27.28515625" customWidth="1"/>
  </cols>
  <sheetData>
    <row r="1" spans="1:2" x14ac:dyDescent="0.25">
      <c r="A1" s="17" t="s">
        <v>110</v>
      </c>
      <c r="B1" t="s">
        <v>113</v>
      </c>
    </row>
    <row r="2" spans="1:2" x14ac:dyDescent="0.25">
      <c r="A2" s="4" t="s">
        <v>111</v>
      </c>
      <c r="B2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8" sqref="J28"/>
    </sheetView>
  </sheetViews>
  <sheetFormatPr defaultRowHeight="15" x14ac:dyDescent="0.25"/>
  <cols>
    <col min="1" max="1" width="14.7109375" customWidth="1"/>
    <col min="2" max="2" width="27.42578125" customWidth="1"/>
    <col min="3" max="3" width="27.85546875" customWidth="1"/>
    <col min="4" max="4" width="34.140625" customWidth="1"/>
  </cols>
  <sheetData>
    <row r="1" spans="1:3" x14ac:dyDescent="0.25">
      <c r="A1" s="17" t="s">
        <v>110</v>
      </c>
      <c r="B1" t="s">
        <v>114</v>
      </c>
      <c r="C1" t="s">
        <v>115</v>
      </c>
    </row>
    <row r="2" spans="1:3" x14ac:dyDescent="0.25">
      <c r="A2" s="4" t="s">
        <v>111</v>
      </c>
      <c r="B2" s="18"/>
      <c r="C2" s="1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3"/>
  <sheetViews>
    <sheetView zoomScaleNormal="100" workbookViewId="0">
      <selection activeCell="J11" sqref="J11"/>
    </sheetView>
  </sheetViews>
  <sheetFormatPr defaultRowHeight="15" x14ac:dyDescent="0.25"/>
  <cols>
    <col min="1" max="1" width="29.85546875" bestFit="1" customWidth="1"/>
    <col min="2" max="2" width="15.42578125" customWidth="1"/>
    <col min="3" max="3" width="14.7109375" customWidth="1"/>
    <col min="4" max="4" width="15.42578125" customWidth="1"/>
    <col min="5" max="6" width="26.85546875" bestFit="1" customWidth="1"/>
    <col min="7" max="7" width="20.28515625" bestFit="1" customWidth="1"/>
    <col min="8" max="8" width="23.85546875" customWidth="1"/>
    <col min="9" max="9" width="20" bestFit="1" customWidth="1"/>
    <col min="10" max="10" width="12.85546875" customWidth="1"/>
    <col min="11" max="11" width="33.140625" customWidth="1"/>
    <col min="12" max="12" width="36.28515625" bestFit="1" customWidth="1"/>
    <col min="13" max="13" width="23.42578125" customWidth="1"/>
    <col min="14" max="14" width="22.85546875" style="9" customWidth="1"/>
    <col min="15" max="15" width="55.140625" customWidth="1"/>
    <col min="16" max="16" width="36.28515625" customWidth="1"/>
    <col min="17" max="17" width="35.85546875" customWidth="1"/>
  </cols>
  <sheetData>
    <row r="1" spans="1:17" ht="60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0"/>
    </row>
    <row r="2" spans="1:17" x14ac:dyDescent="0.25">
      <c r="A2" t="s">
        <v>1</v>
      </c>
      <c r="B2" t="s">
        <v>13</v>
      </c>
      <c r="C2" t="s">
        <v>79</v>
      </c>
      <c r="D2" t="s">
        <v>66</v>
      </c>
      <c r="E2" t="s">
        <v>2</v>
      </c>
      <c r="F2" t="s">
        <v>3</v>
      </c>
      <c r="G2" t="s">
        <v>18</v>
      </c>
      <c r="H2" t="s">
        <v>4</v>
      </c>
      <c r="I2" t="s">
        <v>5</v>
      </c>
      <c r="J2" t="s">
        <v>6</v>
      </c>
      <c r="K2" t="s">
        <v>63</v>
      </c>
      <c r="L2" t="s">
        <v>64</v>
      </c>
      <c r="M2" t="s">
        <v>65</v>
      </c>
      <c r="N2" s="9" t="s">
        <v>100</v>
      </c>
      <c r="O2" t="s">
        <v>7</v>
      </c>
      <c r="P2" t="s">
        <v>8</v>
      </c>
      <c r="Q2" t="s">
        <v>9</v>
      </c>
    </row>
    <row r="3" spans="1:17" x14ac:dyDescent="0.25">
      <c r="N3" s="30"/>
    </row>
    <row r="7" spans="1:17" ht="15" customHeight="1" x14ac:dyDescent="0.25"/>
    <row r="8" spans="1:17" ht="15" customHeight="1" x14ac:dyDescent="0.25"/>
    <row r="9" spans="1:17" ht="15" customHeight="1" x14ac:dyDescent="0.25"/>
    <row r="15" spans="1:17" ht="15" customHeight="1" x14ac:dyDescent="0.25"/>
    <row r="17" ht="15" customHeight="1" x14ac:dyDescent="0.25"/>
    <row r="19" ht="15" customHeight="1" x14ac:dyDescent="0.25"/>
    <row r="20" ht="15" customHeight="1" x14ac:dyDescent="0.25"/>
    <row r="21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31" ht="15" customHeight="1" x14ac:dyDescent="0.25"/>
    <row r="32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61" ht="15" customHeight="1" x14ac:dyDescent="0.25"/>
    <row r="62" ht="15" customHeight="1" x14ac:dyDescent="0.25"/>
    <row r="68" ht="15" customHeight="1" x14ac:dyDescent="0.25"/>
    <row r="74" ht="15" customHeight="1" x14ac:dyDescent="0.25"/>
    <row r="75" ht="15" customHeight="1" x14ac:dyDescent="0.25"/>
    <row r="79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104" ht="15" customHeight="1" x14ac:dyDescent="0.25"/>
    <row r="105" ht="15" customHeight="1" x14ac:dyDescent="0.25"/>
    <row r="107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9" ht="15" customHeight="1" x14ac:dyDescent="0.25"/>
    <row r="140" ht="15" customHeight="1" x14ac:dyDescent="0.25"/>
    <row r="142" ht="15" customHeight="1" x14ac:dyDescent="0.25"/>
    <row r="144" ht="15" customHeight="1" x14ac:dyDescent="0.25"/>
    <row r="146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9" ht="15" customHeight="1" x14ac:dyDescent="0.25"/>
    <row r="210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21" ht="15" customHeight="1" x14ac:dyDescent="0.25"/>
    <row r="222" ht="15" customHeight="1" x14ac:dyDescent="0.25"/>
    <row r="223" ht="15" customHeight="1" x14ac:dyDescent="0.25"/>
    <row r="226" ht="15" customHeight="1" x14ac:dyDescent="0.25"/>
    <row r="233" ht="15" customHeight="1" x14ac:dyDescent="0.25"/>
  </sheetData>
  <mergeCells count="1">
    <mergeCell ref="A1:K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zoomScaleNormal="100" workbookViewId="0">
      <selection activeCell="E23" sqref="E23"/>
    </sheetView>
  </sheetViews>
  <sheetFormatPr defaultRowHeight="15" x14ac:dyDescent="0.25"/>
  <cols>
    <col min="1" max="1" width="37.42578125" bestFit="1" customWidth="1"/>
    <col min="2" max="2" width="15.85546875" customWidth="1"/>
    <col min="3" max="3" width="14.28515625" customWidth="1"/>
    <col min="4" max="4" width="14.7109375" customWidth="1"/>
    <col min="5" max="5" width="29.85546875" customWidth="1"/>
    <col min="6" max="6" width="45" bestFit="1" customWidth="1"/>
    <col min="7" max="7" width="25.42578125" customWidth="1"/>
    <col min="8" max="8" width="34.28515625" bestFit="1" customWidth="1"/>
    <col min="9" max="9" width="47.5703125" bestFit="1" customWidth="1"/>
    <col min="10" max="10" width="34" bestFit="1" customWidth="1"/>
    <col min="11" max="11" width="33.5703125" bestFit="1" customWidth="1"/>
  </cols>
  <sheetData>
    <row r="1" spans="1:11" ht="60.75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2"/>
      <c r="K1" s="2"/>
    </row>
    <row r="2" spans="1:11" x14ac:dyDescent="0.25">
      <c r="A2" t="s">
        <v>1</v>
      </c>
      <c r="B2" t="s">
        <v>13</v>
      </c>
      <c r="C2" t="s">
        <v>67</v>
      </c>
      <c r="D2" t="s">
        <v>66</v>
      </c>
      <c r="E2" t="s">
        <v>14</v>
      </c>
      <c r="F2" t="s">
        <v>15</v>
      </c>
      <c r="G2" t="s">
        <v>16</v>
      </c>
      <c r="H2" t="s">
        <v>17</v>
      </c>
      <c r="I2" t="s">
        <v>7</v>
      </c>
      <c r="J2" t="s">
        <v>8</v>
      </c>
      <c r="K2" t="s">
        <v>9</v>
      </c>
    </row>
    <row r="3" spans="1:11" ht="15" customHeight="1" x14ac:dyDescent="0.25"/>
    <row r="4" spans="1:11" ht="15" customHeight="1" x14ac:dyDescent="0.25"/>
    <row r="5" spans="1:11" ht="15" customHeight="1" x14ac:dyDescent="0.25"/>
    <row r="6" spans="1:11" ht="15" customHeight="1" x14ac:dyDescent="0.25"/>
    <row r="7" spans="1:11" ht="15" customHeight="1" x14ac:dyDescent="0.25"/>
    <row r="10" spans="1:11" ht="15" customHeight="1" x14ac:dyDescent="0.25"/>
    <row r="12" spans="1:11" ht="15" customHeight="1" x14ac:dyDescent="0.25"/>
    <row r="13" spans="1:11" ht="15" customHeight="1" x14ac:dyDescent="0.25"/>
    <row r="14" spans="1:11" ht="15" customHeight="1" x14ac:dyDescent="0.25"/>
    <row r="15" spans="1:11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</sheetData>
  <mergeCells count="1">
    <mergeCell ref="A1:I1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>
      <selection activeCell="C36" sqref="C36"/>
    </sheetView>
  </sheetViews>
  <sheetFormatPr defaultRowHeight="15" x14ac:dyDescent="0.25"/>
  <cols>
    <col min="1" max="1" width="37.42578125" bestFit="1" customWidth="1"/>
    <col min="2" max="2" width="15.85546875" customWidth="1"/>
    <col min="3" max="3" width="14.28515625" customWidth="1"/>
    <col min="4" max="4" width="15.7109375" customWidth="1"/>
    <col min="5" max="5" width="48.28515625" bestFit="1" customWidth="1"/>
    <col min="6" max="6" width="58.85546875" customWidth="1"/>
    <col min="7" max="7" width="28.42578125" bestFit="1" customWidth="1"/>
    <col min="8" max="8" width="13.7109375" bestFit="1" customWidth="1"/>
    <col min="9" max="9" width="14.85546875" bestFit="1" customWidth="1"/>
    <col min="10" max="10" width="17" customWidth="1"/>
    <col min="11" max="11" width="24.5703125" customWidth="1"/>
    <col min="12" max="12" width="33.28515625" bestFit="1" customWidth="1"/>
    <col min="13" max="13" width="16.7109375" bestFit="1" customWidth="1"/>
    <col min="14" max="14" width="20.85546875" bestFit="1" customWidth="1"/>
    <col min="15" max="15" width="84.140625" bestFit="1" customWidth="1"/>
  </cols>
  <sheetData>
    <row r="1" spans="1:15" ht="59.25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5" x14ac:dyDescent="0.25">
      <c r="A2" t="s">
        <v>68</v>
      </c>
      <c r="B2" t="s">
        <v>13</v>
      </c>
      <c r="C2" t="s">
        <v>79</v>
      </c>
      <c r="D2" t="s">
        <v>66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80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</row>
    <row r="3" spans="1:15" x14ac:dyDescent="0.25">
      <c r="A3" s="1"/>
    </row>
  </sheetData>
  <mergeCells count="1">
    <mergeCell ref="A1:K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zoomScaleNormal="100" workbookViewId="0">
      <selection sqref="A1:I1"/>
    </sheetView>
  </sheetViews>
  <sheetFormatPr defaultRowHeight="15" x14ac:dyDescent="0.25"/>
  <cols>
    <col min="1" max="1" width="37.42578125" bestFit="1" customWidth="1"/>
    <col min="2" max="2" width="15.85546875" customWidth="1"/>
    <col min="3" max="3" width="14.28515625" customWidth="1"/>
    <col min="4" max="4" width="15.7109375" customWidth="1"/>
    <col min="5" max="5" width="33.28515625" bestFit="1" customWidth="1"/>
    <col min="6" max="6" width="23" bestFit="1" customWidth="1"/>
    <col min="7" max="7" width="29.7109375" customWidth="1"/>
    <col min="8" max="8" width="30" style="12" customWidth="1"/>
    <col min="9" max="9" width="46.85546875" bestFit="1" customWidth="1"/>
    <col min="10" max="10" width="24.7109375" style="5" customWidth="1"/>
    <col min="11" max="11" width="22.42578125" style="15" bestFit="1" customWidth="1"/>
    <col min="12" max="12" width="24.7109375" bestFit="1" customWidth="1"/>
    <col min="13" max="14" width="33" bestFit="1" customWidth="1"/>
    <col min="15" max="15" width="27.140625" bestFit="1" customWidth="1"/>
    <col min="16" max="16" width="33.42578125" bestFit="1" customWidth="1"/>
    <col min="17" max="17" width="255.7109375" bestFit="1" customWidth="1"/>
    <col min="21" max="21" width="158.42578125" bestFit="1" customWidth="1"/>
    <col min="22" max="22" width="83.85546875" bestFit="1" customWidth="1"/>
    <col min="23" max="23" width="50.140625" bestFit="1" customWidth="1"/>
    <col min="24" max="24" width="43" bestFit="1" customWidth="1"/>
    <col min="25" max="25" width="51.28515625" bestFit="1" customWidth="1"/>
    <col min="26" max="26" width="14.42578125" bestFit="1" customWidth="1"/>
  </cols>
  <sheetData>
    <row r="1" spans="1:23" ht="59.25" customHeight="1" x14ac:dyDescent="0.35">
      <c r="A1" s="42"/>
      <c r="B1" s="42"/>
      <c r="C1" s="42"/>
      <c r="D1" s="42"/>
      <c r="E1" s="42"/>
      <c r="F1" s="42"/>
      <c r="G1" s="42"/>
      <c r="H1" s="42"/>
      <c r="I1" s="42"/>
      <c r="J1" s="14"/>
      <c r="K1" s="14"/>
    </row>
    <row r="2" spans="1:23" x14ac:dyDescent="0.25">
      <c r="A2" t="s">
        <v>1</v>
      </c>
      <c r="B2" t="s">
        <v>13</v>
      </c>
      <c r="C2" t="s">
        <v>79</v>
      </c>
      <c r="D2" t="s">
        <v>66</v>
      </c>
      <c r="E2" t="s">
        <v>81</v>
      </c>
      <c r="F2" t="s">
        <v>10</v>
      </c>
      <c r="G2" t="s">
        <v>88</v>
      </c>
      <c r="H2" s="12" t="s">
        <v>89</v>
      </c>
      <c r="I2" t="s">
        <v>95</v>
      </c>
      <c r="J2" s="5" t="s">
        <v>11</v>
      </c>
      <c r="K2" s="5" t="s">
        <v>90</v>
      </c>
      <c r="L2" s="6" t="s">
        <v>91</v>
      </c>
      <c r="M2" t="s">
        <v>92</v>
      </c>
      <c r="N2" t="s">
        <v>12</v>
      </c>
      <c r="O2" t="s">
        <v>93</v>
      </c>
      <c r="P2" t="s">
        <v>94</v>
      </c>
      <c r="Q2" t="s">
        <v>47</v>
      </c>
      <c r="R2" t="s">
        <v>82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</row>
    <row r="3" spans="1:23" x14ac:dyDescent="0.25">
      <c r="H3" s="30"/>
      <c r="K3" s="5"/>
      <c r="L3" s="6"/>
    </row>
    <row r="4" spans="1:23" x14ac:dyDescent="0.25">
      <c r="F4">
        <f>SUM(H3:H3)</f>
        <v>0</v>
      </c>
      <c r="G4" s="5">
        <f>SUM(G3:G3)</f>
        <v>0</v>
      </c>
      <c r="H4" s="30">
        <f>SUM(H3:H3)</f>
        <v>0</v>
      </c>
      <c r="K4" s="15">
        <f>SUM(K3:K3)</f>
        <v>0</v>
      </c>
      <c r="L4" s="6"/>
      <c r="O4">
        <f>SUM(O3:O3)</f>
        <v>0</v>
      </c>
      <c r="P4">
        <f>SUM(P3:P3)</f>
        <v>0</v>
      </c>
    </row>
  </sheetData>
  <mergeCells count="1">
    <mergeCell ref="A1:I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7" sqref="D17"/>
    </sheetView>
  </sheetViews>
  <sheetFormatPr defaultRowHeight="15" x14ac:dyDescent="0.25"/>
  <cols>
    <col min="1" max="1" width="18.28515625" bestFit="1" customWidth="1"/>
    <col min="2" max="2" width="15.85546875" bestFit="1" customWidth="1"/>
    <col min="3" max="3" width="25.5703125" bestFit="1" customWidth="1"/>
    <col min="4" max="4" width="8.7109375" customWidth="1"/>
    <col min="5" max="5" width="18.5703125" bestFit="1" customWidth="1"/>
    <col min="6" max="6" width="46" bestFit="1" customWidth="1"/>
    <col min="7" max="7" width="23.85546875" customWidth="1"/>
    <col min="8" max="8" width="23.42578125" bestFit="1" customWidth="1"/>
    <col min="9" max="9" width="26.85546875" customWidth="1"/>
    <col min="10" max="10" width="23.5703125" customWidth="1"/>
    <col min="11" max="11" width="26.7109375" bestFit="1" customWidth="1"/>
    <col min="13" max="13" width="23.42578125" customWidth="1"/>
  </cols>
  <sheetData>
    <row r="1" spans="1:10" ht="72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10" ht="15.75" thickBot="1" x14ac:dyDescent="0.3">
      <c r="A2" s="31" t="s">
        <v>1</v>
      </c>
      <c r="B2" s="32" t="s">
        <v>13</v>
      </c>
      <c r="C2" s="32" t="s">
        <v>66</v>
      </c>
      <c r="D2" s="34" t="s">
        <v>131</v>
      </c>
      <c r="E2" s="32" t="s">
        <v>81</v>
      </c>
      <c r="F2" s="32" t="s">
        <v>95</v>
      </c>
      <c r="G2" s="32" t="s">
        <v>10</v>
      </c>
      <c r="H2" s="32" t="s">
        <v>88</v>
      </c>
      <c r="I2" s="33" t="s">
        <v>89</v>
      </c>
      <c r="J2" s="35" t="s">
        <v>90</v>
      </c>
    </row>
    <row r="3" spans="1:10" ht="15.75" thickTop="1" x14ac:dyDescent="0.25">
      <c r="G3" s="8"/>
      <c r="H3" s="8"/>
      <c r="I3" s="8"/>
      <c r="J3" s="5"/>
    </row>
  </sheetData>
  <mergeCells count="1">
    <mergeCell ref="A1:J1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Normal="100" workbookViewId="0">
      <selection activeCell="M23" sqref="M23"/>
    </sheetView>
  </sheetViews>
  <sheetFormatPr defaultRowHeight="15" x14ac:dyDescent="0.25"/>
  <cols>
    <col min="1" max="1" width="29.85546875" bestFit="1" customWidth="1"/>
    <col min="2" max="5" width="16.7109375" customWidth="1"/>
    <col min="6" max="6" width="20.42578125" style="9" customWidth="1"/>
    <col min="7" max="7" width="22.28515625" style="9" customWidth="1"/>
    <col min="8" max="8" width="23.7109375" style="9" customWidth="1"/>
    <col min="9" max="9" width="17.28515625" style="9" customWidth="1"/>
  </cols>
  <sheetData>
    <row r="1" spans="1:13" ht="56.2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12"/>
      <c r="K1" s="12"/>
      <c r="L1" s="12"/>
      <c r="M1" s="12"/>
    </row>
    <row r="2" spans="1:13" x14ac:dyDescent="0.25">
      <c r="A2" t="s">
        <v>68</v>
      </c>
      <c r="B2" t="s">
        <v>13</v>
      </c>
      <c r="C2" t="s">
        <v>79</v>
      </c>
      <c r="D2" t="s">
        <v>66</v>
      </c>
      <c r="E2" t="s">
        <v>101</v>
      </c>
      <c r="F2" s="9" t="s">
        <v>96</v>
      </c>
      <c r="G2" s="9" t="s">
        <v>97</v>
      </c>
      <c r="H2" s="9" t="s">
        <v>98</v>
      </c>
      <c r="I2" s="9" t="s">
        <v>99</v>
      </c>
    </row>
    <row r="3" spans="1:13" x14ac:dyDescent="0.25">
      <c r="F3"/>
      <c r="G3"/>
      <c r="H3"/>
      <c r="I3"/>
    </row>
    <row r="4" spans="1:13" x14ac:dyDescent="0.25">
      <c r="F4" s="13" t="e">
        <f>PERCENTILE(F2:F3, 0.95)</f>
        <v>#NUM!</v>
      </c>
      <c r="G4" s="13" t="e">
        <f>PERCENTILE(G2:G3, 0.95)</f>
        <v>#NUM!</v>
      </c>
      <c r="H4" s="13" t="e">
        <f>PERCENTILE(H2:H3, 0.95)</f>
        <v>#NUM!</v>
      </c>
      <c r="I4" s="13" t="e">
        <f>PERCENTILE(I2:I3, 0.95)</f>
        <v>#NUM!</v>
      </c>
    </row>
  </sheetData>
  <mergeCells count="1">
    <mergeCell ref="A1:I1"/>
  </mergeCells>
  <conditionalFormatting sqref="F5:F1048576 F2: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048576 G2: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048576 H2:H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048576 I2:I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zoomScaleNormal="100" workbookViewId="0">
      <selection activeCell="F23" sqref="F23"/>
    </sheetView>
  </sheetViews>
  <sheetFormatPr defaultRowHeight="15" x14ac:dyDescent="0.25"/>
  <cols>
    <col min="1" max="1" width="37.42578125" bestFit="1" customWidth="1"/>
    <col min="2" max="2" width="17.42578125" customWidth="1"/>
    <col min="3" max="3" width="23" customWidth="1"/>
    <col min="4" max="4" width="18.85546875" customWidth="1"/>
    <col min="5" max="5" width="55.140625" bestFit="1" customWidth="1"/>
    <col min="6" max="6" width="46.85546875" style="3" bestFit="1" customWidth="1"/>
    <col min="7" max="7" width="26.28515625" style="3" bestFit="1" customWidth="1"/>
    <col min="8" max="9" width="26.28515625" style="12" customWidth="1"/>
    <col min="10" max="10" width="30.42578125" style="3" bestFit="1" customWidth="1"/>
    <col min="11" max="11" width="30.7109375" style="3" bestFit="1" customWidth="1"/>
    <col min="12" max="12" width="31.140625" style="3" bestFit="1" customWidth="1"/>
    <col min="13" max="13" width="37" style="3" bestFit="1" customWidth="1"/>
    <col min="14" max="14" width="36.85546875" style="3" bestFit="1" customWidth="1"/>
    <col min="15" max="15" width="35.7109375" style="3" bestFit="1" customWidth="1"/>
    <col min="16" max="16" width="37.42578125" style="3" bestFit="1" customWidth="1"/>
    <col min="17" max="17" width="42" style="3" bestFit="1" customWidth="1"/>
    <col min="18" max="18" width="21.85546875" style="3" bestFit="1" customWidth="1"/>
    <col min="19" max="19" width="23.5703125" style="3" bestFit="1" customWidth="1"/>
    <col min="20" max="20" width="29.85546875" style="3" bestFit="1" customWidth="1"/>
    <col min="21" max="21" width="23.42578125" style="3" bestFit="1" customWidth="1"/>
    <col min="22" max="22" width="24" style="3" bestFit="1" customWidth="1"/>
    <col min="23" max="23" width="33.85546875" style="3" bestFit="1" customWidth="1"/>
    <col min="24" max="24" width="33.140625" style="3" bestFit="1" customWidth="1"/>
    <col min="25" max="25" width="34.7109375" style="3" bestFit="1" customWidth="1"/>
    <col min="26" max="26" width="39" style="3" bestFit="1" customWidth="1"/>
    <col min="27" max="27" width="38" style="3" bestFit="1" customWidth="1"/>
    <col min="28" max="28" width="39.85546875" style="3" bestFit="1" customWidth="1"/>
    <col min="29" max="29" width="44.42578125" style="3" bestFit="1" customWidth="1"/>
    <col min="30" max="31" width="33.85546875" style="3" bestFit="1" customWidth="1"/>
    <col min="32" max="32" width="44.42578125" style="3" bestFit="1" customWidth="1"/>
    <col min="33" max="33" width="55.5703125" style="3" customWidth="1"/>
    <col min="34" max="34" width="38.85546875" style="3" bestFit="1" customWidth="1"/>
    <col min="35" max="35" width="49.140625" style="3" customWidth="1"/>
    <col min="36" max="36" width="37.42578125" style="3" bestFit="1" customWidth="1"/>
    <col min="37" max="37" width="39.28515625" style="3" bestFit="1" customWidth="1"/>
    <col min="38" max="38" width="43.85546875" style="3" bestFit="1" customWidth="1"/>
    <col min="39" max="39" width="27.28515625" style="3" bestFit="1" customWidth="1"/>
    <col min="40" max="40" width="27.7109375" style="3" bestFit="1" customWidth="1"/>
    <col min="41" max="41" width="36.5703125" style="3" bestFit="1" customWidth="1"/>
    <col min="42" max="42" width="27.85546875" style="3" bestFit="1" customWidth="1"/>
    <col min="43" max="43" width="28.42578125" style="3" bestFit="1" customWidth="1"/>
    <col min="44" max="44" width="41.7109375" style="3" bestFit="1" customWidth="1"/>
    <col min="45" max="45" width="32" style="3" bestFit="1" customWidth="1"/>
    <col min="46" max="46" width="32.5703125" style="3" bestFit="1" customWidth="1"/>
    <col min="47" max="47" width="42.5703125" style="3" bestFit="1" customWidth="1"/>
    <col min="48" max="48" width="20" bestFit="1" customWidth="1"/>
    <col min="49" max="49" width="20.5703125" bestFit="1" customWidth="1"/>
    <col min="50" max="50" width="30.42578125" bestFit="1" customWidth="1"/>
  </cols>
  <sheetData>
    <row r="1" spans="1:50" ht="59.25" customHeight="1" x14ac:dyDescent="0.35">
      <c r="A1" s="42"/>
      <c r="B1" s="42"/>
      <c r="C1" s="42"/>
      <c r="D1" s="42"/>
      <c r="E1" s="42"/>
      <c r="F1" s="42"/>
      <c r="G1" s="7"/>
      <c r="H1" s="11"/>
      <c r="I1" s="11"/>
      <c r="J1" s="7"/>
      <c r="K1" s="7"/>
      <c r="L1" s="7"/>
    </row>
    <row r="2" spans="1:50" x14ac:dyDescent="0.25">
      <c r="A2" t="s">
        <v>19</v>
      </c>
      <c r="B2" t="s">
        <v>13</v>
      </c>
      <c r="C2" t="s">
        <v>79</v>
      </c>
      <c r="D2" t="s">
        <v>66</v>
      </c>
      <c r="E2" t="s">
        <v>20</v>
      </c>
      <c r="F2" s="9" t="s">
        <v>0</v>
      </c>
      <c r="G2" s="9" t="s">
        <v>21</v>
      </c>
      <c r="H2" s="12" t="s">
        <v>10</v>
      </c>
      <c r="I2" s="12" t="s">
        <v>88</v>
      </c>
      <c r="J2" s="12" t="s">
        <v>89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P2" s="9" t="s">
        <v>27</v>
      </c>
      <c r="Q2" s="9" t="s">
        <v>28</v>
      </c>
      <c r="R2" s="9" t="s">
        <v>29</v>
      </c>
      <c r="S2" s="9" t="s">
        <v>30</v>
      </c>
      <c r="T2" s="9" t="s">
        <v>31</v>
      </c>
      <c r="U2" s="9" t="s">
        <v>32</v>
      </c>
      <c r="V2" s="9" t="s">
        <v>33</v>
      </c>
      <c r="W2" s="9" t="s">
        <v>34</v>
      </c>
      <c r="X2" s="9" t="s">
        <v>35</v>
      </c>
      <c r="Y2" s="9" t="s">
        <v>36</v>
      </c>
      <c r="Z2" s="9" t="s">
        <v>37</v>
      </c>
      <c r="AA2" s="9" t="s">
        <v>38</v>
      </c>
      <c r="AB2" s="9" t="s">
        <v>39</v>
      </c>
      <c r="AC2" s="9" t="s">
        <v>40</v>
      </c>
      <c r="AD2" s="9" t="s">
        <v>41</v>
      </c>
      <c r="AE2" s="9" t="s">
        <v>42</v>
      </c>
      <c r="AF2" s="9" t="s">
        <v>43</v>
      </c>
      <c r="AG2" s="9" t="s">
        <v>44</v>
      </c>
      <c r="AH2" s="9" t="s">
        <v>45</v>
      </c>
      <c r="AI2" s="9" t="s">
        <v>46</v>
      </c>
      <c r="AJ2" s="9" t="s">
        <v>48</v>
      </c>
      <c r="AK2" s="9" t="s">
        <v>49</v>
      </c>
      <c r="AL2" s="9" t="s">
        <v>50</v>
      </c>
      <c r="AM2" s="9" t="s">
        <v>51</v>
      </c>
      <c r="AN2" s="9" t="s">
        <v>52</v>
      </c>
      <c r="AO2" s="9" t="s">
        <v>53</v>
      </c>
      <c r="AP2" s="9" t="s">
        <v>54</v>
      </c>
      <c r="AQ2" s="9" t="s">
        <v>55</v>
      </c>
      <c r="AR2" s="9" t="s">
        <v>56</v>
      </c>
      <c r="AS2" s="9" t="s">
        <v>57</v>
      </c>
      <c r="AT2" s="9" t="s">
        <v>58</v>
      </c>
      <c r="AU2" s="9" t="s">
        <v>59</v>
      </c>
      <c r="AV2" t="s">
        <v>60</v>
      </c>
      <c r="AW2" t="s">
        <v>61</v>
      </c>
      <c r="AX2" t="s">
        <v>62</v>
      </c>
    </row>
    <row r="3" spans="1:50" x14ac:dyDescent="0.25"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</row>
  </sheetData>
  <mergeCells count="1">
    <mergeCell ref="A1:F1"/>
  </mergeCells>
  <conditionalFormatting sqref="M1:M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 AC1:AC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 AI1:A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:AO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R1048576 AU1:AU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opLeftCell="G1" zoomScaleNormal="100" workbookViewId="0">
      <selection activeCell="K1" sqref="K1:L1"/>
    </sheetView>
  </sheetViews>
  <sheetFormatPr defaultColWidth="9.28515625" defaultRowHeight="15" x14ac:dyDescent="0.25"/>
  <cols>
    <col min="1" max="1" width="22.85546875" bestFit="1" customWidth="1"/>
    <col min="2" max="2" width="15.85546875" bestFit="1" customWidth="1"/>
    <col min="3" max="3" width="14.28515625" bestFit="1" customWidth="1"/>
    <col min="4" max="4" width="14.7109375" bestFit="1" customWidth="1"/>
    <col min="5" max="5" width="23.42578125" bestFit="1" customWidth="1"/>
    <col min="6" max="6" width="12" bestFit="1" customWidth="1"/>
    <col min="7" max="7" width="30.28515625" bestFit="1" customWidth="1"/>
    <col min="8" max="8" width="55.140625" bestFit="1" customWidth="1"/>
    <col min="9" max="9" width="35.85546875" bestFit="1" customWidth="1"/>
    <col min="10" max="10" width="25.85546875" bestFit="1" customWidth="1"/>
    <col min="11" max="12" width="25.85546875" customWidth="1"/>
    <col min="13" max="13" width="23" bestFit="1" customWidth="1"/>
    <col min="14" max="14" width="23.140625" bestFit="1" customWidth="1"/>
    <col min="15" max="15" width="23.5703125" bestFit="1" customWidth="1"/>
    <col min="16" max="16" width="29.85546875" bestFit="1" customWidth="1"/>
    <col min="17" max="17" width="50.85546875" bestFit="1" customWidth="1"/>
    <col min="18" max="18" width="23" bestFit="1" customWidth="1"/>
    <col min="19" max="19" width="22.42578125" customWidth="1"/>
    <col min="20" max="20" width="22.28515625" bestFit="1" customWidth="1"/>
    <col min="21" max="21" width="28.5703125" bestFit="1" customWidth="1"/>
    <col min="22" max="22" width="21.85546875" bestFit="1" customWidth="1"/>
    <col min="23" max="23" width="28.140625" bestFit="1" customWidth="1"/>
    <col min="24" max="24" width="17.140625" bestFit="1" customWidth="1"/>
    <col min="25" max="25" width="17" customWidth="1"/>
    <col min="26" max="26" width="10.5703125" bestFit="1" customWidth="1"/>
    <col min="27" max="27" width="14.28515625" bestFit="1" customWidth="1"/>
    <col min="28" max="28" width="14.42578125" bestFit="1" customWidth="1"/>
    <col min="29" max="29" width="12" bestFit="1" customWidth="1"/>
    <col min="30" max="30" width="27.5703125" customWidth="1"/>
    <col min="31" max="31" width="16.7109375" customWidth="1"/>
    <col min="32" max="32" width="10.140625" customWidth="1"/>
    <col min="33" max="33" width="13.7109375" customWidth="1"/>
    <col min="34" max="34" width="14" customWidth="1"/>
    <col min="35" max="35" width="11" customWidth="1"/>
  </cols>
  <sheetData>
    <row r="1" spans="1:29" x14ac:dyDescent="0.25">
      <c r="A1" t="s">
        <v>1</v>
      </c>
      <c r="B1" t="s">
        <v>13</v>
      </c>
      <c r="C1" t="s">
        <v>79</v>
      </c>
      <c r="D1" t="s">
        <v>66</v>
      </c>
      <c r="E1" t="s">
        <v>102</v>
      </c>
      <c r="F1" t="s">
        <v>76</v>
      </c>
      <c r="G1" t="s">
        <v>109</v>
      </c>
      <c r="H1" t="s">
        <v>7</v>
      </c>
      <c r="I1" t="s">
        <v>9</v>
      </c>
      <c r="J1" t="s">
        <v>106</v>
      </c>
      <c r="K1" t="s">
        <v>132</v>
      </c>
      <c r="L1" t="s">
        <v>133</v>
      </c>
      <c r="M1" t="s">
        <v>100</v>
      </c>
      <c r="N1" t="s">
        <v>10</v>
      </c>
      <c r="O1" t="s">
        <v>103</v>
      </c>
      <c r="P1" t="s">
        <v>104</v>
      </c>
      <c r="Q1" t="s">
        <v>0</v>
      </c>
      <c r="R1" t="s">
        <v>11</v>
      </c>
      <c r="S1" t="s">
        <v>90</v>
      </c>
      <c r="T1" t="s">
        <v>92</v>
      </c>
      <c r="U1" t="s">
        <v>12</v>
      </c>
      <c r="V1" t="s">
        <v>107</v>
      </c>
      <c r="W1" t="s">
        <v>108</v>
      </c>
      <c r="X1" t="s">
        <v>105</v>
      </c>
      <c r="Y1" t="s">
        <v>116</v>
      </c>
      <c r="Z1" t="s">
        <v>96</v>
      </c>
      <c r="AA1" t="s">
        <v>97</v>
      </c>
      <c r="AB1" t="s">
        <v>98</v>
      </c>
      <c r="AC1" t="s">
        <v>99</v>
      </c>
    </row>
    <row r="3" spans="1:29" x14ac:dyDescent="0.25">
      <c r="A3" s="37"/>
      <c r="B3" s="37"/>
      <c r="C3" s="37"/>
      <c r="D3" s="37"/>
      <c r="E3" s="37"/>
      <c r="F3" s="37"/>
      <c r="G3" s="37"/>
      <c r="H3" s="37"/>
      <c r="I3" s="37"/>
      <c r="J3" s="38">
        <f>SUM(J2:J2)</f>
        <v>0</v>
      </c>
      <c r="K3" s="38"/>
      <c r="L3" s="38"/>
      <c r="M3" s="38">
        <f>SUM(M2:M2)</f>
        <v>0</v>
      </c>
      <c r="N3" s="38">
        <f>SUM(N2:N2)</f>
        <v>0</v>
      </c>
      <c r="O3" s="38">
        <f>SUM(O2:O2)</f>
        <v>0</v>
      </c>
      <c r="P3" s="38">
        <f>SUM(P2:P2)</f>
        <v>0</v>
      </c>
      <c r="Q3" s="37"/>
      <c r="R3" s="37"/>
      <c r="S3" s="38">
        <f>SUM(S2:S2)</f>
        <v>0</v>
      </c>
      <c r="T3" s="38">
        <f>SUM(T2:T2)</f>
        <v>0</v>
      </c>
      <c r="U3" s="38">
        <f>SUM(U2:U2)</f>
        <v>0</v>
      </c>
      <c r="V3" s="37"/>
      <c r="W3" s="37"/>
      <c r="X3" s="37"/>
      <c r="Y3" s="39" t="s">
        <v>117</v>
      </c>
      <c r="Z3" s="38" t="e">
        <f>AVERAGE(Z2:Z2)</f>
        <v>#DIV/0!</v>
      </c>
      <c r="AA3" s="38" t="e">
        <f>AVERAGE(AA2:AA2)</f>
        <v>#DIV/0!</v>
      </c>
      <c r="AB3" s="38" t="e">
        <f>AVERAGE(AB2:AB2)</f>
        <v>#DIV/0!</v>
      </c>
      <c r="AC3" s="38" t="e">
        <f>AVERAGE(AC2:AC2)</f>
        <v>#DIV/0!</v>
      </c>
    </row>
    <row r="4" spans="1:29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20" t="s">
        <v>118</v>
      </c>
      <c r="Z4" s="36" t="e">
        <f>PERCENTILE(Z2:Z2, 0.95)</f>
        <v>#NUM!</v>
      </c>
      <c r="AA4" s="36" t="e">
        <f>PERCENTILE(AA2:AA2, 0.95)</f>
        <v>#NUM!</v>
      </c>
      <c r="AB4" s="36" t="e">
        <f>PERCENTILE(AB2:AB2, 0.95)</f>
        <v>#NUM!</v>
      </c>
      <c r="AC4" s="36" t="e">
        <f>PERCENTILE(AC2:AC2, 0.95)</f>
        <v>#NUM!</v>
      </c>
    </row>
  </sheetData>
  <conditionalFormatting sqref="AF1:A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X U t Y S c 5 N T S m o A A A A + A A A A B I A H A B D b 2 5 m a W c v U G F j a 2 F n Z S 5 4 b W w g o h g A K K A U A A A A A A A A A A A A A A A A A A A A A A A A A A A A h Y / R C o I w G I V f R X b v N q d E y O + 8 q L s S g i C 6 H X P p S G e 4 2 X y 3 L n q k X i G h r O 6 6 P I f v w H c e t z v k Y 9 s E V 9 V b 3 Z k M R Z i i Q B n Z l d p U G R r c K V y i n M N O y L O o V D D B x q a j 1 R m q n b u k h H j v s Y 9 x 1 1 e E U R q R Y 7 H d y 1 q 1 I t T G O m G k Q p 9 V + X + F O B x e M p z h e I G T J E 5 w x C I g c w 2 F N l + E T c a Y A v k p Y T U 0 b u g V L 0 W 4 3 g C Z I 5 D 3 C / 4 E U E s D B B Q A A g A I A F 1 L W E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S 1 h J K I p H u A 4 A A A A R A A A A E w A c A E Z v c m 1 1 b G F z L 1 N l Y 3 R p b 2 4 x L m 0 g o h g A K K A U A A A A A A A A A A A A A A A A A A A A A A A A A A A A K 0 5 N L s n M z 1 M I h t C G 1 g B Q S w E C L Q A U A A I A C A B d S 1 h J z k 1 N K a g A A A D 4 A A A A E g A A A A A A A A A A A A A A A A A A A A A A Q 2 9 u Z m l n L 1 B h Y 2 t h Z 2 U u e G 1 s U E s B A i 0 A F A A C A A g A X U t Y S Q / K 6 a u k A A A A 6 Q A A A B M A A A A A A A A A A A A A A A A A 9 A A A A F t D b 2 5 0 Z W 5 0 X 1 R 5 c G V z X S 5 4 b W x Q S w E C L Q A U A A I A C A B d S 1 h J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s i q Z h T A L 0 q t X Z M Z 8 j F 7 e A A A A A A C A A A A A A A Q Z g A A A A E A A C A A A A B L J G O o j 9 2 k H v V E n 0 i v B N 3 I F i Q U H Y k G y C U e e x s Z z i z k P g A A A A A O g A A A A A I A A C A A A A D A q i L E H v v 4 P s + p X 2 P F o C y 5 b U 7 y k O Z j s R s Z 9 p j E n C j y E V A A A A C M + c 4 L Y 9 T a H D 7 i m d T V O q 6 k G u R b P P c k 8 n G U n 2 A E T G m + w g H I A f i 9 5 x s j U y v S 9 t 3 6 f a B O 2 m D V n 8 u c d X r n K 7 A m d Z j + v B C W W a 2 7 / Q 3 8 b 6 C W 9 P 3 L z 0 A A A A D / 3 7 O 7 d V N U i W e u 9 O U X k J M Y A M c 9 / t 6 C k n s j m q p H Z q x N 4 N d 4 c 8 y K y G K + F c Y J b W o S e N P a j E j O b Y L I e D a 5 Z C j P h W M h < / D a t a M a s h u p > 
</file>

<file path=customXml/itemProps1.xml><?xml version="1.0" encoding="utf-8"?>
<ds:datastoreItem xmlns:ds="http://schemas.openxmlformats.org/officeDocument/2006/customXml" ds:itemID="{D3F8C6D6-8EDE-42E9-AD1E-1424C4AE49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Home</vt:lpstr>
      <vt:lpstr>SQL Server engines</vt:lpstr>
      <vt:lpstr>SQL Server components</vt:lpstr>
      <vt:lpstr>Windows Server</vt:lpstr>
      <vt:lpstr>Server Hardware</vt:lpstr>
      <vt:lpstr>SQL Virtual platform hardware</vt:lpstr>
      <vt:lpstr>Resource utilization</vt:lpstr>
      <vt:lpstr>Resource utilization details</vt:lpstr>
      <vt:lpstr>Consolidation overview - Runnin</vt:lpstr>
      <vt:lpstr>Consolidation overview - Stoped</vt:lpstr>
      <vt:lpstr>Ark6</vt:lpstr>
      <vt:lpstr>Ark1</vt:lpstr>
      <vt:lpstr>Ark2</vt:lpstr>
      <vt:lpstr>Ark3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RaoulG</dc:creator>
  <cp:lastModifiedBy>Raoul</cp:lastModifiedBy>
  <dcterms:created xsi:type="dcterms:W3CDTF">2010-02-07T21:39:54Z</dcterms:created>
  <dcterms:modified xsi:type="dcterms:W3CDTF">2017-05-16T13:08:44Z</dcterms:modified>
</cp:coreProperties>
</file>