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akk\Downloads\"/>
    </mc:Choice>
  </mc:AlternateContent>
  <xr:revisionPtr revIDLastSave="0" documentId="13_ncr:1_{1727915D-3D69-4DA8-B4DE-EA4F8E3FC25A}" xr6:coauthVersionLast="47" xr6:coauthVersionMax="47" xr10:uidLastSave="{00000000-0000-0000-0000-000000000000}"/>
  <bookViews>
    <workbookView xWindow="2340" yWindow="2340" windowWidth="21600" windowHeight="11385" activeTab="1" xr2:uid="{4B8713E7-DD61-4904-A413-51AB81E6E4EC}"/>
  </bookViews>
  <sheets>
    <sheet name="Sheet1" sheetId="1" r:id="rId1"/>
    <sheet name="Sheet2" sheetId="2" r:id="rId2"/>
  </sheets>
  <calcPr calcId="191029" iterate="1" iterateCount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D40" i="1"/>
  <c r="D39" i="1"/>
  <c r="D38" i="1"/>
  <c r="D3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5" i="1"/>
</calcChain>
</file>

<file path=xl/sharedStrings.xml><?xml version="1.0" encoding="utf-8"?>
<sst xmlns="http://schemas.openxmlformats.org/spreadsheetml/2006/main" count="148" uniqueCount="111">
  <si>
    <t>ID</t>
  </si>
  <si>
    <t>Guest First Name</t>
  </si>
  <si>
    <t>Guest Last Name</t>
  </si>
  <si>
    <t>Room</t>
  </si>
  <si>
    <t>Room Type</t>
  </si>
  <si>
    <t>Arrival Date</t>
  </si>
  <si>
    <t>Departure Date</t>
  </si>
  <si>
    <t>No of Guests</t>
  </si>
  <si>
    <t>Daily Rate</t>
  </si>
  <si>
    <t>Barry</t>
  </si>
  <si>
    <t>Lloyd</t>
  </si>
  <si>
    <t>Hayes</t>
  </si>
  <si>
    <t>Bay-window</t>
  </si>
  <si>
    <t>Michael</t>
  </si>
  <si>
    <t>Lunsford</t>
  </si>
  <si>
    <t>Cleveland</t>
  </si>
  <si>
    <t>Ocean</t>
  </si>
  <si>
    <t>Kim</t>
  </si>
  <si>
    <t>Kyuong</t>
  </si>
  <si>
    <t>Coolidge</t>
  </si>
  <si>
    <t>Edward</t>
  </si>
  <si>
    <t>Holt</t>
  </si>
  <si>
    <t>Washington</t>
  </si>
  <si>
    <t>Thomas</t>
  </si>
  <si>
    <t>Collins</t>
  </si>
  <si>
    <t>Lincoln</t>
  </si>
  <si>
    <t>Paul</t>
  </si>
  <si>
    <t>Bodkin</t>
  </si>
  <si>
    <t>Randall</t>
  </si>
  <si>
    <t>Battenburg</t>
  </si>
  <si>
    <t>Calvin</t>
  </si>
  <si>
    <t>Nowotney</t>
  </si>
  <si>
    <t>Homer</t>
  </si>
  <si>
    <t>Gonzalez</t>
  </si>
  <si>
    <t>David</t>
  </si>
  <si>
    <t>Sanchez</t>
  </si>
  <si>
    <t>Jefferson</t>
  </si>
  <si>
    <t>Buster</t>
  </si>
  <si>
    <t>Whisler</t>
  </si>
  <si>
    <t>Jackson</t>
  </si>
  <si>
    <t>Julia</t>
  </si>
  <si>
    <t>Martines</t>
  </si>
  <si>
    <t>Reagan</t>
  </si>
  <si>
    <t>Samuel</t>
  </si>
  <si>
    <t>Truman</t>
  </si>
  <si>
    <t>Side</t>
  </si>
  <si>
    <t>Arthur</t>
  </si>
  <si>
    <t>Gottfried</t>
  </si>
  <si>
    <t>Garfield</t>
  </si>
  <si>
    <t>Darlene</t>
  </si>
  <si>
    <t>Shore</t>
  </si>
  <si>
    <t>Carlyle</t>
  </si>
  <si>
    <t>Charleston</t>
  </si>
  <si>
    <t>Quincy Adams</t>
  </si>
  <si>
    <t>Albert</t>
  </si>
  <si>
    <t>Goldstone</t>
  </si>
  <si>
    <t>Johnson</t>
  </si>
  <si>
    <t>Charlene</t>
  </si>
  <si>
    <t>Tilson</t>
  </si>
  <si>
    <t>Van Buren</t>
  </si>
  <si>
    <t>Everett</t>
  </si>
  <si>
    <t>Chad</t>
  </si>
  <si>
    <t>Madison</t>
  </si>
  <si>
    <t>Gerald</t>
  </si>
  <si>
    <t>Pittsfield</t>
  </si>
  <si>
    <t>Roosevelt</t>
  </si>
  <si>
    <t>Jamal</t>
  </si>
  <si>
    <t>Smith</t>
  </si>
  <si>
    <t>Tyler</t>
  </si>
  <si>
    <t>Louis</t>
  </si>
  <si>
    <t>Paris</t>
  </si>
  <si>
    <t>Nigel</t>
  </si>
  <si>
    <t>Stratford</t>
  </si>
  <si>
    <t>Eisenhower</t>
  </si>
  <si>
    <t>Peter</t>
  </si>
  <si>
    <t>Willington</t>
  </si>
  <si>
    <t>Grant</t>
  </si>
  <si>
    <t>Ronald</t>
  </si>
  <si>
    <t>Cartier</t>
  </si>
  <si>
    <t>Trista</t>
  </si>
  <si>
    <t>Leven</t>
  </si>
  <si>
    <t>Valerie</t>
  </si>
  <si>
    <t>Snell</t>
  </si>
  <si>
    <t>Adams</t>
  </si>
  <si>
    <t>Walter</t>
  </si>
  <si>
    <t>Acton</t>
  </si>
  <si>
    <t>Polk</t>
  </si>
  <si>
    <t>Xavier</t>
  </si>
  <si>
    <t>Trezza</t>
  </si>
  <si>
    <t>McKinley</t>
  </si>
  <si>
    <t>Zachary</t>
  </si>
  <si>
    <t>Miller</t>
  </si>
  <si>
    <t>Olav's Inn Guest Dataset</t>
  </si>
  <si>
    <t>Length stay</t>
  </si>
  <si>
    <t>Mean for “No of Guests”:</t>
  </si>
  <si>
    <t>SD for “No of Guests”:</t>
  </si>
  <si>
    <t>Z-score of No of Guests” for Walter Acton:</t>
  </si>
  <si>
    <t>Correlation “No of Guests” and “Length Of Stay”:</t>
  </si>
  <si>
    <t>Muz-K</t>
  </si>
  <si>
    <t>C</t>
  </si>
  <si>
    <t>A∪B∪C</t>
  </si>
  <si>
    <t>A∩B</t>
  </si>
  <si>
    <t>A∩B∩C</t>
  </si>
  <si>
    <t>Rule:</t>
  </si>
  <si>
    <t>A∩B⇒C</t>
  </si>
  <si>
    <t>Support:</t>
  </si>
  <si>
    <t>Confidence:</t>
  </si>
  <si>
    <t>A∩B∩C / A∪B∪C</t>
  </si>
  <si>
    <t>A∩B∩C / A∩B</t>
  </si>
  <si>
    <t>Lift:</t>
  </si>
  <si>
    <t>Sup / (Sup(A∩B) * Sup(C))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</si>
</sst>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kr&quot;\ * #,##0.00_-;\-&quot;kr&quot;\ * #,##0.00_-;_-&quot;kr&quot;\ * &quot;-&quot;??_-;_-@_-"/>
    <numFmt numFmtId="164" formatCode="&quot;$&quot;#,##0.00;\(&quot;$&quot;#,##0.00\)"/>
    <numFmt numFmtId="170" formatCode="0.000"/>
    <numFmt numFmtId="179" formatCode="0.0\ 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44" fontId="3" fillId="0" borderId="0" xfId="1" applyFont="1"/>
    <xf numFmtId="0" fontId="5" fillId="0" borderId="1" xfId="2" applyFont="1" applyBorder="1" applyAlignment="1">
      <alignment horizontal="center"/>
    </xf>
    <xf numFmtId="0" fontId="6" fillId="0" borderId="2" xfId="2" applyFont="1" applyBorder="1" applyAlignment="1">
      <alignment horizontal="right"/>
    </xf>
    <xf numFmtId="0" fontId="6" fillId="0" borderId="2" xfId="2" applyFont="1" applyBorder="1"/>
    <xf numFmtId="14" fontId="6" fillId="0" borderId="2" xfId="2" applyNumberFormat="1" applyFont="1" applyBorder="1" applyAlignment="1">
      <alignment horizontal="right" wrapText="1"/>
    </xf>
    <xf numFmtId="0" fontId="6" fillId="0" borderId="2" xfId="2" applyFont="1" applyBorder="1" applyAlignment="1">
      <alignment horizontal="right" wrapText="1"/>
    </xf>
    <xf numFmtId="0" fontId="6" fillId="0" borderId="3" xfId="2" applyFont="1" applyBorder="1" applyAlignment="1">
      <alignment horizontal="right"/>
    </xf>
    <xf numFmtId="0" fontId="6" fillId="0" borderId="3" xfId="2" applyFont="1" applyBorder="1"/>
    <xf numFmtId="14" fontId="6" fillId="0" borderId="3" xfId="2" applyNumberFormat="1" applyFont="1" applyBorder="1" applyAlignment="1">
      <alignment horizontal="right" wrapText="1"/>
    </xf>
    <xf numFmtId="0" fontId="6" fillId="0" borderId="3" xfId="2" applyFont="1" applyBorder="1" applyAlignment="1">
      <alignment horizontal="right" wrapText="1"/>
    </xf>
    <xf numFmtId="0" fontId="5" fillId="0" borderId="4" xfId="2" applyFont="1" applyBorder="1" applyAlignment="1">
      <alignment horizontal="center"/>
    </xf>
    <xf numFmtId="164" fontId="6" fillId="0" borderId="5" xfId="2" applyNumberFormat="1" applyFont="1" applyBorder="1" applyAlignment="1">
      <alignment horizontal="right" wrapText="1"/>
    </xf>
    <xf numFmtId="164" fontId="6" fillId="0" borderId="6" xfId="2" applyNumberFormat="1" applyFont="1" applyBorder="1" applyAlignment="1">
      <alignment horizontal="right" wrapText="1"/>
    </xf>
    <xf numFmtId="0" fontId="5" fillId="0" borderId="7" xfId="2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2" fontId="7" fillId="0" borderId="0" xfId="0" applyNumberFormat="1" applyFont="1"/>
    <xf numFmtId="170" fontId="7" fillId="0" borderId="0" xfId="0" applyNumberFormat="1" applyFont="1"/>
    <xf numFmtId="0" fontId="9" fillId="0" borderId="0" xfId="0" applyFont="1"/>
    <xf numFmtId="179" fontId="0" fillId="0" borderId="0" xfId="3" applyNumberFormat="1" applyFont="1"/>
    <xf numFmtId="9" fontId="0" fillId="0" borderId="0" xfId="3" applyNumberFormat="1" applyFont="1"/>
    <xf numFmtId="2" fontId="0" fillId="0" borderId="0" xfId="3" applyNumberFormat="1" applyFont="1"/>
    <xf numFmtId="0" fontId="0" fillId="0" borderId="1" xfId="0" applyBorder="1"/>
  </cellXfs>
  <cellStyles count="4">
    <cellStyle name="Currency" xfId="1" builtinId="4"/>
    <cellStyle name="Normal" xfId="0" builtinId="0"/>
    <cellStyle name="Normal_Sheet2" xfId="2" xr:uid="{8CBDF03A-1169-4ECE-8E93-6DDE0B63D67E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nr of guests and length of stay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Length stay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Sheet1!$H$5:$H$34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</c:numCache>
            </c:numRef>
          </c:xVal>
          <c:yVal>
            <c:numRef>
              <c:f>Sheet1!$J$5:$J$34</c:f>
              <c:numCache>
                <c:formatCode>General</c:formatCode>
                <c:ptCount val="30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0-4717-A326-8A21FB96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747776"/>
        <c:axId val="1626745280"/>
      </c:scatterChart>
      <c:valAx>
        <c:axId val="16267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guests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45280"/>
        <c:crosses val="autoZero"/>
        <c:crossBetween val="midCat"/>
      </c:valAx>
      <c:valAx>
        <c:axId val="16267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stay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477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765760</xdr:colOff>
      <xdr:row>35</xdr:row>
      <xdr:rowOff>94749</xdr:rowOff>
    </xdr:from>
    <xdr:to>
      <xdr:col>9</xdr:col>
      <xdr:colOff>763253</xdr:colOff>
      <xdr:row>49</xdr:row>
      <xdr:rowOff>30581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9369A-77E9-4FC0-A7AB-E573C13A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AB00-CF95-4883-ABA8-AEF1A95D6799}">
  <dimension ref="A1:J40"/>
  <sheetViews>
    <sheetView topLeftCell="A10" zoomScale="76" zoomScaleNormal="76" workbookViewId="0">
      <selection activeCell="K45" sqref="K45"/>
    </sheetView>
  </sheetViews>
  <sheetFormatPr defaultRowHeight="15.75" x14ac:dyDescent="0.25"/>
  <cols>
    <col min="1" max="1" width="9.140625" style="18"/>
    <col min="2" max="2" width="19.140625" style="18" bestFit="1" customWidth="1"/>
    <col min="3" max="3" width="18.85546875" style="18" bestFit="1" customWidth="1"/>
    <col min="4" max="4" width="15.42578125" style="18" bestFit="1" customWidth="1"/>
    <col min="5" max="5" width="12.85546875" style="18" bestFit="1" customWidth="1"/>
    <col min="6" max="6" width="13.140625" style="18" bestFit="1" customWidth="1"/>
    <col min="7" max="7" width="16.5703125" style="18" bestFit="1" customWidth="1"/>
    <col min="8" max="8" width="14.7109375" style="18" bestFit="1" customWidth="1"/>
    <col min="9" max="9" width="11.42578125" style="18" bestFit="1" customWidth="1"/>
    <col min="10" max="10" width="18.42578125" style="18" bestFit="1" customWidth="1"/>
    <col min="11" max="16384" width="9.140625" style="18"/>
  </cols>
  <sheetData>
    <row r="1" spans="1:10" x14ac:dyDescent="0.25">
      <c r="A1" s="1" t="s">
        <v>92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"/>
      <c r="B2" s="2"/>
      <c r="C2" s="2"/>
      <c r="D2" s="2"/>
      <c r="E2" s="2"/>
      <c r="F2" s="2"/>
      <c r="G2" s="3"/>
      <c r="H2" s="2"/>
      <c r="I2" s="4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ht="16.5" thickBot="1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14" t="s">
        <v>8</v>
      </c>
      <c r="J4" s="17" t="s">
        <v>93</v>
      </c>
    </row>
    <row r="5" spans="1:10" ht="16.5" thickTop="1" x14ac:dyDescent="0.25">
      <c r="A5" s="6">
        <v>1</v>
      </c>
      <c r="B5" s="7" t="s">
        <v>9</v>
      </c>
      <c r="C5" s="7" t="s">
        <v>10</v>
      </c>
      <c r="D5" s="7" t="s">
        <v>11</v>
      </c>
      <c r="E5" s="7" t="s">
        <v>12</v>
      </c>
      <c r="F5" s="8">
        <v>41974</v>
      </c>
      <c r="G5" s="8">
        <v>41977</v>
      </c>
      <c r="H5" s="9">
        <v>2</v>
      </c>
      <c r="I5" s="15">
        <v>150</v>
      </c>
      <c r="J5" s="2">
        <f>G5-F5</f>
        <v>3</v>
      </c>
    </row>
    <row r="6" spans="1:10" x14ac:dyDescent="0.25">
      <c r="A6" s="10">
        <v>2</v>
      </c>
      <c r="B6" s="11" t="s">
        <v>13</v>
      </c>
      <c r="C6" s="11" t="s">
        <v>14</v>
      </c>
      <c r="D6" s="11" t="s">
        <v>15</v>
      </c>
      <c r="E6" s="11" t="s">
        <v>16</v>
      </c>
      <c r="F6" s="12">
        <v>41974</v>
      </c>
      <c r="G6" s="12">
        <v>41982</v>
      </c>
      <c r="H6" s="13">
        <v>3</v>
      </c>
      <c r="I6" s="16">
        <v>112.5</v>
      </c>
      <c r="J6" s="2">
        <f t="shared" ref="J6:J34" si="0">G6-F6</f>
        <v>8</v>
      </c>
    </row>
    <row r="7" spans="1:10" x14ac:dyDescent="0.25">
      <c r="A7" s="10">
        <v>3</v>
      </c>
      <c r="B7" s="11" t="s">
        <v>17</v>
      </c>
      <c r="C7" s="11" t="s">
        <v>18</v>
      </c>
      <c r="D7" s="11" t="s">
        <v>19</v>
      </c>
      <c r="E7" s="11" t="s">
        <v>12</v>
      </c>
      <c r="F7" s="12">
        <v>41977</v>
      </c>
      <c r="G7" s="12">
        <v>41980</v>
      </c>
      <c r="H7" s="13">
        <v>1</v>
      </c>
      <c r="I7" s="16">
        <v>150</v>
      </c>
      <c r="J7" s="2">
        <f t="shared" si="0"/>
        <v>3</v>
      </c>
    </row>
    <row r="8" spans="1:10" x14ac:dyDescent="0.25">
      <c r="A8" s="10">
        <v>4</v>
      </c>
      <c r="B8" s="11" t="s">
        <v>20</v>
      </c>
      <c r="C8" s="11" t="s">
        <v>21</v>
      </c>
      <c r="D8" s="11" t="s">
        <v>22</v>
      </c>
      <c r="E8" s="11" t="s">
        <v>16</v>
      </c>
      <c r="F8" s="12">
        <v>41974</v>
      </c>
      <c r="G8" s="12">
        <v>41976</v>
      </c>
      <c r="H8" s="13">
        <v>4</v>
      </c>
      <c r="I8" s="16">
        <v>325</v>
      </c>
      <c r="J8" s="2">
        <f t="shared" si="0"/>
        <v>2</v>
      </c>
    </row>
    <row r="9" spans="1:10" x14ac:dyDescent="0.25">
      <c r="A9" s="10">
        <v>5</v>
      </c>
      <c r="B9" s="11" t="s">
        <v>23</v>
      </c>
      <c r="C9" s="11" t="s">
        <v>24</v>
      </c>
      <c r="D9" s="11" t="s">
        <v>25</v>
      </c>
      <c r="E9" s="11" t="s">
        <v>16</v>
      </c>
      <c r="F9" s="12">
        <v>41982</v>
      </c>
      <c r="G9" s="12">
        <v>41986</v>
      </c>
      <c r="H9" s="13">
        <v>2</v>
      </c>
      <c r="I9" s="16">
        <v>300</v>
      </c>
      <c r="J9" s="2">
        <f t="shared" si="0"/>
        <v>4</v>
      </c>
    </row>
    <row r="10" spans="1:10" x14ac:dyDescent="0.25">
      <c r="A10" s="10">
        <v>6</v>
      </c>
      <c r="B10" s="11" t="s">
        <v>26</v>
      </c>
      <c r="C10" s="11" t="s">
        <v>27</v>
      </c>
      <c r="D10" s="11" t="s">
        <v>19</v>
      </c>
      <c r="E10" s="11" t="s">
        <v>12</v>
      </c>
      <c r="F10" s="12">
        <v>41974</v>
      </c>
      <c r="G10" s="12">
        <v>41976</v>
      </c>
      <c r="H10" s="13">
        <v>2</v>
      </c>
      <c r="I10" s="16">
        <v>150</v>
      </c>
      <c r="J10" s="2">
        <f t="shared" si="0"/>
        <v>2</v>
      </c>
    </row>
    <row r="11" spans="1:10" x14ac:dyDescent="0.25">
      <c r="A11" s="10">
        <v>7</v>
      </c>
      <c r="B11" s="11" t="s">
        <v>28</v>
      </c>
      <c r="C11" s="11" t="s">
        <v>29</v>
      </c>
      <c r="D11" s="11" t="s">
        <v>22</v>
      </c>
      <c r="E11" s="11" t="s">
        <v>16</v>
      </c>
      <c r="F11" s="12">
        <v>41977</v>
      </c>
      <c r="G11" s="12">
        <v>41985</v>
      </c>
      <c r="H11" s="13">
        <v>2</v>
      </c>
      <c r="I11" s="16">
        <v>292.5</v>
      </c>
      <c r="J11" s="2">
        <f t="shared" si="0"/>
        <v>8</v>
      </c>
    </row>
    <row r="12" spans="1:10" x14ac:dyDescent="0.25">
      <c r="A12" s="10">
        <v>8</v>
      </c>
      <c r="B12" s="11" t="s">
        <v>30</v>
      </c>
      <c r="C12" s="11" t="s">
        <v>31</v>
      </c>
      <c r="D12" s="11" t="s">
        <v>25</v>
      </c>
      <c r="E12" s="11" t="s">
        <v>16</v>
      </c>
      <c r="F12" s="12">
        <v>41975</v>
      </c>
      <c r="G12" s="12">
        <v>41977</v>
      </c>
      <c r="H12" s="13">
        <v>1</v>
      </c>
      <c r="I12" s="16">
        <v>300</v>
      </c>
      <c r="J12" s="2">
        <f t="shared" si="0"/>
        <v>2</v>
      </c>
    </row>
    <row r="13" spans="1:10" x14ac:dyDescent="0.25">
      <c r="A13" s="10">
        <v>9</v>
      </c>
      <c r="B13" s="11" t="s">
        <v>32</v>
      </c>
      <c r="C13" s="11" t="s">
        <v>33</v>
      </c>
      <c r="D13" s="11" t="s">
        <v>25</v>
      </c>
      <c r="E13" s="11" t="s">
        <v>16</v>
      </c>
      <c r="F13" s="12">
        <v>41978</v>
      </c>
      <c r="G13" s="12">
        <v>41980</v>
      </c>
      <c r="H13" s="13">
        <v>5</v>
      </c>
      <c r="I13" s="16">
        <v>320</v>
      </c>
      <c r="J13" s="2">
        <f t="shared" si="0"/>
        <v>2</v>
      </c>
    </row>
    <row r="14" spans="1:10" x14ac:dyDescent="0.25">
      <c r="A14" s="10">
        <v>10</v>
      </c>
      <c r="B14" s="11" t="s">
        <v>34</v>
      </c>
      <c r="C14" s="11" t="s">
        <v>35</v>
      </c>
      <c r="D14" s="11" t="s">
        <v>36</v>
      </c>
      <c r="E14" s="11" t="s">
        <v>12</v>
      </c>
      <c r="F14" s="12">
        <v>41978</v>
      </c>
      <c r="G14" s="12">
        <v>41980</v>
      </c>
      <c r="H14" s="13">
        <v>2</v>
      </c>
      <c r="I14" s="16">
        <v>175</v>
      </c>
      <c r="J14" s="2">
        <f t="shared" si="0"/>
        <v>2</v>
      </c>
    </row>
    <row r="15" spans="1:10" x14ac:dyDescent="0.25">
      <c r="A15" s="10">
        <v>11</v>
      </c>
      <c r="B15" s="11" t="s">
        <v>37</v>
      </c>
      <c r="C15" s="11" t="s">
        <v>38</v>
      </c>
      <c r="D15" s="11" t="s">
        <v>39</v>
      </c>
      <c r="E15" s="11" t="s">
        <v>16</v>
      </c>
      <c r="F15" s="12">
        <v>41978</v>
      </c>
      <c r="G15" s="12">
        <v>41981</v>
      </c>
      <c r="H15" s="13">
        <v>2</v>
      </c>
      <c r="I15" s="16">
        <v>250</v>
      </c>
      <c r="J15" s="2">
        <f t="shared" si="0"/>
        <v>3</v>
      </c>
    </row>
    <row r="16" spans="1:10" x14ac:dyDescent="0.25">
      <c r="A16" s="10">
        <v>12</v>
      </c>
      <c r="B16" s="11" t="s">
        <v>40</v>
      </c>
      <c r="C16" s="11" t="s">
        <v>41</v>
      </c>
      <c r="D16" s="11" t="s">
        <v>42</v>
      </c>
      <c r="E16" s="11" t="s">
        <v>12</v>
      </c>
      <c r="F16" s="12">
        <v>41983</v>
      </c>
      <c r="G16" s="12">
        <v>41988</v>
      </c>
      <c r="H16" s="13">
        <v>1</v>
      </c>
      <c r="I16" s="16">
        <v>150</v>
      </c>
      <c r="J16" s="2">
        <f t="shared" si="0"/>
        <v>5</v>
      </c>
    </row>
    <row r="17" spans="1:10" x14ac:dyDescent="0.25">
      <c r="A17" s="10">
        <v>13</v>
      </c>
      <c r="B17" s="11" t="s">
        <v>43</v>
      </c>
      <c r="C17" s="11" t="s">
        <v>17</v>
      </c>
      <c r="D17" s="11" t="s">
        <v>44</v>
      </c>
      <c r="E17" s="11" t="s">
        <v>45</v>
      </c>
      <c r="F17" s="12">
        <v>41993</v>
      </c>
      <c r="G17" s="12">
        <v>42003</v>
      </c>
      <c r="H17" s="13">
        <v>3</v>
      </c>
      <c r="I17" s="16">
        <v>112.5</v>
      </c>
      <c r="J17" s="2">
        <f t="shared" si="0"/>
        <v>10</v>
      </c>
    </row>
    <row r="18" spans="1:10" x14ac:dyDescent="0.25">
      <c r="A18" s="10">
        <v>14</v>
      </c>
      <c r="B18" s="11" t="s">
        <v>46</v>
      </c>
      <c r="C18" s="11" t="s">
        <v>47</v>
      </c>
      <c r="D18" s="11" t="s">
        <v>48</v>
      </c>
      <c r="E18" s="11" t="s">
        <v>45</v>
      </c>
      <c r="F18" s="12">
        <v>41986</v>
      </c>
      <c r="G18" s="12">
        <v>41988</v>
      </c>
      <c r="H18" s="13">
        <v>2</v>
      </c>
      <c r="I18" s="16">
        <v>125</v>
      </c>
      <c r="J18" s="2">
        <f t="shared" si="0"/>
        <v>2</v>
      </c>
    </row>
    <row r="19" spans="1:10" x14ac:dyDescent="0.25">
      <c r="A19" s="10">
        <v>15</v>
      </c>
      <c r="B19" s="11" t="s">
        <v>49</v>
      </c>
      <c r="C19" s="11" t="s">
        <v>50</v>
      </c>
      <c r="D19" s="11" t="s">
        <v>46</v>
      </c>
      <c r="E19" s="11" t="s">
        <v>16</v>
      </c>
      <c r="F19" s="12">
        <v>41997</v>
      </c>
      <c r="G19" s="12">
        <v>42004</v>
      </c>
      <c r="H19" s="13">
        <v>5</v>
      </c>
      <c r="I19" s="16">
        <v>198</v>
      </c>
      <c r="J19" s="2">
        <f t="shared" si="0"/>
        <v>7</v>
      </c>
    </row>
    <row r="20" spans="1:10" x14ac:dyDescent="0.25">
      <c r="A20" s="10">
        <v>16</v>
      </c>
      <c r="B20" s="11" t="s">
        <v>51</v>
      </c>
      <c r="C20" s="11" t="s">
        <v>52</v>
      </c>
      <c r="D20" s="11" t="s">
        <v>53</v>
      </c>
      <c r="E20" s="11" t="s">
        <v>12</v>
      </c>
      <c r="F20" s="12">
        <v>41976</v>
      </c>
      <c r="G20" s="12">
        <v>41979</v>
      </c>
      <c r="H20" s="13">
        <v>2</v>
      </c>
      <c r="I20" s="16">
        <v>150</v>
      </c>
      <c r="J20" s="2">
        <f t="shared" si="0"/>
        <v>3</v>
      </c>
    </row>
    <row r="21" spans="1:10" x14ac:dyDescent="0.25">
      <c r="A21" s="10">
        <v>17</v>
      </c>
      <c r="B21" s="11" t="s">
        <v>54</v>
      </c>
      <c r="C21" s="11" t="s">
        <v>55</v>
      </c>
      <c r="D21" s="11" t="s">
        <v>56</v>
      </c>
      <c r="E21" s="11" t="s">
        <v>16</v>
      </c>
      <c r="F21" s="12">
        <v>41978</v>
      </c>
      <c r="G21" s="12">
        <v>41980</v>
      </c>
      <c r="H21" s="13">
        <v>3</v>
      </c>
      <c r="I21" s="16">
        <v>250</v>
      </c>
      <c r="J21" s="2">
        <f t="shared" si="0"/>
        <v>2</v>
      </c>
    </row>
    <row r="22" spans="1:10" x14ac:dyDescent="0.25">
      <c r="A22" s="10">
        <v>18</v>
      </c>
      <c r="B22" s="11" t="s">
        <v>57</v>
      </c>
      <c r="C22" s="11" t="s">
        <v>58</v>
      </c>
      <c r="D22" s="11" t="s">
        <v>59</v>
      </c>
      <c r="E22" s="11" t="s">
        <v>12</v>
      </c>
      <c r="F22" s="12">
        <v>41978</v>
      </c>
      <c r="G22" s="12">
        <v>41980</v>
      </c>
      <c r="H22" s="13">
        <v>1</v>
      </c>
      <c r="I22" s="16">
        <v>150</v>
      </c>
      <c r="J22" s="2">
        <f t="shared" si="0"/>
        <v>2</v>
      </c>
    </row>
    <row r="23" spans="1:10" x14ac:dyDescent="0.25">
      <c r="A23" s="10">
        <v>19</v>
      </c>
      <c r="B23" s="11" t="s">
        <v>60</v>
      </c>
      <c r="C23" s="11" t="s">
        <v>61</v>
      </c>
      <c r="D23" s="11" t="s">
        <v>62</v>
      </c>
      <c r="E23" s="11" t="s">
        <v>16</v>
      </c>
      <c r="F23" s="12">
        <v>41983</v>
      </c>
      <c r="G23" s="12">
        <v>41987</v>
      </c>
      <c r="H23" s="13">
        <v>2</v>
      </c>
      <c r="I23" s="16">
        <v>275</v>
      </c>
      <c r="J23" s="2">
        <f t="shared" si="0"/>
        <v>4</v>
      </c>
    </row>
    <row r="24" spans="1:10" x14ac:dyDescent="0.25">
      <c r="A24" s="10">
        <v>20</v>
      </c>
      <c r="B24" s="11" t="s">
        <v>63</v>
      </c>
      <c r="C24" s="11" t="s">
        <v>64</v>
      </c>
      <c r="D24" s="11" t="s">
        <v>65</v>
      </c>
      <c r="E24" s="11" t="s">
        <v>16</v>
      </c>
      <c r="F24" s="12">
        <v>41978</v>
      </c>
      <c r="G24" s="12">
        <v>41980</v>
      </c>
      <c r="H24" s="13">
        <v>2</v>
      </c>
      <c r="I24" s="16">
        <v>275</v>
      </c>
      <c r="J24" s="2">
        <f t="shared" si="0"/>
        <v>2</v>
      </c>
    </row>
    <row r="25" spans="1:10" x14ac:dyDescent="0.25">
      <c r="A25" s="10">
        <v>21</v>
      </c>
      <c r="B25" s="11" t="s">
        <v>66</v>
      </c>
      <c r="C25" s="11" t="s">
        <v>67</v>
      </c>
      <c r="D25" s="11" t="s">
        <v>68</v>
      </c>
      <c r="E25" s="11" t="s">
        <v>12</v>
      </c>
      <c r="F25" s="12">
        <v>41993</v>
      </c>
      <c r="G25" s="12">
        <v>41996</v>
      </c>
      <c r="H25" s="13">
        <v>2</v>
      </c>
      <c r="I25" s="16">
        <v>150</v>
      </c>
      <c r="J25" s="2">
        <f t="shared" si="0"/>
        <v>3</v>
      </c>
    </row>
    <row r="26" spans="1:10" x14ac:dyDescent="0.25">
      <c r="A26" s="10">
        <v>22</v>
      </c>
      <c r="B26" s="11" t="s">
        <v>69</v>
      </c>
      <c r="C26" s="11" t="s">
        <v>70</v>
      </c>
      <c r="D26" s="11" t="s">
        <v>39</v>
      </c>
      <c r="E26" s="11" t="s">
        <v>16</v>
      </c>
      <c r="F26" s="12">
        <v>41983</v>
      </c>
      <c r="G26" s="12">
        <v>41987</v>
      </c>
      <c r="H26" s="13">
        <v>1</v>
      </c>
      <c r="I26" s="16">
        <v>250</v>
      </c>
      <c r="J26" s="2">
        <f t="shared" si="0"/>
        <v>4</v>
      </c>
    </row>
    <row r="27" spans="1:10" x14ac:dyDescent="0.25">
      <c r="A27" s="10">
        <v>23</v>
      </c>
      <c r="B27" s="11" t="s">
        <v>71</v>
      </c>
      <c r="C27" s="11" t="s">
        <v>72</v>
      </c>
      <c r="D27" s="11" t="s">
        <v>73</v>
      </c>
      <c r="E27" s="11" t="s">
        <v>16</v>
      </c>
      <c r="F27" s="12">
        <v>41987</v>
      </c>
      <c r="G27" s="12">
        <v>41989</v>
      </c>
      <c r="H27" s="13">
        <v>2</v>
      </c>
      <c r="I27" s="16">
        <v>200</v>
      </c>
      <c r="J27" s="2">
        <f t="shared" si="0"/>
        <v>2</v>
      </c>
    </row>
    <row r="28" spans="1:10" x14ac:dyDescent="0.25">
      <c r="A28" s="10">
        <v>24</v>
      </c>
      <c r="B28" s="11" t="s">
        <v>74</v>
      </c>
      <c r="C28" s="11" t="s">
        <v>75</v>
      </c>
      <c r="D28" s="11" t="s">
        <v>76</v>
      </c>
      <c r="E28" s="11" t="s">
        <v>16</v>
      </c>
      <c r="F28" s="12">
        <v>41992</v>
      </c>
      <c r="G28" s="12">
        <v>41994</v>
      </c>
      <c r="H28" s="13">
        <v>1</v>
      </c>
      <c r="I28" s="16">
        <v>200</v>
      </c>
      <c r="J28" s="2">
        <f t="shared" si="0"/>
        <v>2</v>
      </c>
    </row>
    <row r="29" spans="1:10" x14ac:dyDescent="0.25">
      <c r="A29" s="10">
        <v>25</v>
      </c>
      <c r="B29" s="11" t="s">
        <v>77</v>
      </c>
      <c r="C29" s="11" t="s">
        <v>78</v>
      </c>
      <c r="D29" s="11" t="s">
        <v>36</v>
      </c>
      <c r="E29" s="11" t="s">
        <v>12</v>
      </c>
      <c r="F29" s="12">
        <v>41997</v>
      </c>
      <c r="G29" s="12">
        <v>42001</v>
      </c>
      <c r="H29" s="13">
        <v>4</v>
      </c>
      <c r="I29" s="16">
        <v>175</v>
      </c>
      <c r="J29" s="2">
        <f t="shared" si="0"/>
        <v>4</v>
      </c>
    </row>
    <row r="30" spans="1:10" x14ac:dyDescent="0.25">
      <c r="A30" s="10">
        <v>26</v>
      </c>
      <c r="B30" s="11" t="s">
        <v>79</v>
      </c>
      <c r="C30" s="11" t="s">
        <v>80</v>
      </c>
      <c r="D30" s="11" t="s">
        <v>73</v>
      </c>
      <c r="E30" s="11" t="s">
        <v>16</v>
      </c>
      <c r="F30" s="12">
        <v>41990</v>
      </c>
      <c r="G30" s="12">
        <v>41993</v>
      </c>
      <c r="H30" s="13">
        <v>1</v>
      </c>
      <c r="I30" s="16">
        <v>200</v>
      </c>
      <c r="J30" s="2">
        <f t="shared" si="0"/>
        <v>3</v>
      </c>
    </row>
    <row r="31" spans="1:10" x14ac:dyDescent="0.25">
      <c r="A31" s="10">
        <v>27</v>
      </c>
      <c r="B31" s="11" t="s">
        <v>81</v>
      </c>
      <c r="C31" s="11" t="s">
        <v>82</v>
      </c>
      <c r="D31" s="11" t="s">
        <v>83</v>
      </c>
      <c r="E31" s="11" t="s">
        <v>12</v>
      </c>
      <c r="F31" s="12">
        <v>41976</v>
      </c>
      <c r="G31" s="12">
        <v>41979</v>
      </c>
      <c r="H31" s="13">
        <v>1</v>
      </c>
      <c r="I31" s="16">
        <v>150</v>
      </c>
      <c r="J31" s="2">
        <f t="shared" si="0"/>
        <v>3</v>
      </c>
    </row>
    <row r="32" spans="1:10" x14ac:dyDescent="0.25">
      <c r="A32" s="10">
        <v>28</v>
      </c>
      <c r="B32" s="11" t="s">
        <v>84</v>
      </c>
      <c r="C32" s="11" t="s">
        <v>85</v>
      </c>
      <c r="D32" s="11" t="s">
        <v>86</v>
      </c>
      <c r="E32" s="11" t="s">
        <v>45</v>
      </c>
      <c r="F32" s="12">
        <v>41997</v>
      </c>
      <c r="G32" s="12">
        <v>42004</v>
      </c>
      <c r="H32" s="13">
        <v>6</v>
      </c>
      <c r="I32" s="16">
        <v>148.5</v>
      </c>
      <c r="J32" s="2">
        <f t="shared" si="0"/>
        <v>7</v>
      </c>
    </row>
    <row r="33" spans="1:10" x14ac:dyDescent="0.25">
      <c r="A33" s="10">
        <v>29</v>
      </c>
      <c r="B33" s="11" t="s">
        <v>87</v>
      </c>
      <c r="C33" s="11" t="s">
        <v>88</v>
      </c>
      <c r="D33" s="11" t="s">
        <v>89</v>
      </c>
      <c r="E33" s="11" t="s">
        <v>45</v>
      </c>
      <c r="F33" s="12">
        <v>41987</v>
      </c>
      <c r="G33" s="12">
        <v>41990</v>
      </c>
      <c r="H33" s="13">
        <v>2</v>
      </c>
      <c r="I33" s="16">
        <v>125</v>
      </c>
      <c r="J33" s="2">
        <f t="shared" si="0"/>
        <v>3</v>
      </c>
    </row>
    <row r="34" spans="1:10" x14ac:dyDescent="0.25">
      <c r="A34" s="10">
        <v>30</v>
      </c>
      <c r="B34" s="11" t="s">
        <v>90</v>
      </c>
      <c r="C34" s="11" t="s">
        <v>91</v>
      </c>
      <c r="D34" s="11" t="s">
        <v>22</v>
      </c>
      <c r="E34" s="11" t="s">
        <v>16</v>
      </c>
      <c r="F34" s="12">
        <v>41986</v>
      </c>
      <c r="G34" s="12">
        <v>41989</v>
      </c>
      <c r="H34" s="13">
        <v>2</v>
      </c>
      <c r="I34" s="16">
        <v>325</v>
      </c>
      <c r="J34" s="2">
        <f t="shared" si="0"/>
        <v>3</v>
      </c>
    </row>
    <row r="37" spans="1:10" x14ac:dyDescent="0.25">
      <c r="A37" s="19" t="s">
        <v>94</v>
      </c>
      <c r="B37" s="19"/>
      <c r="C37" s="19"/>
      <c r="D37" s="21">
        <f>AVERAGE(H5:H34)</f>
        <v>2.2999999999999998</v>
      </c>
    </row>
    <row r="38" spans="1:10" x14ac:dyDescent="0.25">
      <c r="A38" s="19" t="s">
        <v>95</v>
      </c>
      <c r="B38" s="19"/>
      <c r="C38" s="19"/>
      <c r="D38" s="21">
        <f>_xlfn.STDEV.S(H5:H34)</f>
        <v>1.3169976304537112</v>
      </c>
    </row>
    <row r="39" spans="1:10" ht="15.75" customHeight="1" x14ac:dyDescent="0.25">
      <c r="A39" s="20" t="s">
        <v>96</v>
      </c>
      <c r="B39" s="20"/>
      <c r="C39" s="20"/>
      <c r="D39" s="21">
        <f>STANDARDIZE(H32,D37,D38)</f>
        <v>2.8094203925980752</v>
      </c>
    </row>
    <row r="40" spans="1:10" x14ac:dyDescent="0.25">
      <c r="A40" s="19" t="s">
        <v>97</v>
      </c>
      <c r="B40" s="19"/>
      <c r="C40" s="19"/>
      <c r="D40" s="22">
        <f>CORREL(H5:H34,J5:J34)</f>
        <v>0.36183115724746595</v>
      </c>
    </row>
  </sheetData>
  <mergeCells count="4">
    <mergeCell ref="A37:C37"/>
    <mergeCell ref="A38:C38"/>
    <mergeCell ref="A39:C39"/>
    <mergeCell ref="A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04F2-A9F4-4AC1-9D77-8C8309AA11E9}">
  <dimension ref="A1:F6"/>
  <sheetViews>
    <sheetView tabSelected="1" workbookViewId="0">
      <selection activeCell="E9" sqref="E9"/>
    </sheetView>
  </sheetViews>
  <sheetFormatPr defaultRowHeight="15" x14ac:dyDescent="0.25"/>
  <cols>
    <col min="2" max="2" width="6" bestFit="1" customWidth="1"/>
    <col min="3" max="3" width="1.85546875" customWidth="1"/>
    <col min="4" max="4" width="11.7109375" bestFit="1" customWidth="1"/>
    <col min="5" max="5" width="24.28515625" bestFit="1" customWidth="1"/>
    <col min="6" max="6" width="5.5703125" bestFit="1" customWidth="1"/>
  </cols>
  <sheetData>
    <row r="1" spans="1:6" x14ac:dyDescent="0.25">
      <c r="A1" t="s">
        <v>98</v>
      </c>
    </row>
    <row r="2" spans="1:6" x14ac:dyDescent="0.25">
      <c r="B2" s="23"/>
    </row>
    <row r="3" spans="1:6" ht="15.75" thickBot="1" x14ac:dyDescent="0.3">
      <c r="A3" t="s">
        <v>100</v>
      </c>
      <c r="B3">
        <v>10000</v>
      </c>
      <c r="D3" s="27" t="s">
        <v>103</v>
      </c>
      <c r="E3" s="27" t="s">
        <v>104</v>
      </c>
      <c r="F3" s="27"/>
    </row>
    <row r="4" spans="1:6" ht="15.75" thickTop="1" x14ac:dyDescent="0.25">
      <c r="A4" t="s">
        <v>101</v>
      </c>
      <c r="B4">
        <v>1500</v>
      </c>
      <c r="D4" t="s">
        <v>105</v>
      </c>
      <c r="E4" s="24" t="s">
        <v>107</v>
      </c>
      <c r="F4" s="24">
        <f>B5/B3</f>
        <v>7.4999999999999997E-2</v>
      </c>
    </row>
    <row r="5" spans="1:6" x14ac:dyDescent="0.25">
      <c r="A5" t="s">
        <v>102</v>
      </c>
      <c r="B5">
        <v>750</v>
      </c>
      <c r="D5" t="s">
        <v>106</v>
      </c>
      <c r="E5" s="24" t="s">
        <v>108</v>
      </c>
      <c r="F5" s="25">
        <f>B5/B4</f>
        <v>0.5</v>
      </c>
    </row>
    <row r="6" spans="1:6" x14ac:dyDescent="0.25">
      <c r="A6" t="s">
        <v>99</v>
      </c>
      <c r="B6">
        <v>3000</v>
      </c>
      <c r="D6" t="s">
        <v>109</v>
      </c>
      <c r="E6" t="s">
        <v>110</v>
      </c>
      <c r="F6" s="26">
        <f>F4/((B4/B3)*(B6/B3))</f>
        <v>1.6666666666666667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xiaomeng</dc:creator>
  <cp:lastModifiedBy>Torbjørn Bakke</cp:lastModifiedBy>
  <dcterms:created xsi:type="dcterms:W3CDTF">2020-11-23T22:22:54Z</dcterms:created>
  <dcterms:modified xsi:type="dcterms:W3CDTF">2021-11-30T17:28:12Z</dcterms:modified>
</cp:coreProperties>
</file>